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385" yWindow="285" windowWidth="14430" windowHeight="12465" activeTab="1"/>
  </bookViews>
  <sheets>
    <sheet name="BPU1" sheetId="15" r:id="rId1"/>
    <sheet name="Choix" sheetId="17" r:id="rId2"/>
  </sheets>
  <definedNames>
    <definedName name="_xlnm._FilterDatabase" localSheetId="0" hidden="1">'BPU1'!$A$2:$O$677</definedName>
    <definedName name="Choix">'BPU1'!$C$4:$C$677</definedName>
    <definedName name="Equipement">'BPU1'!$F$4:$F$677</definedName>
    <definedName name="Groupe">'BPU1'!$X$2:$X$14</definedName>
    <definedName name="Qté">'BPU1'!$J$4:$J$677</definedName>
    <definedName name="Sgroupes">'BPU1'!$Y$2:$Y$102</definedName>
    <definedName name="TarifRemisé">'BPU1'!$M$4:$M$677</definedName>
    <definedName name="Tranche">'BPU1'!$Z$2:$Z$4</definedName>
  </definedNames>
  <calcPr calcId="145621"/>
</workbook>
</file>

<file path=xl/calcChain.xml><?xml version="1.0" encoding="utf-8"?>
<calcChain xmlns="http://schemas.openxmlformats.org/spreadsheetml/2006/main">
  <c r="H4" i="15" l="1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6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5" i="15"/>
  <c r="E366" i="15"/>
  <c r="E367" i="15"/>
  <c r="E368" i="15"/>
  <c r="E369" i="15"/>
  <c r="E370" i="15"/>
  <c r="E371" i="15"/>
  <c r="E372" i="15"/>
  <c r="E373" i="15"/>
  <c r="E374" i="15"/>
  <c r="E375" i="15"/>
  <c r="E376" i="15"/>
  <c r="E377" i="15"/>
  <c r="E378" i="15"/>
  <c r="E379" i="15"/>
  <c r="E380" i="15"/>
  <c r="E381" i="15"/>
  <c r="E382" i="15"/>
  <c r="E383" i="15"/>
  <c r="E384" i="15"/>
  <c r="E385" i="15"/>
  <c r="E386" i="15"/>
  <c r="E387" i="15"/>
  <c r="E388" i="15"/>
  <c r="E389" i="15"/>
  <c r="E390" i="15"/>
  <c r="E391" i="15"/>
  <c r="E392" i="15"/>
  <c r="E393" i="15"/>
  <c r="E394" i="15"/>
  <c r="E395" i="15"/>
  <c r="E396" i="15"/>
  <c r="E397" i="15"/>
  <c r="E398" i="15"/>
  <c r="E399" i="15"/>
  <c r="E400" i="15"/>
  <c r="E401" i="15"/>
  <c r="E402" i="15"/>
  <c r="E403" i="15"/>
  <c r="E404" i="15"/>
  <c r="E405" i="15"/>
  <c r="E406" i="15"/>
  <c r="E407" i="15"/>
  <c r="E408" i="15"/>
  <c r="E409" i="15"/>
  <c r="E410" i="15"/>
  <c r="E411" i="15"/>
  <c r="E412" i="15"/>
  <c r="E413" i="15"/>
  <c r="E414" i="15"/>
  <c r="E415" i="15"/>
  <c r="E416" i="15"/>
  <c r="E417" i="15"/>
  <c r="E418" i="15"/>
  <c r="E419" i="15"/>
  <c r="E420" i="15"/>
  <c r="E421" i="15"/>
  <c r="E422" i="15"/>
  <c r="E423" i="15"/>
  <c r="E424" i="15"/>
  <c r="E425" i="15"/>
  <c r="E426" i="15"/>
  <c r="E427" i="15"/>
  <c r="E428" i="15"/>
  <c r="E429" i="15"/>
  <c r="E430" i="15"/>
  <c r="E431" i="15"/>
  <c r="E432" i="15"/>
  <c r="E433" i="15"/>
  <c r="E434" i="15"/>
  <c r="E435" i="15"/>
  <c r="E436" i="15"/>
  <c r="E437" i="15"/>
  <c r="E438" i="15"/>
  <c r="E439" i="15"/>
  <c r="E440" i="15"/>
  <c r="E441" i="15"/>
  <c r="E442" i="15"/>
  <c r="E443" i="15"/>
  <c r="E444" i="15"/>
  <c r="E445" i="15"/>
  <c r="E446" i="15"/>
  <c r="E447" i="15"/>
  <c r="E448" i="15"/>
  <c r="E449" i="15"/>
  <c r="E450" i="15"/>
  <c r="E451" i="15"/>
  <c r="E452" i="15"/>
  <c r="E453" i="15"/>
  <c r="E454" i="15"/>
  <c r="E455" i="15"/>
  <c r="E456" i="15"/>
  <c r="E457" i="15"/>
  <c r="E458" i="15"/>
  <c r="E459" i="15"/>
  <c r="E460" i="15"/>
  <c r="E461" i="15"/>
  <c r="E462" i="15"/>
  <c r="E463" i="15"/>
  <c r="E464" i="15"/>
  <c r="E465" i="15"/>
  <c r="E466" i="15"/>
  <c r="E467" i="15"/>
  <c r="E468" i="15"/>
  <c r="E469" i="15"/>
  <c r="E470" i="15"/>
  <c r="E471" i="15"/>
  <c r="E472" i="15"/>
  <c r="E473" i="15"/>
  <c r="E474" i="15"/>
  <c r="E475" i="15"/>
  <c r="E476" i="15"/>
  <c r="E477" i="15"/>
  <c r="E478" i="15"/>
  <c r="E479" i="15"/>
  <c r="E480" i="15"/>
  <c r="E481" i="15"/>
  <c r="E482" i="15"/>
  <c r="E483" i="15"/>
  <c r="E484" i="15"/>
  <c r="E485" i="15"/>
  <c r="E486" i="15"/>
  <c r="E487" i="15"/>
  <c r="E488" i="15"/>
  <c r="E489" i="15"/>
  <c r="E490" i="15"/>
  <c r="E491" i="15"/>
  <c r="E492" i="15"/>
  <c r="E493" i="15"/>
  <c r="E494" i="15"/>
  <c r="E495" i="15"/>
  <c r="E496" i="15"/>
  <c r="E497" i="15"/>
  <c r="E498" i="15"/>
  <c r="E499" i="15"/>
  <c r="E500" i="15"/>
  <c r="E501" i="15"/>
  <c r="E502" i="15"/>
  <c r="E503" i="15"/>
  <c r="E504" i="15"/>
  <c r="E505" i="15"/>
  <c r="E506" i="15"/>
  <c r="E507" i="15"/>
  <c r="E508" i="15"/>
  <c r="E509" i="15"/>
  <c r="E510" i="15"/>
  <c r="E511" i="15"/>
  <c r="E512" i="15"/>
  <c r="E513" i="15"/>
  <c r="E514" i="15"/>
  <c r="E515" i="15"/>
  <c r="E516" i="15"/>
  <c r="E517" i="15"/>
  <c r="E518" i="15"/>
  <c r="E519" i="15"/>
  <c r="E520" i="15"/>
  <c r="E521" i="15"/>
  <c r="E522" i="15"/>
  <c r="E523" i="15"/>
  <c r="E524" i="15"/>
  <c r="E525" i="15"/>
  <c r="E526" i="15"/>
  <c r="E527" i="15"/>
  <c r="E528" i="15"/>
  <c r="E529" i="15"/>
  <c r="E530" i="15"/>
  <c r="E531" i="15"/>
  <c r="E532" i="15"/>
  <c r="E533" i="15"/>
  <c r="E534" i="15"/>
  <c r="E535" i="15"/>
  <c r="E536" i="15"/>
  <c r="E537" i="15"/>
  <c r="E538" i="15"/>
  <c r="E539" i="15"/>
  <c r="E540" i="15"/>
  <c r="E541" i="15"/>
  <c r="E542" i="15"/>
  <c r="E543" i="15"/>
  <c r="E544" i="15"/>
  <c r="E545" i="15"/>
  <c r="E546" i="15"/>
  <c r="E547" i="15"/>
  <c r="E548" i="15"/>
  <c r="E549" i="15"/>
  <c r="E550" i="15"/>
  <c r="E551" i="15"/>
  <c r="E552" i="15"/>
  <c r="E553" i="15"/>
  <c r="E554" i="15"/>
  <c r="E555" i="15"/>
  <c r="E556" i="15"/>
  <c r="E557" i="15"/>
  <c r="E558" i="15"/>
  <c r="E559" i="15"/>
  <c r="E560" i="15"/>
  <c r="E561" i="15"/>
  <c r="E562" i="15"/>
  <c r="E563" i="15"/>
  <c r="E564" i="15"/>
  <c r="E565" i="15"/>
  <c r="E566" i="15"/>
  <c r="E567" i="15"/>
  <c r="E568" i="15"/>
  <c r="E569" i="15"/>
  <c r="E570" i="15"/>
  <c r="E571" i="15"/>
  <c r="E572" i="15"/>
  <c r="E573" i="15"/>
  <c r="E574" i="15"/>
  <c r="E575" i="15"/>
  <c r="E576" i="15"/>
  <c r="E577" i="15"/>
  <c r="E578" i="15"/>
  <c r="E579" i="15"/>
  <c r="E580" i="15"/>
  <c r="E581" i="15"/>
  <c r="E582" i="15"/>
  <c r="E583" i="15"/>
  <c r="E584" i="15"/>
  <c r="E585" i="15"/>
  <c r="E586" i="15"/>
  <c r="E587" i="15"/>
  <c r="E588" i="15"/>
  <c r="E589" i="15"/>
  <c r="E590" i="15"/>
  <c r="E591" i="15"/>
  <c r="E592" i="15"/>
  <c r="E593" i="15"/>
  <c r="E594" i="15"/>
  <c r="E595" i="15"/>
  <c r="E596" i="15"/>
  <c r="E597" i="15"/>
  <c r="E598" i="15"/>
  <c r="E599" i="15"/>
  <c r="E600" i="15"/>
  <c r="E601" i="15"/>
  <c r="E602" i="15"/>
  <c r="E603" i="15"/>
  <c r="E604" i="15"/>
  <c r="E605" i="15"/>
  <c r="E606" i="15"/>
  <c r="E607" i="15"/>
  <c r="E608" i="15"/>
  <c r="E609" i="15"/>
  <c r="E610" i="15"/>
  <c r="E611" i="15"/>
  <c r="E612" i="15"/>
  <c r="E613" i="15"/>
  <c r="E614" i="15"/>
  <c r="E615" i="15"/>
  <c r="E616" i="15"/>
  <c r="E617" i="15"/>
  <c r="E618" i="15"/>
  <c r="E619" i="15"/>
  <c r="E620" i="15"/>
  <c r="E621" i="15"/>
  <c r="E622" i="15"/>
  <c r="E623" i="15"/>
  <c r="E624" i="15"/>
  <c r="E625" i="15"/>
  <c r="E626" i="15"/>
  <c r="E627" i="15"/>
  <c r="E628" i="15"/>
  <c r="E629" i="15"/>
  <c r="E630" i="15"/>
  <c r="E631" i="15"/>
  <c r="E632" i="15"/>
  <c r="E633" i="15"/>
  <c r="E634" i="15"/>
  <c r="E635" i="15"/>
  <c r="E636" i="15"/>
  <c r="E637" i="15"/>
  <c r="E638" i="15"/>
  <c r="E639" i="15"/>
  <c r="E640" i="15"/>
  <c r="E641" i="15"/>
  <c r="E642" i="15"/>
  <c r="E643" i="15"/>
  <c r="E644" i="15"/>
  <c r="E645" i="15"/>
  <c r="E646" i="15"/>
  <c r="E647" i="15"/>
  <c r="E648" i="15"/>
  <c r="E649" i="15"/>
  <c r="E650" i="15"/>
  <c r="E651" i="15"/>
  <c r="E652" i="15"/>
  <c r="E653" i="15"/>
  <c r="E654" i="15"/>
  <c r="E655" i="15"/>
  <c r="E656" i="15"/>
  <c r="E657" i="15"/>
  <c r="E658" i="15"/>
  <c r="E659" i="15"/>
  <c r="E660" i="15"/>
  <c r="E661" i="15"/>
  <c r="E662" i="15"/>
  <c r="E663" i="15"/>
  <c r="E664" i="15"/>
  <c r="E665" i="15"/>
  <c r="E666" i="15"/>
  <c r="E667" i="15"/>
  <c r="E668" i="15"/>
  <c r="E669" i="15"/>
  <c r="E670" i="15"/>
  <c r="E671" i="15"/>
  <c r="E672" i="15"/>
  <c r="E673" i="15"/>
  <c r="E674" i="15"/>
  <c r="E675" i="15"/>
  <c r="E676" i="15"/>
  <c r="E677" i="15"/>
  <c r="E4" i="15"/>
  <c r="M673" i="15"/>
  <c r="M674" i="15"/>
  <c r="M675" i="15"/>
  <c r="M676" i="15"/>
  <c r="M677" i="15"/>
  <c r="I497" i="15"/>
  <c r="I498" i="15" s="1"/>
  <c r="G5" i="15"/>
  <c r="G6" i="15"/>
  <c r="G8" i="15"/>
  <c r="G9" i="15"/>
  <c r="G11" i="15"/>
  <c r="G12" i="15"/>
  <c r="G14" i="15"/>
  <c r="G15" i="15"/>
  <c r="G17" i="15"/>
  <c r="G18" i="15"/>
  <c r="G20" i="15"/>
  <c r="G21" i="15"/>
  <c r="G23" i="15"/>
  <c r="G24" i="15"/>
  <c r="G26" i="15"/>
  <c r="G27" i="15"/>
  <c r="G29" i="15"/>
  <c r="G30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5" i="15"/>
  <c r="G66" i="15"/>
  <c r="G68" i="15"/>
  <c r="G69" i="15"/>
  <c r="G71" i="15"/>
  <c r="G72" i="15"/>
  <c r="G74" i="15"/>
  <c r="G75" i="15"/>
  <c r="G77" i="15"/>
  <c r="G78" i="15"/>
  <c r="G80" i="15"/>
  <c r="G81" i="15"/>
  <c r="G83" i="15"/>
  <c r="G84" i="15"/>
  <c r="G86" i="15"/>
  <c r="G87" i="15"/>
  <c r="G89" i="15"/>
  <c r="G90" i="15"/>
  <c r="G92" i="15"/>
  <c r="G93" i="15"/>
  <c r="G95" i="15"/>
  <c r="G96" i="15"/>
  <c r="G98" i="15"/>
  <c r="G99" i="15"/>
  <c r="G101" i="15"/>
  <c r="G102" i="15"/>
  <c r="G104" i="15"/>
  <c r="G105" i="15"/>
  <c r="G107" i="15"/>
  <c r="G108" i="15"/>
  <c r="G110" i="15"/>
  <c r="G111" i="15"/>
  <c r="G113" i="15"/>
  <c r="G114" i="15"/>
  <c r="G116" i="15"/>
  <c r="G117" i="15"/>
  <c r="G119" i="15"/>
  <c r="G120" i="15"/>
  <c r="G122" i="15"/>
  <c r="G123" i="15"/>
  <c r="G125" i="15"/>
  <c r="G126" i="15"/>
  <c r="G128" i="15"/>
  <c r="G129" i="15"/>
  <c r="G131" i="15"/>
  <c r="G132" i="15"/>
  <c r="G134" i="15"/>
  <c r="G135" i="15"/>
  <c r="G137" i="15"/>
  <c r="G138" i="15"/>
  <c r="G140" i="15"/>
  <c r="G141" i="15"/>
  <c r="G143" i="15"/>
  <c r="G144" i="15"/>
  <c r="G146" i="15"/>
  <c r="G147" i="15"/>
  <c r="G149" i="15"/>
  <c r="G150" i="15"/>
  <c r="G152" i="15"/>
  <c r="G153" i="15"/>
  <c r="G155" i="15"/>
  <c r="G156" i="15"/>
  <c r="G158" i="15"/>
  <c r="G159" i="15"/>
  <c r="G161" i="15"/>
  <c r="G162" i="15"/>
  <c r="G164" i="15"/>
  <c r="G165" i="15"/>
  <c r="G167" i="15"/>
  <c r="G168" i="15"/>
  <c r="G170" i="15"/>
  <c r="G171" i="15"/>
  <c r="G173" i="15"/>
  <c r="G174" i="15"/>
  <c r="G176" i="15"/>
  <c r="G177" i="15"/>
  <c r="G179" i="15"/>
  <c r="G180" i="15"/>
  <c r="G182" i="15"/>
  <c r="G183" i="15"/>
  <c r="G185" i="15"/>
  <c r="G186" i="15"/>
  <c r="G188" i="15"/>
  <c r="G189" i="15"/>
  <c r="G191" i="15"/>
  <c r="G192" i="15"/>
  <c r="G194" i="15"/>
  <c r="G195" i="15"/>
  <c r="G197" i="15"/>
  <c r="G198" i="15"/>
  <c r="G200" i="15"/>
  <c r="G201" i="15"/>
  <c r="G203" i="15"/>
  <c r="G204" i="15"/>
  <c r="G206" i="15"/>
  <c r="G207" i="15"/>
  <c r="G209" i="15"/>
  <c r="G210" i="15"/>
  <c r="G212" i="15"/>
  <c r="G213" i="15"/>
  <c r="G215" i="15"/>
  <c r="G216" i="15"/>
  <c r="G218" i="15"/>
  <c r="G219" i="15"/>
  <c r="G221" i="15"/>
  <c r="G222" i="15"/>
  <c r="G224" i="15"/>
  <c r="G225" i="15"/>
  <c r="G227" i="15"/>
  <c r="G228" i="15"/>
  <c r="G230" i="15"/>
  <c r="G231" i="15"/>
  <c r="G233" i="15"/>
  <c r="G234" i="15"/>
  <c r="G236" i="15"/>
  <c r="G237" i="15"/>
  <c r="G239" i="15"/>
  <c r="G240" i="15"/>
  <c r="G242" i="15"/>
  <c r="G243" i="15"/>
  <c r="G245" i="15"/>
  <c r="G246" i="15"/>
  <c r="G248" i="15"/>
  <c r="G249" i="15"/>
  <c r="G251" i="15"/>
  <c r="G252" i="15"/>
  <c r="G254" i="15"/>
  <c r="G255" i="15"/>
  <c r="G257" i="15"/>
  <c r="G258" i="15"/>
  <c r="G260" i="15"/>
  <c r="G261" i="15"/>
  <c r="G263" i="15"/>
  <c r="G264" i="15"/>
  <c r="G266" i="15"/>
  <c r="G267" i="15"/>
  <c r="G269" i="15"/>
  <c r="G270" i="15"/>
  <c r="G272" i="15"/>
  <c r="G273" i="15"/>
  <c r="G275" i="15"/>
  <c r="G276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6" i="15"/>
  <c r="G507" i="15"/>
  <c r="G509" i="15"/>
  <c r="G510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1" i="15"/>
  <c r="G642" i="15"/>
  <c r="G644" i="15"/>
  <c r="G645" i="15"/>
  <c r="G647" i="15"/>
  <c r="G648" i="15"/>
  <c r="G650" i="15"/>
  <c r="G651" i="15"/>
  <c r="G653" i="15"/>
  <c r="G654" i="15"/>
  <c r="G656" i="15"/>
  <c r="G657" i="15"/>
  <c r="G659" i="15"/>
  <c r="G660" i="15"/>
  <c r="G662" i="15"/>
  <c r="G663" i="15"/>
  <c r="G665" i="15"/>
  <c r="G666" i="15"/>
  <c r="G668" i="15"/>
  <c r="G669" i="15"/>
  <c r="G671" i="15"/>
  <c r="G672" i="15"/>
  <c r="G4" i="15"/>
  <c r="I11" i="15"/>
  <c r="O11" i="15" s="1"/>
  <c r="M11" i="15" s="1"/>
  <c r="I12" i="15"/>
  <c r="O12" i="15" s="1"/>
  <c r="M12" i="15" s="1"/>
  <c r="I14" i="15"/>
  <c r="O14" i="15" s="1"/>
  <c r="M14" i="15" s="1"/>
  <c r="I15" i="15"/>
  <c r="I17" i="15"/>
  <c r="O17" i="15" s="1"/>
  <c r="M17" i="15" s="1"/>
  <c r="I18" i="15"/>
  <c r="O18" i="15" s="1"/>
  <c r="M18" i="15" s="1"/>
  <c r="I20" i="15"/>
  <c r="O20" i="15" s="1"/>
  <c r="M20" i="15" s="1"/>
  <c r="I21" i="15"/>
  <c r="O21" i="15" s="1"/>
  <c r="M21" i="15" s="1"/>
  <c r="I23" i="15"/>
  <c r="O23" i="15" s="1"/>
  <c r="M23" i="15" s="1"/>
  <c r="I24" i="15"/>
  <c r="O24" i="15" s="1"/>
  <c r="M24" i="15" s="1"/>
  <c r="I26" i="15"/>
  <c r="O26" i="15" s="1"/>
  <c r="M26" i="15" s="1"/>
  <c r="I27" i="15"/>
  <c r="I29" i="15"/>
  <c r="O29" i="15" s="1"/>
  <c r="M29" i="15" s="1"/>
  <c r="I30" i="15"/>
  <c r="O30" i="15" s="1"/>
  <c r="M30" i="15" s="1"/>
  <c r="I32" i="15"/>
  <c r="O32" i="15" s="1"/>
  <c r="M32" i="15" s="1"/>
  <c r="I33" i="15"/>
  <c r="O33" i="15" s="1"/>
  <c r="M33" i="15" s="1"/>
  <c r="I35" i="15"/>
  <c r="O35" i="15" s="1"/>
  <c r="M35" i="15" s="1"/>
  <c r="I36" i="15"/>
  <c r="O36" i="15" s="1"/>
  <c r="M36" i="15" s="1"/>
  <c r="I38" i="15"/>
  <c r="O38" i="15" s="1"/>
  <c r="M38" i="15" s="1"/>
  <c r="I39" i="15"/>
  <c r="I41" i="15"/>
  <c r="O41" i="15" s="1"/>
  <c r="M41" i="15" s="1"/>
  <c r="I42" i="15"/>
  <c r="O42" i="15" s="1"/>
  <c r="M42" i="15" s="1"/>
  <c r="I44" i="15"/>
  <c r="O44" i="15" s="1"/>
  <c r="M44" i="15" s="1"/>
  <c r="I45" i="15"/>
  <c r="O45" i="15" s="1"/>
  <c r="M45" i="15" s="1"/>
  <c r="I47" i="15"/>
  <c r="O47" i="15" s="1"/>
  <c r="M47" i="15" s="1"/>
  <c r="I48" i="15"/>
  <c r="O48" i="15" s="1"/>
  <c r="M48" i="15" s="1"/>
  <c r="I50" i="15"/>
  <c r="O50" i="15" s="1"/>
  <c r="M50" i="15" s="1"/>
  <c r="I51" i="15"/>
  <c r="I53" i="15"/>
  <c r="O53" i="15" s="1"/>
  <c r="M53" i="15" s="1"/>
  <c r="I54" i="15"/>
  <c r="O54" i="15" s="1"/>
  <c r="M54" i="15" s="1"/>
  <c r="I56" i="15"/>
  <c r="O56" i="15" s="1"/>
  <c r="M56" i="15" s="1"/>
  <c r="I57" i="15"/>
  <c r="O57" i="15" s="1"/>
  <c r="M57" i="15" s="1"/>
  <c r="I59" i="15"/>
  <c r="O59" i="15" s="1"/>
  <c r="M59" i="15" s="1"/>
  <c r="I60" i="15"/>
  <c r="O60" i="15" s="1"/>
  <c r="M60" i="15" s="1"/>
  <c r="I62" i="15"/>
  <c r="O62" i="15" s="1"/>
  <c r="M62" i="15" s="1"/>
  <c r="I63" i="15"/>
  <c r="I65" i="15"/>
  <c r="O65" i="15" s="1"/>
  <c r="M65" i="15" s="1"/>
  <c r="I66" i="15"/>
  <c r="O66" i="15" s="1"/>
  <c r="M66" i="15" s="1"/>
  <c r="I68" i="15"/>
  <c r="O68" i="15" s="1"/>
  <c r="M68" i="15" s="1"/>
  <c r="I69" i="15"/>
  <c r="O69" i="15" s="1"/>
  <c r="M69" i="15" s="1"/>
  <c r="I71" i="15"/>
  <c r="O71" i="15" s="1"/>
  <c r="M71" i="15" s="1"/>
  <c r="I72" i="15"/>
  <c r="O72" i="15" s="1"/>
  <c r="M72" i="15" s="1"/>
  <c r="I74" i="15"/>
  <c r="O74" i="15" s="1"/>
  <c r="M74" i="15" s="1"/>
  <c r="I75" i="15"/>
  <c r="I77" i="15"/>
  <c r="O77" i="15" s="1"/>
  <c r="M77" i="15" s="1"/>
  <c r="I78" i="15"/>
  <c r="O78" i="15" s="1"/>
  <c r="M78" i="15" s="1"/>
  <c r="I80" i="15"/>
  <c r="O80" i="15" s="1"/>
  <c r="M80" i="15" s="1"/>
  <c r="I81" i="15"/>
  <c r="O81" i="15" s="1"/>
  <c r="M81" i="15" s="1"/>
  <c r="I83" i="15"/>
  <c r="O83" i="15" s="1"/>
  <c r="M83" i="15" s="1"/>
  <c r="I84" i="15"/>
  <c r="O84" i="15" s="1"/>
  <c r="M84" i="15" s="1"/>
  <c r="I86" i="15"/>
  <c r="O86" i="15" s="1"/>
  <c r="M86" i="15" s="1"/>
  <c r="I87" i="15"/>
  <c r="I89" i="15"/>
  <c r="O89" i="15" s="1"/>
  <c r="M89" i="15" s="1"/>
  <c r="I90" i="15"/>
  <c r="O90" i="15" s="1"/>
  <c r="M90" i="15" s="1"/>
  <c r="I92" i="15"/>
  <c r="O92" i="15" s="1"/>
  <c r="M92" i="15" s="1"/>
  <c r="I93" i="15"/>
  <c r="O93" i="15" s="1"/>
  <c r="M93" i="15" s="1"/>
  <c r="I95" i="15"/>
  <c r="O95" i="15" s="1"/>
  <c r="M95" i="15" s="1"/>
  <c r="I96" i="15"/>
  <c r="O96" i="15" s="1"/>
  <c r="M96" i="15" s="1"/>
  <c r="I98" i="15"/>
  <c r="O98" i="15" s="1"/>
  <c r="M98" i="15" s="1"/>
  <c r="I99" i="15"/>
  <c r="I101" i="15"/>
  <c r="O101" i="15" s="1"/>
  <c r="M101" i="15" s="1"/>
  <c r="I102" i="15"/>
  <c r="O102" i="15" s="1"/>
  <c r="M102" i="15" s="1"/>
  <c r="I104" i="15"/>
  <c r="I105" i="15"/>
  <c r="O105" i="15" s="1"/>
  <c r="M105" i="15" s="1"/>
  <c r="I107" i="15"/>
  <c r="O107" i="15" s="1"/>
  <c r="M107" i="15" s="1"/>
  <c r="I108" i="15"/>
  <c r="O108" i="15" s="1"/>
  <c r="M108" i="15" s="1"/>
  <c r="I110" i="15"/>
  <c r="O110" i="15" s="1"/>
  <c r="M110" i="15" s="1"/>
  <c r="I111" i="15"/>
  <c r="I113" i="15"/>
  <c r="O113" i="15" s="1"/>
  <c r="M113" i="15" s="1"/>
  <c r="I114" i="15"/>
  <c r="O114" i="15" s="1"/>
  <c r="M114" i="15" s="1"/>
  <c r="I116" i="15"/>
  <c r="O116" i="15" s="1"/>
  <c r="M116" i="15" s="1"/>
  <c r="I117" i="15"/>
  <c r="O117" i="15" s="1"/>
  <c r="M117" i="15" s="1"/>
  <c r="I119" i="15"/>
  <c r="O119" i="15" s="1"/>
  <c r="M119" i="15" s="1"/>
  <c r="I120" i="15"/>
  <c r="O120" i="15" s="1"/>
  <c r="M120" i="15" s="1"/>
  <c r="I122" i="15"/>
  <c r="O122" i="15" s="1"/>
  <c r="M122" i="15" s="1"/>
  <c r="I123" i="15"/>
  <c r="I125" i="15"/>
  <c r="O125" i="15" s="1"/>
  <c r="M125" i="15" s="1"/>
  <c r="I126" i="15"/>
  <c r="O126" i="15" s="1"/>
  <c r="M126" i="15" s="1"/>
  <c r="I128" i="15"/>
  <c r="O128" i="15" s="1"/>
  <c r="M128" i="15" s="1"/>
  <c r="I129" i="15"/>
  <c r="O129" i="15" s="1"/>
  <c r="M129" i="15" s="1"/>
  <c r="I131" i="15"/>
  <c r="O131" i="15" s="1"/>
  <c r="M131" i="15" s="1"/>
  <c r="I132" i="15"/>
  <c r="O132" i="15" s="1"/>
  <c r="M132" i="15" s="1"/>
  <c r="I134" i="15"/>
  <c r="O134" i="15" s="1"/>
  <c r="M134" i="15" s="1"/>
  <c r="I135" i="15"/>
  <c r="I137" i="15"/>
  <c r="O137" i="15" s="1"/>
  <c r="M137" i="15" s="1"/>
  <c r="I138" i="15"/>
  <c r="O138" i="15" s="1"/>
  <c r="M138" i="15" s="1"/>
  <c r="I140" i="15"/>
  <c r="O140" i="15" s="1"/>
  <c r="M140" i="15" s="1"/>
  <c r="I141" i="15"/>
  <c r="O141" i="15" s="1"/>
  <c r="M141" i="15" s="1"/>
  <c r="I143" i="15"/>
  <c r="O143" i="15" s="1"/>
  <c r="M143" i="15" s="1"/>
  <c r="I144" i="15"/>
  <c r="O144" i="15" s="1"/>
  <c r="M144" i="15" s="1"/>
  <c r="I146" i="15"/>
  <c r="O146" i="15" s="1"/>
  <c r="M146" i="15" s="1"/>
  <c r="I147" i="15"/>
  <c r="I149" i="15"/>
  <c r="O149" i="15" s="1"/>
  <c r="M149" i="15" s="1"/>
  <c r="I150" i="15"/>
  <c r="O150" i="15" s="1"/>
  <c r="M150" i="15" s="1"/>
  <c r="I152" i="15"/>
  <c r="I153" i="15"/>
  <c r="O153" i="15" s="1"/>
  <c r="M153" i="15" s="1"/>
  <c r="I155" i="15"/>
  <c r="O155" i="15" s="1"/>
  <c r="M155" i="15" s="1"/>
  <c r="I156" i="15"/>
  <c r="O156" i="15" s="1"/>
  <c r="M156" i="15" s="1"/>
  <c r="I158" i="15"/>
  <c r="O158" i="15" s="1"/>
  <c r="M158" i="15" s="1"/>
  <c r="I159" i="15"/>
  <c r="I161" i="15"/>
  <c r="O161" i="15" s="1"/>
  <c r="M161" i="15" s="1"/>
  <c r="I162" i="15"/>
  <c r="O162" i="15" s="1"/>
  <c r="M162" i="15" s="1"/>
  <c r="I164" i="15"/>
  <c r="O164" i="15" s="1"/>
  <c r="M164" i="15" s="1"/>
  <c r="I165" i="15"/>
  <c r="O165" i="15" s="1"/>
  <c r="M165" i="15" s="1"/>
  <c r="I167" i="15"/>
  <c r="O167" i="15" s="1"/>
  <c r="M167" i="15" s="1"/>
  <c r="I168" i="15"/>
  <c r="O168" i="15" s="1"/>
  <c r="M168" i="15" s="1"/>
  <c r="I170" i="15"/>
  <c r="O170" i="15" s="1"/>
  <c r="M170" i="15" s="1"/>
  <c r="I171" i="15"/>
  <c r="I173" i="15"/>
  <c r="O173" i="15" s="1"/>
  <c r="M173" i="15" s="1"/>
  <c r="I174" i="15"/>
  <c r="O174" i="15" s="1"/>
  <c r="M174" i="15" s="1"/>
  <c r="I176" i="15"/>
  <c r="O176" i="15" s="1"/>
  <c r="M176" i="15" s="1"/>
  <c r="I177" i="15"/>
  <c r="O177" i="15" s="1"/>
  <c r="M177" i="15" s="1"/>
  <c r="I179" i="15"/>
  <c r="O179" i="15" s="1"/>
  <c r="M179" i="15" s="1"/>
  <c r="I180" i="15"/>
  <c r="O180" i="15" s="1"/>
  <c r="M180" i="15" s="1"/>
  <c r="I182" i="15"/>
  <c r="O182" i="15" s="1"/>
  <c r="M182" i="15" s="1"/>
  <c r="I183" i="15"/>
  <c r="I185" i="15"/>
  <c r="O185" i="15" s="1"/>
  <c r="M185" i="15" s="1"/>
  <c r="I186" i="15"/>
  <c r="O186" i="15" s="1"/>
  <c r="M186" i="15" s="1"/>
  <c r="I188" i="15"/>
  <c r="O188" i="15" s="1"/>
  <c r="M188" i="15" s="1"/>
  <c r="I189" i="15"/>
  <c r="O189" i="15" s="1"/>
  <c r="M189" i="15" s="1"/>
  <c r="I191" i="15"/>
  <c r="O191" i="15" s="1"/>
  <c r="M191" i="15" s="1"/>
  <c r="I192" i="15"/>
  <c r="O192" i="15" s="1"/>
  <c r="M192" i="15" s="1"/>
  <c r="I194" i="15"/>
  <c r="O194" i="15" s="1"/>
  <c r="M194" i="15" s="1"/>
  <c r="I195" i="15"/>
  <c r="I197" i="15"/>
  <c r="O197" i="15" s="1"/>
  <c r="M197" i="15" s="1"/>
  <c r="I198" i="15"/>
  <c r="O198" i="15" s="1"/>
  <c r="M198" i="15" s="1"/>
  <c r="I200" i="15"/>
  <c r="O200" i="15" s="1"/>
  <c r="M200" i="15" s="1"/>
  <c r="I201" i="15"/>
  <c r="O201" i="15" s="1"/>
  <c r="M201" i="15" s="1"/>
  <c r="I203" i="15"/>
  <c r="O203" i="15" s="1"/>
  <c r="M203" i="15" s="1"/>
  <c r="I204" i="15"/>
  <c r="O204" i="15" s="1"/>
  <c r="M204" i="15" s="1"/>
  <c r="I206" i="15"/>
  <c r="O206" i="15" s="1"/>
  <c r="M206" i="15" s="1"/>
  <c r="I207" i="15"/>
  <c r="I209" i="15"/>
  <c r="O209" i="15" s="1"/>
  <c r="M209" i="15" s="1"/>
  <c r="I210" i="15"/>
  <c r="O210" i="15" s="1"/>
  <c r="M210" i="15" s="1"/>
  <c r="I212" i="15"/>
  <c r="O212" i="15" s="1"/>
  <c r="M212" i="15" s="1"/>
  <c r="I213" i="15"/>
  <c r="O213" i="15" s="1"/>
  <c r="M213" i="15" s="1"/>
  <c r="I215" i="15"/>
  <c r="O215" i="15" s="1"/>
  <c r="M215" i="15" s="1"/>
  <c r="I216" i="15"/>
  <c r="O216" i="15" s="1"/>
  <c r="M216" i="15" s="1"/>
  <c r="I218" i="15"/>
  <c r="O218" i="15" s="1"/>
  <c r="M218" i="15" s="1"/>
  <c r="I219" i="15"/>
  <c r="I221" i="15"/>
  <c r="O221" i="15" s="1"/>
  <c r="M221" i="15" s="1"/>
  <c r="I222" i="15"/>
  <c r="O222" i="15" s="1"/>
  <c r="M222" i="15" s="1"/>
  <c r="I224" i="15"/>
  <c r="O224" i="15" s="1"/>
  <c r="M224" i="15" s="1"/>
  <c r="I225" i="15"/>
  <c r="O225" i="15" s="1"/>
  <c r="M225" i="15" s="1"/>
  <c r="I227" i="15"/>
  <c r="O227" i="15" s="1"/>
  <c r="M227" i="15" s="1"/>
  <c r="I228" i="15"/>
  <c r="O228" i="15" s="1"/>
  <c r="M228" i="15" s="1"/>
  <c r="I230" i="15"/>
  <c r="O230" i="15" s="1"/>
  <c r="M230" i="15" s="1"/>
  <c r="I231" i="15"/>
  <c r="I233" i="15"/>
  <c r="O233" i="15" s="1"/>
  <c r="M233" i="15" s="1"/>
  <c r="I234" i="15"/>
  <c r="O234" i="15" s="1"/>
  <c r="M234" i="15" s="1"/>
  <c r="I236" i="15"/>
  <c r="O236" i="15" s="1"/>
  <c r="M236" i="15" s="1"/>
  <c r="I237" i="15"/>
  <c r="O237" i="15" s="1"/>
  <c r="M237" i="15" s="1"/>
  <c r="I239" i="15"/>
  <c r="O239" i="15" s="1"/>
  <c r="M239" i="15" s="1"/>
  <c r="I240" i="15"/>
  <c r="O240" i="15" s="1"/>
  <c r="M240" i="15" s="1"/>
  <c r="I242" i="15"/>
  <c r="O242" i="15" s="1"/>
  <c r="M242" i="15" s="1"/>
  <c r="I243" i="15"/>
  <c r="I245" i="15"/>
  <c r="O245" i="15" s="1"/>
  <c r="M245" i="15" s="1"/>
  <c r="I246" i="15"/>
  <c r="O246" i="15" s="1"/>
  <c r="M246" i="15" s="1"/>
  <c r="I248" i="15"/>
  <c r="O248" i="15" s="1"/>
  <c r="M248" i="15" s="1"/>
  <c r="I249" i="15"/>
  <c r="O249" i="15" s="1"/>
  <c r="M249" i="15" s="1"/>
  <c r="I251" i="15"/>
  <c r="O251" i="15" s="1"/>
  <c r="M251" i="15" s="1"/>
  <c r="I252" i="15"/>
  <c r="O252" i="15" s="1"/>
  <c r="M252" i="15" s="1"/>
  <c r="I254" i="15"/>
  <c r="O254" i="15" s="1"/>
  <c r="M254" i="15" s="1"/>
  <c r="I255" i="15"/>
  <c r="I257" i="15"/>
  <c r="O257" i="15" s="1"/>
  <c r="M257" i="15" s="1"/>
  <c r="I258" i="15"/>
  <c r="O258" i="15" s="1"/>
  <c r="M258" i="15" s="1"/>
  <c r="I260" i="15"/>
  <c r="O260" i="15" s="1"/>
  <c r="M260" i="15" s="1"/>
  <c r="I261" i="15"/>
  <c r="O261" i="15" s="1"/>
  <c r="M261" i="15" s="1"/>
  <c r="I263" i="15"/>
  <c r="O263" i="15" s="1"/>
  <c r="M263" i="15" s="1"/>
  <c r="I264" i="15"/>
  <c r="O264" i="15" s="1"/>
  <c r="M264" i="15" s="1"/>
  <c r="I266" i="15"/>
  <c r="O266" i="15" s="1"/>
  <c r="M266" i="15" s="1"/>
  <c r="I267" i="15"/>
  <c r="I269" i="15"/>
  <c r="O269" i="15" s="1"/>
  <c r="M269" i="15" s="1"/>
  <c r="I270" i="15"/>
  <c r="O270" i="15" s="1"/>
  <c r="M270" i="15" s="1"/>
  <c r="I272" i="15"/>
  <c r="O272" i="15" s="1"/>
  <c r="M272" i="15" s="1"/>
  <c r="I273" i="15"/>
  <c r="O273" i="15" s="1"/>
  <c r="M273" i="15" s="1"/>
  <c r="I275" i="15"/>
  <c r="O275" i="15" s="1"/>
  <c r="M275" i="15" s="1"/>
  <c r="I276" i="15"/>
  <c r="O276" i="15" s="1"/>
  <c r="M276" i="15" s="1"/>
  <c r="I278" i="15"/>
  <c r="O278" i="15" s="1"/>
  <c r="M278" i="15" s="1"/>
  <c r="I279" i="15"/>
  <c r="I281" i="15"/>
  <c r="O281" i="15" s="1"/>
  <c r="M281" i="15" s="1"/>
  <c r="I282" i="15"/>
  <c r="O282" i="15" s="1"/>
  <c r="M282" i="15" s="1"/>
  <c r="I284" i="15"/>
  <c r="O284" i="15" s="1"/>
  <c r="M284" i="15" s="1"/>
  <c r="I285" i="15"/>
  <c r="O285" i="15" s="1"/>
  <c r="M285" i="15" s="1"/>
  <c r="I287" i="15"/>
  <c r="O287" i="15" s="1"/>
  <c r="M287" i="15" s="1"/>
  <c r="I288" i="15"/>
  <c r="O288" i="15" s="1"/>
  <c r="M288" i="15" s="1"/>
  <c r="I290" i="15"/>
  <c r="O290" i="15" s="1"/>
  <c r="M290" i="15" s="1"/>
  <c r="I291" i="15"/>
  <c r="I293" i="15"/>
  <c r="O293" i="15" s="1"/>
  <c r="M293" i="15" s="1"/>
  <c r="I294" i="15"/>
  <c r="O294" i="15" s="1"/>
  <c r="M294" i="15" s="1"/>
  <c r="I296" i="15"/>
  <c r="I297" i="15"/>
  <c r="O297" i="15" s="1"/>
  <c r="M297" i="15" s="1"/>
  <c r="I299" i="15"/>
  <c r="O299" i="15" s="1"/>
  <c r="M299" i="15" s="1"/>
  <c r="I300" i="15"/>
  <c r="O300" i="15" s="1"/>
  <c r="M300" i="15" s="1"/>
  <c r="I302" i="15"/>
  <c r="O302" i="15" s="1"/>
  <c r="M302" i="15" s="1"/>
  <c r="I303" i="15"/>
  <c r="I305" i="15"/>
  <c r="O305" i="15" s="1"/>
  <c r="M305" i="15" s="1"/>
  <c r="I306" i="15"/>
  <c r="O306" i="15" s="1"/>
  <c r="M306" i="15" s="1"/>
  <c r="I308" i="15"/>
  <c r="O308" i="15" s="1"/>
  <c r="M308" i="15" s="1"/>
  <c r="I309" i="15"/>
  <c r="O309" i="15" s="1"/>
  <c r="M309" i="15" s="1"/>
  <c r="I311" i="15"/>
  <c r="O311" i="15" s="1"/>
  <c r="M311" i="15" s="1"/>
  <c r="I312" i="15"/>
  <c r="O312" i="15" s="1"/>
  <c r="M312" i="15" s="1"/>
  <c r="I314" i="15"/>
  <c r="O314" i="15" s="1"/>
  <c r="M314" i="15" s="1"/>
  <c r="I315" i="15"/>
  <c r="I317" i="15"/>
  <c r="O317" i="15" s="1"/>
  <c r="M317" i="15" s="1"/>
  <c r="I318" i="15"/>
  <c r="O318" i="15" s="1"/>
  <c r="M318" i="15" s="1"/>
  <c r="I320" i="15"/>
  <c r="O320" i="15" s="1"/>
  <c r="M320" i="15" s="1"/>
  <c r="I321" i="15"/>
  <c r="O321" i="15" s="1"/>
  <c r="M321" i="15" s="1"/>
  <c r="I323" i="15"/>
  <c r="O323" i="15" s="1"/>
  <c r="M323" i="15" s="1"/>
  <c r="I324" i="15"/>
  <c r="O324" i="15" s="1"/>
  <c r="M324" i="15" s="1"/>
  <c r="I326" i="15"/>
  <c r="O326" i="15" s="1"/>
  <c r="M326" i="15" s="1"/>
  <c r="I327" i="15"/>
  <c r="I329" i="15"/>
  <c r="O329" i="15" s="1"/>
  <c r="M329" i="15" s="1"/>
  <c r="I330" i="15"/>
  <c r="O330" i="15" s="1"/>
  <c r="M330" i="15" s="1"/>
  <c r="I332" i="15"/>
  <c r="O332" i="15" s="1"/>
  <c r="M332" i="15" s="1"/>
  <c r="I333" i="15"/>
  <c r="O333" i="15" s="1"/>
  <c r="M333" i="15" s="1"/>
  <c r="I335" i="15"/>
  <c r="O335" i="15" s="1"/>
  <c r="M335" i="15" s="1"/>
  <c r="I336" i="15"/>
  <c r="O336" i="15" s="1"/>
  <c r="M336" i="15" s="1"/>
  <c r="I338" i="15"/>
  <c r="O338" i="15" s="1"/>
  <c r="M338" i="15" s="1"/>
  <c r="I339" i="15"/>
  <c r="I341" i="15"/>
  <c r="O341" i="15" s="1"/>
  <c r="M341" i="15" s="1"/>
  <c r="I342" i="15"/>
  <c r="O342" i="15" s="1"/>
  <c r="M342" i="15" s="1"/>
  <c r="I344" i="15"/>
  <c r="I345" i="15"/>
  <c r="O345" i="15" s="1"/>
  <c r="M345" i="15" s="1"/>
  <c r="I347" i="15"/>
  <c r="O347" i="15" s="1"/>
  <c r="M347" i="15" s="1"/>
  <c r="I348" i="15"/>
  <c r="O348" i="15" s="1"/>
  <c r="M348" i="15" s="1"/>
  <c r="I350" i="15"/>
  <c r="O350" i="15" s="1"/>
  <c r="M350" i="15" s="1"/>
  <c r="I351" i="15"/>
  <c r="I353" i="15"/>
  <c r="O353" i="15" s="1"/>
  <c r="M353" i="15" s="1"/>
  <c r="I354" i="15"/>
  <c r="O354" i="15" s="1"/>
  <c r="M354" i="15" s="1"/>
  <c r="I356" i="15"/>
  <c r="O356" i="15" s="1"/>
  <c r="M356" i="15" s="1"/>
  <c r="I357" i="15"/>
  <c r="O357" i="15" s="1"/>
  <c r="M357" i="15" s="1"/>
  <c r="I359" i="15"/>
  <c r="O359" i="15" s="1"/>
  <c r="M359" i="15" s="1"/>
  <c r="I360" i="15"/>
  <c r="O360" i="15" s="1"/>
  <c r="M360" i="15" s="1"/>
  <c r="I362" i="15"/>
  <c r="O362" i="15" s="1"/>
  <c r="M362" i="15" s="1"/>
  <c r="I363" i="15"/>
  <c r="I365" i="15"/>
  <c r="O365" i="15" s="1"/>
  <c r="M365" i="15" s="1"/>
  <c r="I366" i="15"/>
  <c r="O366" i="15" s="1"/>
  <c r="M366" i="15" s="1"/>
  <c r="I368" i="15"/>
  <c r="O368" i="15" s="1"/>
  <c r="M368" i="15" s="1"/>
  <c r="I369" i="15"/>
  <c r="O369" i="15" s="1"/>
  <c r="M369" i="15" s="1"/>
  <c r="I371" i="15"/>
  <c r="O371" i="15" s="1"/>
  <c r="M371" i="15" s="1"/>
  <c r="I372" i="15"/>
  <c r="O372" i="15" s="1"/>
  <c r="M372" i="15" s="1"/>
  <c r="I374" i="15"/>
  <c r="O374" i="15" s="1"/>
  <c r="M374" i="15" s="1"/>
  <c r="I375" i="15"/>
  <c r="I377" i="15"/>
  <c r="O377" i="15" s="1"/>
  <c r="M377" i="15" s="1"/>
  <c r="I378" i="15"/>
  <c r="O378" i="15" s="1"/>
  <c r="M378" i="15" s="1"/>
  <c r="I380" i="15"/>
  <c r="O380" i="15" s="1"/>
  <c r="M380" i="15" s="1"/>
  <c r="I381" i="15"/>
  <c r="O381" i="15" s="1"/>
  <c r="M381" i="15" s="1"/>
  <c r="I383" i="15"/>
  <c r="O383" i="15" s="1"/>
  <c r="M383" i="15" s="1"/>
  <c r="I384" i="15"/>
  <c r="O384" i="15" s="1"/>
  <c r="M384" i="15" s="1"/>
  <c r="I386" i="15"/>
  <c r="O386" i="15" s="1"/>
  <c r="M386" i="15" s="1"/>
  <c r="I387" i="15"/>
  <c r="I389" i="15"/>
  <c r="O389" i="15" s="1"/>
  <c r="M389" i="15" s="1"/>
  <c r="I390" i="15"/>
  <c r="O390" i="15" s="1"/>
  <c r="M390" i="15" s="1"/>
  <c r="I392" i="15"/>
  <c r="O392" i="15" s="1"/>
  <c r="M392" i="15" s="1"/>
  <c r="I393" i="15"/>
  <c r="O393" i="15" s="1"/>
  <c r="M393" i="15" s="1"/>
  <c r="I395" i="15"/>
  <c r="O395" i="15" s="1"/>
  <c r="M395" i="15" s="1"/>
  <c r="I396" i="15"/>
  <c r="O396" i="15" s="1"/>
  <c r="M396" i="15" s="1"/>
  <c r="I398" i="15"/>
  <c r="O398" i="15" s="1"/>
  <c r="M398" i="15" s="1"/>
  <c r="I399" i="15"/>
  <c r="I401" i="15"/>
  <c r="O401" i="15" s="1"/>
  <c r="M401" i="15" s="1"/>
  <c r="I402" i="15"/>
  <c r="O402" i="15" s="1"/>
  <c r="M402" i="15" s="1"/>
  <c r="I404" i="15"/>
  <c r="O404" i="15" s="1"/>
  <c r="M404" i="15" s="1"/>
  <c r="I405" i="15"/>
  <c r="O405" i="15" s="1"/>
  <c r="M405" i="15" s="1"/>
  <c r="I407" i="15"/>
  <c r="O407" i="15" s="1"/>
  <c r="M407" i="15" s="1"/>
  <c r="I408" i="15"/>
  <c r="O408" i="15" s="1"/>
  <c r="M408" i="15" s="1"/>
  <c r="I410" i="15"/>
  <c r="O410" i="15" s="1"/>
  <c r="M410" i="15" s="1"/>
  <c r="I411" i="15"/>
  <c r="I413" i="15"/>
  <c r="O413" i="15" s="1"/>
  <c r="M413" i="15" s="1"/>
  <c r="I414" i="15"/>
  <c r="O414" i="15" s="1"/>
  <c r="M414" i="15" s="1"/>
  <c r="I416" i="15"/>
  <c r="O416" i="15" s="1"/>
  <c r="M416" i="15" s="1"/>
  <c r="I417" i="15"/>
  <c r="O417" i="15" s="1"/>
  <c r="M417" i="15" s="1"/>
  <c r="I419" i="15"/>
  <c r="O419" i="15" s="1"/>
  <c r="M419" i="15" s="1"/>
  <c r="I420" i="15"/>
  <c r="O420" i="15" s="1"/>
  <c r="M420" i="15" s="1"/>
  <c r="I422" i="15"/>
  <c r="O422" i="15" s="1"/>
  <c r="M422" i="15" s="1"/>
  <c r="I423" i="15"/>
  <c r="I425" i="15"/>
  <c r="O425" i="15" s="1"/>
  <c r="M425" i="15" s="1"/>
  <c r="I426" i="15"/>
  <c r="O426" i="15" s="1"/>
  <c r="M426" i="15" s="1"/>
  <c r="I428" i="15"/>
  <c r="O428" i="15" s="1"/>
  <c r="M428" i="15" s="1"/>
  <c r="I429" i="15"/>
  <c r="O429" i="15" s="1"/>
  <c r="M429" i="15" s="1"/>
  <c r="I431" i="15"/>
  <c r="O431" i="15" s="1"/>
  <c r="M431" i="15" s="1"/>
  <c r="I432" i="15"/>
  <c r="O432" i="15" s="1"/>
  <c r="M432" i="15" s="1"/>
  <c r="I434" i="15"/>
  <c r="O434" i="15" s="1"/>
  <c r="M434" i="15" s="1"/>
  <c r="I435" i="15"/>
  <c r="I437" i="15"/>
  <c r="O437" i="15" s="1"/>
  <c r="M437" i="15" s="1"/>
  <c r="I438" i="15"/>
  <c r="O438" i="15" s="1"/>
  <c r="M438" i="15" s="1"/>
  <c r="I440" i="15"/>
  <c r="O440" i="15" s="1"/>
  <c r="M440" i="15" s="1"/>
  <c r="I441" i="15"/>
  <c r="O441" i="15" s="1"/>
  <c r="M441" i="15" s="1"/>
  <c r="I443" i="15"/>
  <c r="O443" i="15" s="1"/>
  <c r="M443" i="15" s="1"/>
  <c r="I444" i="15"/>
  <c r="O444" i="15" s="1"/>
  <c r="M444" i="15" s="1"/>
  <c r="I446" i="15"/>
  <c r="O446" i="15" s="1"/>
  <c r="M446" i="15" s="1"/>
  <c r="I447" i="15"/>
  <c r="I449" i="15"/>
  <c r="O449" i="15" s="1"/>
  <c r="M449" i="15" s="1"/>
  <c r="I450" i="15"/>
  <c r="O450" i="15" s="1"/>
  <c r="M450" i="15" s="1"/>
  <c r="I452" i="15"/>
  <c r="O452" i="15" s="1"/>
  <c r="M452" i="15" s="1"/>
  <c r="I453" i="15"/>
  <c r="O453" i="15" s="1"/>
  <c r="M453" i="15" s="1"/>
  <c r="I455" i="15"/>
  <c r="O455" i="15" s="1"/>
  <c r="M455" i="15" s="1"/>
  <c r="I456" i="15"/>
  <c r="O456" i="15" s="1"/>
  <c r="M456" i="15" s="1"/>
  <c r="I458" i="15"/>
  <c r="O458" i="15" s="1"/>
  <c r="M458" i="15" s="1"/>
  <c r="I459" i="15"/>
  <c r="I461" i="15"/>
  <c r="O461" i="15" s="1"/>
  <c r="M461" i="15" s="1"/>
  <c r="I462" i="15"/>
  <c r="O462" i="15" s="1"/>
  <c r="M462" i="15" s="1"/>
  <c r="I464" i="15"/>
  <c r="O464" i="15" s="1"/>
  <c r="M464" i="15" s="1"/>
  <c r="I465" i="15"/>
  <c r="O465" i="15" s="1"/>
  <c r="M465" i="15" s="1"/>
  <c r="I467" i="15"/>
  <c r="O467" i="15" s="1"/>
  <c r="M467" i="15" s="1"/>
  <c r="I468" i="15"/>
  <c r="O468" i="15" s="1"/>
  <c r="M468" i="15" s="1"/>
  <c r="I470" i="15"/>
  <c r="O470" i="15" s="1"/>
  <c r="M470" i="15" s="1"/>
  <c r="I471" i="15"/>
  <c r="I473" i="15"/>
  <c r="O473" i="15" s="1"/>
  <c r="M473" i="15" s="1"/>
  <c r="I474" i="15"/>
  <c r="O474" i="15" s="1"/>
  <c r="M474" i="15" s="1"/>
  <c r="I476" i="15"/>
  <c r="O476" i="15" s="1"/>
  <c r="M476" i="15" s="1"/>
  <c r="I477" i="15"/>
  <c r="O477" i="15" s="1"/>
  <c r="M477" i="15" s="1"/>
  <c r="I479" i="15"/>
  <c r="O479" i="15" s="1"/>
  <c r="M479" i="15" s="1"/>
  <c r="I480" i="15"/>
  <c r="O480" i="15" s="1"/>
  <c r="M480" i="15" s="1"/>
  <c r="I482" i="15"/>
  <c r="O482" i="15" s="1"/>
  <c r="M482" i="15" s="1"/>
  <c r="I483" i="15"/>
  <c r="I485" i="15"/>
  <c r="O485" i="15" s="1"/>
  <c r="M485" i="15" s="1"/>
  <c r="I486" i="15"/>
  <c r="O486" i="15" s="1"/>
  <c r="M486" i="15" s="1"/>
  <c r="I488" i="15"/>
  <c r="I489" i="15"/>
  <c r="O489" i="15" s="1"/>
  <c r="M489" i="15" s="1"/>
  <c r="I491" i="15"/>
  <c r="O491" i="15" s="1"/>
  <c r="M491" i="15" s="1"/>
  <c r="I492" i="15"/>
  <c r="O492" i="15" s="1"/>
  <c r="M492" i="15" s="1"/>
  <c r="I494" i="15"/>
  <c r="O494" i="15" s="1"/>
  <c r="M494" i="15" s="1"/>
  <c r="I495" i="15"/>
  <c r="O534" i="15"/>
  <c r="M534" i="15" s="1"/>
  <c r="O536" i="15"/>
  <c r="M536" i="15" s="1"/>
  <c r="O538" i="15"/>
  <c r="M538" i="15" s="1"/>
  <c r="O540" i="15"/>
  <c r="M540" i="15" s="1"/>
  <c r="O542" i="15"/>
  <c r="M542" i="15" s="1"/>
  <c r="O544" i="15"/>
  <c r="M544" i="15" s="1"/>
  <c r="O546" i="15"/>
  <c r="M546" i="15" s="1"/>
  <c r="O548" i="15"/>
  <c r="M548" i="15" s="1"/>
  <c r="O570" i="15"/>
  <c r="M570" i="15" s="1"/>
  <c r="O572" i="15"/>
  <c r="M572" i="15" s="1"/>
  <c r="O574" i="15"/>
  <c r="M574" i="15" s="1"/>
  <c r="O576" i="15"/>
  <c r="M576" i="15" s="1"/>
  <c r="O578" i="15"/>
  <c r="M578" i="15" s="1"/>
  <c r="O580" i="15"/>
  <c r="M580" i="15" s="1"/>
  <c r="O582" i="15"/>
  <c r="M582" i="15" s="1"/>
  <c r="O584" i="15"/>
  <c r="M584" i="15" s="1"/>
  <c r="O589" i="15"/>
  <c r="M589" i="15" s="1"/>
  <c r="O593" i="15"/>
  <c r="M593" i="15" s="1"/>
  <c r="O597" i="15"/>
  <c r="M597" i="15" s="1"/>
  <c r="O601" i="15"/>
  <c r="M601" i="15" s="1"/>
  <c r="O606" i="15"/>
  <c r="M606" i="15" s="1"/>
  <c r="O608" i="15"/>
  <c r="M608" i="15" s="1"/>
  <c r="O610" i="15"/>
  <c r="M610" i="15" s="1"/>
  <c r="O612" i="15"/>
  <c r="M612" i="15" s="1"/>
  <c r="O614" i="15"/>
  <c r="M614" i="15" s="1"/>
  <c r="O616" i="15"/>
  <c r="M616" i="15" s="1"/>
  <c r="O618" i="15"/>
  <c r="M618" i="15" s="1"/>
  <c r="O620" i="15"/>
  <c r="M620" i="15" s="1"/>
  <c r="I641" i="15"/>
  <c r="I642" i="15"/>
  <c r="O642" i="15" s="1"/>
  <c r="M642" i="15" s="1"/>
  <c r="I644" i="15"/>
  <c r="I645" i="15" s="1"/>
  <c r="O645" i="15" s="1"/>
  <c r="M645" i="15" s="1"/>
  <c r="I647" i="15"/>
  <c r="O647" i="15" s="1"/>
  <c r="M647" i="15" s="1"/>
  <c r="I648" i="15"/>
  <c r="O648" i="15" s="1"/>
  <c r="M648" i="15" s="1"/>
  <c r="I650" i="15"/>
  <c r="I651" i="15"/>
  <c r="I653" i="15"/>
  <c r="O653" i="15" s="1"/>
  <c r="M653" i="15" s="1"/>
  <c r="I654" i="15"/>
  <c r="O654" i="15" s="1"/>
  <c r="M654" i="15" s="1"/>
  <c r="I656" i="15"/>
  <c r="O656" i="15" s="1"/>
  <c r="M656" i="15" s="1"/>
  <c r="I657" i="15"/>
  <c r="O657" i="15" s="1"/>
  <c r="M657" i="15" s="1"/>
  <c r="I659" i="15"/>
  <c r="O659" i="15" s="1"/>
  <c r="M659" i="15" s="1"/>
  <c r="I660" i="15"/>
  <c r="O660" i="15" s="1"/>
  <c r="M660" i="15" s="1"/>
  <c r="I662" i="15"/>
  <c r="O662" i="15" s="1"/>
  <c r="M662" i="15" s="1"/>
  <c r="I663" i="15"/>
  <c r="O663" i="15" s="1"/>
  <c r="M663" i="15" s="1"/>
  <c r="I665" i="15"/>
  <c r="O665" i="15" s="1"/>
  <c r="M665" i="15" s="1"/>
  <c r="I666" i="15"/>
  <c r="O666" i="15" s="1"/>
  <c r="M666" i="15" s="1"/>
  <c r="I668" i="15"/>
  <c r="O668" i="15" s="1"/>
  <c r="M668" i="15" s="1"/>
  <c r="I669" i="15"/>
  <c r="O669" i="15" s="1"/>
  <c r="M669" i="15" s="1"/>
  <c r="I671" i="15"/>
  <c r="O671" i="15" s="1"/>
  <c r="M671" i="15" s="1"/>
  <c r="I672" i="15"/>
  <c r="O672" i="15" s="1"/>
  <c r="M672" i="15" s="1"/>
  <c r="I674" i="15"/>
  <c r="I675" i="15"/>
  <c r="O675" i="15" s="1"/>
  <c r="O677" i="15"/>
  <c r="O676" i="15"/>
  <c r="O674" i="15"/>
  <c r="O673" i="15"/>
  <c r="O5" i="15"/>
  <c r="M5" i="15" s="1"/>
  <c r="O6" i="15"/>
  <c r="M6" i="15" s="1"/>
  <c r="O7" i="15"/>
  <c r="M7" i="15" s="1"/>
  <c r="O8" i="15"/>
  <c r="M8" i="15" s="1"/>
  <c r="O9" i="15"/>
  <c r="M9" i="15" s="1"/>
  <c r="O10" i="15"/>
  <c r="M10" i="15" s="1"/>
  <c r="O13" i="15"/>
  <c r="M13" i="15" s="1"/>
  <c r="O15" i="15"/>
  <c r="M15" i="15" s="1"/>
  <c r="O16" i="15"/>
  <c r="M16" i="15" s="1"/>
  <c r="O19" i="15"/>
  <c r="M19" i="15" s="1"/>
  <c r="O22" i="15"/>
  <c r="M22" i="15" s="1"/>
  <c r="O25" i="15"/>
  <c r="M25" i="15" s="1"/>
  <c r="O27" i="15"/>
  <c r="M27" i="15" s="1"/>
  <c r="O28" i="15"/>
  <c r="M28" i="15" s="1"/>
  <c r="O31" i="15"/>
  <c r="M31" i="15" s="1"/>
  <c r="O34" i="15"/>
  <c r="M34" i="15" s="1"/>
  <c r="O37" i="15"/>
  <c r="M37" i="15" s="1"/>
  <c r="O39" i="15"/>
  <c r="M39" i="15" s="1"/>
  <c r="O40" i="15"/>
  <c r="M40" i="15" s="1"/>
  <c r="O43" i="15"/>
  <c r="M43" i="15" s="1"/>
  <c r="O46" i="15"/>
  <c r="M46" i="15" s="1"/>
  <c r="O49" i="15"/>
  <c r="M49" i="15" s="1"/>
  <c r="O51" i="15"/>
  <c r="M51" i="15" s="1"/>
  <c r="O52" i="15"/>
  <c r="M52" i="15" s="1"/>
  <c r="O55" i="15"/>
  <c r="M55" i="15" s="1"/>
  <c r="O58" i="15"/>
  <c r="M58" i="15" s="1"/>
  <c r="O61" i="15"/>
  <c r="M61" i="15" s="1"/>
  <c r="O63" i="15"/>
  <c r="M63" i="15" s="1"/>
  <c r="O64" i="15"/>
  <c r="M64" i="15" s="1"/>
  <c r="O67" i="15"/>
  <c r="M67" i="15" s="1"/>
  <c r="O70" i="15"/>
  <c r="M70" i="15" s="1"/>
  <c r="O73" i="15"/>
  <c r="M73" i="15" s="1"/>
  <c r="O75" i="15"/>
  <c r="M75" i="15" s="1"/>
  <c r="O76" i="15"/>
  <c r="M76" i="15" s="1"/>
  <c r="O79" i="15"/>
  <c r="M79" i="15" s="1"/>
  <c r="O82" i="15"/>
  <c r="M82" i="15" s="1"/>
  <c r="O85" i="15"/>
  <c r="M85" i="15" s="1"/>
  <c r="O87" i="15"/>
  <c r="M87" i="15" s="1"/>
  <c r="O88" i="15"/>
  <c r="M88" i="15" s="1"/>
  <c r="O91" i="15"/>
  <c r="M91" i="15" s="1"/>
  <c r="O94" i="15"/>
  <c r="M94" i="15" s="1"/>
  <c r="O97" i="15"/>
  <c r="M97" i="15" s="1"/>
  <c r="O99" i="15"/>
  <c r="M99" i="15" s="1"/>
  <c r="O100" i="15"/>
  <c r="M100" i="15" s="1"/>
  <c r="O103" i="15"/>
  <c r="M103" i="15" s="1"/>
  <c r="O104" i="15"/>
  <c r="M104" i="15" s="1"/>
  <c r="O106" i="15"/>
  <c r="M106" i="15" s="1"/>
  <c r="O109" i="15"/>
  <c r="M109" i="15" s="1"/>
  <c r="O111" i="15"/>
  <c r="M111" i="15" s="1"/>
  <c r="O112" i="15"/>
  <c r="M112" i="15" s="1"/>
  <c r="O115" i="15"/>
  <c r="M115" i="15" s="1"/>
  <c r="O118" i="15"/>
  <c r="M118" i="15" s="1"/>
  <c r="O121" i="15"/>
  <c r="M121" i="15" s="1"/>
  <c r="O123" i="15"/>
  <c r="M123" i="15" s="1"/>
  <c r="O124" i="15"/>
  <c r="M124" i="15" s="1"/>
  <c r="O127" i="15"/>
  <c r="M127" i="15" s="1"/>
  <c r="O130" i="15"/>
  <c r="M130" i="15" s="1"/>
  <c r="O133" i="15"/>
  <c r="M133" i="15" s="1"/>
  <c r="O135" i="15"/>
  <c r="M135" i="15" s="1"/>
  <c r="O136" i="15"/>
  <c r="M136" i="15" s="1"/>
  <c r="O139" i="15"/>
  <c r="M139" i="15" s="1"/>
  <c r="O142" i="15"/>
  <c r="M142" i="15" s="1"/>
  <c r="O145" i="15"/>
  <c r="M145" i="15" s="1"/>
  <c r="O147" i="15"/>
  <c r="M147" i="15" s="1"/>
  <c r="O148" i="15"/>
  <c r="M148" i="15" s="1"/>
  <c r="O151" i="15"/>
  <c r="M151" i="15" s="1"/>
  <c r="O152" i="15"/>
  <c r="M152" i="15" s="1"/>
  <c r="O154" i="15"/>
  <c r="M154" i="15" s="1"/>
  <c r="O157" i="15"/>
  <c r="M157" i="15" s="1"/>
  <c r="O159" i="15"/>
  <c r="M159" i="15" s="1"/>
  <c r="O160" i="15"/>
  <c r="M160" i="15" s="1"/>
  <c r="O163" i="15"/>
  <c r="M163" i="15" s="1"/>
  <c r="O166" i="15"/>
  <c r="M166" i="15" s="1"/>
  <c r="O169" i="15"/>
  <c r="M169" i="15" s="1"/>
  <c r="O171" i="15"/>
  <c r="M171" i="15" s="1"/>
  <c r="O172" i="15"/>
  <c r="M172" i="15" s="1"/>
  <c r="O175" i="15"/>
  <c r="M175" i="15" s="1"/>
  <c r="O178" i="15"/>
  <c r="M178" i="15" s="1"/>
  <c r="O181" i="15"/>
  <c r="M181" i="15" s="1"/>
  <c r="O183" i="15"/>
  <c r="M183" i="15" s="1"/>
  <c r="O184" i="15"/>
  <c r="M184" i="15" s="1"/>
  <c r="O187" i="15"/>
  <c r="M187" i="15" s="1"/>
  <c r="O190" i="15"/>
  <c r="M190" i="15" s="1"/>
  <c r="O193" i="15"/>
  <c r="M193" i="15" s="1"/>
  <c r="O195" i="15"/>
  <c r="M195" i="15" s="1"/>
  <c r="O196" i="15"/>
  <c r="M196" i="15" s="1"/>
  <c r="O199" i="15"/>
  <c r="M199" i="15" s="1"/>
  <c r="O202" i="15"/>
  <c r="M202" i="15" s="1"/>
  <c r="O205" i="15"/>
  <c r="M205" i="15" s="1"/>
  <c r="O207" i="15"/>
  <c r="M207" i="15" s="1"/>
  <c r="O208" i="15"/>
  <c r="M208" i="15" s="1"/>
  <c r="O211" i="15"/>
  <c r="M211" i="15" s="1"/>
  <c r="O214" i="15"/>
  <c r="M214" i="15" s="1"/>
  <c r="O217" i="15"/>
  <c r="M217" i="15" s="1"/>
  <c r="O219" i="15"/>
  <c r="M219" i="15" s="1"/>
  <c r="O220" i="15"/>
  <c r="M220" i="15" s="1"/>
  <c r="O223" i="15"/>
  <c r="M223" i="15" s="1"/>
  <c r="O226" i="15"/>
  <c r="M226" i="15" s="1"/>
  <c r="O229" i="15"/>
  <c r="M229" i="15" s="1"/>
  <c r="O231" i="15"/>
  <c r="M231" i="15" s="1"/>
  <c r="O232" i="15"/>
  <c r="M232" i="15" s="1"/>
  <c r="O235" i="15"/>
  <c r="M235" i="15" s="1"/>
  <c r="O238" i="15"/>
  <c r="M238" i="15" s="1"/>
  <c r="O241" i="15"/>
  <c r="M241" i="15" s="1"/>
  <c r="O243" i="15"/>
  <c r="M243" i="15" s="1"/>
  <c r="O244" i="15"/>
  <c r="M244" i="15" s="1"/>
  <c r="O247" i="15"/>
  <c r="M247" i="15" s="1"/>
  <c r="O250" i="15"/>
  <c r="M250" i="15" s="1"/>
  <c r="O253" i="15"/>
  <c r="M253" i="15" s="1"/>
  <c r="O255" i="15"/>
  <c r="M255" i="15" s="1"/>
  <c r="O256" i="15"/>
  <c r="M256" i="15" s="1"/>
  <c r="O259" i="15"/>
  <c r="M259" i="15" s="1"/>
  <c r="O262" i="15"/>
  <c r="M262" i="15" s="1"/>
  <c r="O265" i="15"/>
  <c r="M265" i="15" s="1"/>
  <c r="O267" i="15"/>
  <c r="M267" i="15" s="1"/>
  <c r="O268" i="15"/>
  <c r="M268" i="15" s="1"/>
  <c r="O271" i="15"/>
  <c r="M271" i="15" s="1"/>
  <c r="O274" i="15"/>
  <c r="M274" i="15" s="1"/>
  <c r="O277" i="15"/>
  <c r="M277" i="15" s="1"/>
  <c r="O279" i="15"/>
  <c r="M279" i="15" s="1"/>
  <c r="O280" i="15"/>
  <c r="M280" i="15" s="1"/>
  <c r="O283" i="15"/>
  <c r="M283" i="15" s="1"/>
  <c r="O286" i="15"/>
  <c r="M286" i="15" s="1"/>
  <c r="O289" i="15"/>
  <c r="M289" i="15" s="1"/>
  <c r="O291" i="15"/>
  <c r="M291" i="15" s="1"/>
  <c r="O292" i="15"/>
  <c r="M292" i="15" s="1"/>
  <c r="O295" i="15"/>
  <c r="M295" i="15" s="1"/>
  <c r="O296" i="15"/>
  <c r="M296" i="15" s="1"/>
  <c r="O298" i="15"/>
  <c r="M298" i="15" s="1"/>
  <c r="O301" i="15"/>
  <c r="M301" i="15" s="1"/>
  <c r="O303" i="15"/>
  <c r="M303" i="15" s="1"/>
  <c r="O304" i="15"/>
  <c r="M304" i="15" s="1"/>
  <c r="O307" i="15"/>
  <c r="M307" i="15" s="1"/>
  <c r="O310" i="15"/>
  <c r="M310" i="15" s="1"/>
  <c r="O313" i="15"/>
  <c r="M313" i="15" s="1"/>
  <c r="O315" i="15"/>
  <c r="M315" i="15" s="1"/>
  <c r="O316" i="15"/>
  <c r="M316" i="15" s="1"/>
  <c r="O319" i="15"/>
  <c r="M319" i="15" s="1"/>
  <c r="O322" i="15"/>
  <c r="M322" i="15" s="1"/>
  <c r="O325" i="15"/>
  <c r="M325" i="15" s="1"/>
  <c r="O327" i="15"/>
  <c r="M327" i="15" s="1"/>
  <c r="O328" i="15"/>
  <c r="M328" i="15" s="1"/>
  <c r="O331" i="15"/>
  <c r="M331" i="15" s="1"/>
  <c r="O334" i="15"/>
  <c r="M334" i="15" s="1"/>
  <c r="O337" i="15"/>
  <c r="M337" i="15" s="1"/>
  <c r="O339" i="15"/>
  <c r="M339" i="15" s="1"/>
  <c r="O340" i="15"/>
  <c r="M340" i="15" s="1"/>
  <c r="O343" i="15"/>
  <c r="M343" i="15" s="1"/>
  <c r="O344" i="15"/>
  <c r="M344" i="15" s="1"/>
  <c r="O346" i="15"/>
  <c r="M346" i="15" s="1"/>
  <c r="O349" i="15"/>
  <c r="M349" i="15" s="1"/>
  <c r="O351" i="15"/>
  <c r="M351" i="15" s="1"/>
  <c r="O352" i="15"/>
  <c r="M352" i="15" s="1"/>
  <c r="O355" i="15"/>
  <c r="M355" i="15" s="1"/>
  <c r="O358" i="15"/>
  <c r="M358" i="15" s="1"/>
  <c r="O361" i="15"/>
  <c r="M361" i="15" s="1"/>
  <c r="O363" i="15"/>
  <c r="M363" i="15" s="1"/>
  <c r="O364" i="15"/>
  <c r="M364" i="15" s="1"/>
  <c r="O367" i="15"/>
  <c r="M367" i="15" s="1"/>
  <c r="O370" i="15"/>
  <c r="M370" i="15" s="1"/>
  <c r="O373" i="15"/>
  <c r="M373" i="15" s="1"/>
  <c r="O375" i="15"/>
  <c r="M375" i="15" s="1"/>
  <c r="O376" i="15"/>
  <c r="M376" i="15" s="1"/>
  <c r="O379" i="15"/>
  <c r="M379" i="15" s="1"/>
  <c r="O382" i="15"/>
  <c r="M382" i="15" s="1"/>
  <c r="O385" i="15"/>
  <c r="M385" i="15" s="1"/>
  <c r="O387" i="15"/>
  <c r="M387" i="15" s="1"/>
  <c r="O388" i="15"/>
  <c r="M388" i="15" s="1"/>
  <c r="O391" i="15"/>
  <c r="M391" i="15" s="1"/>
  <c r="O394" i="15"/>
  <c r="M394" i="15" s="1"/>
  <c r="O397" i="15"/>
  <c r="M397" i="15" s="1"/>
  <c r="O399" i="15"/>
  <c r="M399" i="15" s="1"/>
  <c r="O400" i="15"/>
  <c r="M400" i="15" s="1"/>
  <c r="O403" i="15"/>
  <c r="M403" i="15" s="1"/>
  <c r="O406" i="15"/>
  <c r="M406" i="15" s="1"/>
  <c r="O409" i="15"/>
  <c r="M409" i="15" s="1"/>
  <c r="O411" i="15"/>
  <c r="M411" i="15" s="1"/>
  <c r="O412" i="15"/>
  <c r="M412" i="15" s="1"/>
  <c r="O415" i="15"/>
  <c r="M415" i="15" s="1"/>
  <c r="O418" i="15"/>
  <c r="M418" i="15" s="1"/>
  <c r="O421" i="15"/>
  <c r="M421" i="15" s="1"/>
  <c r="O423" i="15"/>
  <c r="M423" i="15" s="1"/>
  <c r="O424" i="15"/>
  <c r="M424" i="15" s="1"/>
  <c r="O427" i="15"/>
  <c r="M427" i="15" s="1"/>
  <c r="O430" i="15"/>
  <c r="M430" i="15" s="1"/>
  <c r="O433" i="15"/>
  <c r="M433" i="15" s="1"/>
  <c r="O435" i="15"/>
  <c r="M435" i="15" s="1"/>
  <c r="O436" i="15"/>
  <c r="M436" i="15" s="1"/>
  <c r="O439" i="15"/>
  <c r="M439" i="15" s="1"/>
  <c r="O442" i="15"/>
  <c r="M442" i="15" s="1"/>
  <c r="O445" i="15"/>
  <c r="M445" i="15" s="1"/>
  <c r="O447" i="15"/>
  <c r="M447" i="15" s="1"/>
  <c r="O448" i="15"/>
  <c r="M448" i="15" s="1"/>
  <c r="O451" i="15"/>
  <c r="M451" i="15" s="1"/>
  <c r="O454" i="15"/>
  <c r="M454" i="15" s="1"/>
  <c r="O457" i="15"/>
  <c r="M457" i="15" s="1"/>
  <c r="O459" i="15"/>
  <c r="M459" i="15" s="1"/>
  <c r="O460" i="15"/>
  <c r="M460" i="15" s="1"/>
  <c r="O463" i="15"/>
  <c r="M463" i="15" s="1"/>
  <c r="O466" i="15"/>
  <c r="M466" i="15" s="1"/>
  <c r="O469" i="15"/>
  <c r="M469" i="15" s="1"/>
  <c r="O471" i="15"/>
  <c r="M471" i="15" s="1"/>
  <c r="O472" i="15"/>
  <c r="M472" i="15" s="1"/>
  <c r="O475" i="15"/>
  <c r="M475" i="15" s="1"/>
  <c r="O478" i="15"/>
  <c r="M478" i="15" s="1"/>
  <c r="O481" i="15"/>
  <c r="M481" i="15" s="1"/>
  <c r="O483" i="15"/>
  <c r="M483" i="15" s="1"/>
  <c r="O484" i="15"/>
  <c r="M484" i="15" s="1"/>
  <c r="O487" i="15"/>
  <c r="M487" i="15" s="1"/>
  <c r="O488" i="15"/>
  <c r="M488" i="15" s="1"/>
  <c r="O490" i="15"/>
  <c r="M490" i="15" s="1"/>
  <c r="O493" i="15"/>
  <c r="M493" i="15" s="1"/>
  <c r="O495" i="15"/>
  <c r="M495" i="15" s="1"/>
  <c r="O496" i="15"/>
  <c r="M496" i="15" s="1"/>
  <c r="O532" i="15"/>
  <c r="M532" i="15" s="1"/>
  <c r="O533" i="15"/>
  <c r="M533" i="15" s="1"/>
  <c r="O535" i="15"/>
  <c r="M535" i="15" s="1"/>
  <c r="O537" i="15"/>
  <c r="M537" i="15" s="1"/>
  <c r="O539" i="15"/>
  <c r="M539" i="15" s="1"/>
  <c r="O541" i="15"/>
  <c r="M541" i="15" s="1"/>
  <c r="O543" i="15"/>
  <c r="M543" i="15" s="1"/>
  <c r="O545" i="15"/>
  <c r="M545" i="15" s="1"/>
  <c r="O547" i="15"/>
  <c r="M547" i="15" s="1"/>
  <c r="O549" i="15"/>
  <c r="M549" i="15" s="1"/>
  <c r="O550" i="15"/>
  <c r="M550" i="15" s="1"/>
  <c r="O551" i="15"/>
  <c r="M551" i="15" s="1"/>
  <c r="O552" i="15"/>
  <c r="M552" i="15" s="1"/>
  <c r="O553" i="15"/>
  <c r="M553" i="15" s="1"/>
  <c r="O554" i="15"/>
  <c r="M554" i="15" s="1"/>
  <c r="O555" i="15"/>
  <c r="M555" i="15" s="1"/>
  <c r="O556" i="15"/>
  <c r="M556" i="15" s="1"/>
  <c r="O557" i="15"/>
  <c r="M557" i="15" s="1"/>
  <c r="O558" i="15"/>
  <c r="M558" i="15" s="1"/>
  <c r="O559" i="15"/>
  <c r="M559" i="15" s="1"/>
  <c r="O560" i="15"/>
  <c r="M560" i="15" s="1"/>
  <c r="O561" i="15"/>
  <c r="M561" i="15" s="1"/>
  <c r="O562" i="15"/>
  <c r="M562" i="15" s="1"/>
  <c r="O563" i="15"/>
  <c r="M563" i="15" s="1"/>
  <c r="O564" i="15"/>
  <c r="M564" i="15" s="1"/>
  <c r="O565" i="15"/>
  <c r="M565" i="15" s="1"/>
  <c r="O566" i="15"/>
  <c r="M566" i="15" s="1"/>
  <c r="O567" i="15"/>
  <c r="M567" i="15" s="1"/>
  <c r="O568" i="15"/>
  <c r="M568" i="15" s="1"/>
  <c r="O569" i="15"/>
  <c r="M569" i="15" s="1"/>
  <c r="O571" i="15"/>
  <c r="M571" i="15" s="1"/>
  <c r="O573" i="15"/>
  <c r="M573" i="15" s="1"/>
  <c r="O575" i="15"/>
  <c r="M575" i="15" s="1"/>
  <c r="O577" i="15"/>
  <c r="M577" i="15" s="1"/>
  <c r="O579" i="15"/>
  <c r="M579" i="15" s="1"/>
  <c r="O581" i="15"/>
  <c r="M581" i="15" s="1"/>
  <c r="O583" i="15"/>
  <c r="M583" i="15" s="1"/>
  <c r="O585" i="15"/>
  <c r="M585" i="15" s="1"/>
  <c r="O586" i="15"/>
  <c r="M586" i="15" s="1"/>
  <c r="O587" i="15"/>
  <c r="M587" i="15" s="1"/>
  <c r="O588" i="15"/>
  <c r="M588" i="15" s="1"/>
  <c r="O590" i="15"/>
  <c r="M590" i="15" s="1"/>
  <c r="O591" i="15"/>
  <c r="M591" i="15" s="1"/>
  <c r="O592" i="15"/>
  <c r="M592" i="15" s="1"/>
  <c r="O594" i="15"/>
  <c r="M594" i="15" s="1"/>
  <c r="O595" i="15"/>
  <c r="M595" i="15" s="1"/>
  <c r="O596" i="15"/>
  <c r="M596" i="15" s="1"/>
  <c r="O598" i="15"/>
  <c r="M598" i="15" s="1"/>
  <c r="O599" i="15"/>
  <c r="M599" i="15" s="1"/>
  <c r="O600" i="15"/>
  <c r="M600" i="15" s="1"/>
  <c r="O602" i="15"/>
  <c r="M602" i="15" s="1"/>
  <c r="O603" i="15"/>
  <c r="M603" i="15" s="1"/>
  <c r="O604" i="15"/>
  <c r="M604" i="15" s="1"/>
  <c r="O605" i="15"/>
  <c r="M605" i="15" s="1"/>
  <c r="O607" i="15"/>
  <c r="M607" i="15" s="1"/>
  <c r="O609" i="15"/>
  <c r="M609" i="15" s="1"/>
  <c r="O611" i="15"/>
  <c r="M611" i="15" s="1"/>
  <c r="O613" i="15"/>
  <c r="M613" i="15" s="1"/>
  <c r="O615" i="15"/>
  <c r="M615" i="15" s="1"/>
  <c r="O617" i="15"/>
  <c r="M617" i="15" s="1"/>
  <c r="O619" i="15"/>
  <c r="M619" i="15" s="1"/>
  <c r="O621" i="15"/>
  <c r="M621" i="15" s="1"/>
  <c r="O622" i="15"/>
  <c r="M622" i="15" s="1"/>
  <c r="O623" i="15"/>
  <c r="M623" i="15" s="1"/>
  <c r="O624" i="15"/>
  <c r="M624" i="15" s="1"/>
  <c r="O625" i="15"/>
  <c r="M625" i="15" s="1"/>
  <c r="O626" i="15"/>
  <c r="M626" i="15" s="1"/>
  <c r="O627" i="15"/>
  <c r="M627" i="15" s="1"/>
  <c r="O628" i="15"/>
  <c r="M628" i="15" s="1"/>
  <c r="O629" i="15"/>
  <c r="M629" i="15" s="1"/>
  <c r="O630" i="15"/>
  <c r="M630" i="15" s="1"/>
  <c r="O631" i="15"/>
  <c r="M631" i="15" s="1"/>
  <c r="O632" i="15"/>
  <c r="M632" i="15" s="1"/>
  <c r="O633" i="15"/>
  <c r="M633" i="15" s="1"/>
  <c r="O634" i="15"/>
  <c r="M634" i="15" s="1"/>
  <c r="O635" i="15"/>
  <c r="M635" i="15" s="1"/>
  <c r="O636" i="15"/>
  <c r="M636" i="15" s="1"/>
  <c r="O637" i="15"/>
  <c r="M637" i="15" s="1"/>
  <c r="O638" i="15"/>
  <c r="M638" i="15" s="1"/>
  <c r="O639" i="15"/>
  <c r="M639" i="15" s="1"/>
  <c r="O640" i="15"/>
  <c r="M640" i="15" s="1"/>
  <c r="O641" i="15"/>
  <c r="M641" i="15" s="1"/>
  <c r="O643" i="15"/>
  <c r="M643" i="15" s="1"/>
  <c r="O644" i="15"/>
  <c r="M644" i="15" s="1"/>
  <c r="O646" i="15"/>
  <c r="M646" i="15" s="1"/>
  <c r="O649" i="15"/>
  <c r="M649" i="15" s="1"/>
  <c r="O650" i="15"/>
  <c r="M650" i="15" s="1"/>
  <c r="O651" i="15"/>
  <c r="M651" i="15" s="1"/>
  <c r="O652" i="15"/>
  <c r="M652" i="15" s="1"/>
  <c r="O655" i="15"/>
  <c r="M655" i="15" s="1"/>
  <c r="O658" i="15"/>
  <c r="M658" i="15" s="1"/>
  <c r="O661" i="15"/>
  <c r="M661" i="15" s="1"/>
  <c r="O664" i="15"/>
  <c r="M664" i="15" s="1"/>
  <c r="O667" i="15"/>
  <c r="M667" i="15" s="1"/>
  <c r="O670" i="15"/>
  <c r="M670" i="15" s="1"/>
  <c r="O4" i="15"/>
  <c r="M4" i="15" s="1"/>
  <c r="D4" i="15"/>
  <c r="D34" i="15" s="1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D212" i="15"/>
  <c r="D213" i="15"/>
  <c r="D214" i="15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D369" i="15"/>
  <c r="D370" i="15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D424" i="15"/>
  <c r="D425" i="15"/>
  <c r="D426" i="15"/>
  <c r="D427" i="15"/>
  <c r="D428" i="15"/>
  <c r="D429" i="15"/>
  <c r="D430" i="15"/>
  <c r="D431" i="15"/>
  <c r="D432" i="15"/>
  <c r="D433" i="15"/>
  <c r="D434" i="15"/>
  <c r="D435" i="15"/>
  <c r="D436" i="15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7" i="15"/>
  <c r="D498" i="15"/>
  <c r="D499" i="15"/>
  <c r="D500" i="15"/>
  <c r="D501" i="15"/>
  <c r="D502" i="15"/>
  <c r="D503" i="15"/>
  <c r="D504" i="15"/>
  <c r="D505" i="15"/>
  <c r="D506" i="15"/>
  <c r="D507" i="15"/>
  <c r="D508" i="15"/>
  <c r="D509" i="15"/>
  <c r="D510" i="15"/>
  <c r="D511" i="15"/>
  <c r="D512" i="15"/>
  <c r="D513" i="15"/>
  <c r="D515" i="15"/>
  <c r="D516" i="15"/>
  <c r="D517" i="15"/>
  <c r="D518" i="15"/>
  <c r="D519" i="15"/>
  <c r="D520" i="15"/>
  <c r="D521" i="15"/>
  <c r="D522" i="15"/>
  <c r="D523" i="15"/>
  <c r="D524" i="15"/>
  <c r="D525" i="15"/>
  <c r="D526" i="15"/>
  <c r="D527" i="15"/>
  <c r="D528" i="15"/>
  <c r="D529" i="15"/>
  <c r="D530" i="15"/>
  <c r="D531" i="15"/>
  <c r="D533" i="15"/>
  <c r="D534" i="15"/>
  <c r="D535" i="15"/>
  <c r="D536" i="15"/>
  <c r="D537" i="15"/>
  <c r="D538" i="15"/>
  <c r="D539" i="15"/>
  <c r="D540" i="15"/>
  <c r="D541" i="15"/>
  <c r="D542" i="15"/>
  <c r="D543" i="15"/>
  <c r="D544" i="15"/>
  <c r="D545" i="15"/>
  <c r="D546" i="15"/>
  <c r="D547" i="15"/>
  <c r="D548" i="15"/>
  <c r="D549" i="15"/>
  <c r="D551" i="15"/>
  <c r="D552" i="15"/>
  <c r="D553" i="15"/>
  <c r="D554" i="15"/>
  <c r="D555" i="15"/>
  <c r="D556" i="15"/>
  <c r="D557" i="15"/>
  <c r="D558" i="15"/>
  <c r="D559" i="15"/>
  <c r="D560" i="15"/>
  <c r="D561" i="15"/>
  <c r="D562" i="15"/>
  <c r="D563" i="15"/>
  <c r="D564" i="15"/>
  <c r="D565" i="15"/>
  <c r="D566" i="15"/>
  <c r="D567" i="15"/>
  <c r="D569" i="15"/>
  <c r="D570" i="15"/>
  <c r="D571" i="15"/>
  <c r="D572" i="15"/>
  <c r="D573" i="15"/>
  <c r="D574" i="15"/>
  <c r="D575" i="15"/>
  <c r="D576" i="15"/>
  <c r="D577" i="15"/>
  <c r="D578" i="15"/>
  <c r="D579" i="15"/>
  <c r="D580" i="15"/>
  <c r="D581" i="15"/>
  <c r="D582" i="15"/>
  <c r="D583" i="15"/>
  <c r="D584" i="15"/>
  <c r="D585" i="15"/>
  <c r="D587" i="15"/>
  <c r="D588" i="15"/>
  <c r="D589" i="15"/>
  <c r="D590" i="15"/>
  <c r="D591" i="15"/>
  <c r="D592" i="15"/>
  <c r="D593" i="15"/>
  <c r="D594" i="15"/>
  <c r="D595" i="15"/>
  <c r="D596" i="15"/>
  <c r="D597" i="15"/>
  <c r="D598" i="15"/>
  <c r="D599" i="15"/>
  <c r="D600" i="15"/>
  <c r="D601" i="15"/>
  <c r="D602" i="15"/>
  <c r="D603" i="15"/>
  <c r="D605" i="15"/>
  <c r="D606" i="15"/>
  <c r="D607" i="15"/>
  <c r="D608" i="15"/>
  <c r="D609" i="15"/>
  <c r="D610" i="15"/>
  <c r="D611" i="15"/>
  <c r="D612" i="15"/>
  <c r="D613" i="15"/>
  <c r="D614" i="15"/>
  <c r="D615" i="15"/>
  <c r="D616" i="15"/>
  <c r="D617" i="15"/>
  <c r="D618" i="15"/>
  <c r="D619" i="15"/>
  <c r="D620" i="15"/>
  <c r="D621" i="15"/>
  <c r="D623" i="15"/>
  <c r="D624" i="15"/>
  <c r="D625" i="15"/>
  <c r="D626" i="15"/>
  <c r="D627" i="15"/>
  <c r="D628" i="15"/>
  <c r="D629" i="15"/>
  <c r="D630" i="15"/>
  <c r="D631" i="15"/>
  <c r="D632" i="15"/>
  <c r="D633" i="15"/>
  <c r="D634" i="15"/>
  <c r="D635" i="15"/>
  <c r="D636" i="15"/>
  <c r="D637" i="15"/>
  <c r="D638" i="15"/>
  <c r="D639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D656" i="15"/>
  <c r="D657" i="15"/>
  <c r="D658" i="15"/>
  <c r="D659" i="15"/>
  <c r="D660" i="15"/>
  <c r="D661" i="15"/>
  <c r="D662" i="15"/>
  <c r="D663" i="15"/>
  <c r="D664" i="15"/>
  <c r="D665" i="15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O497" i="15" l="1"/>
  <c r="M497" i="15" s="1"/>
  <c r="I499" i="15"/>
  <c r="O498" i="15"/>
  <c r="M498" i="15" s="1"/>
  <c r="G7" i="15"/>
  <c r="D64" i="15"/>
  <c r="I500" i="15" l="1"/>
  <c r="O499" i="15"/>
  <c r="M499" i="15" s="1"/>
  <c r="D280" i="15"/>
  <c r="G10" i="15"/>
  <c r="I501" i="15" l="1"/>
  <c r="O500" i="15"/>
  <c r="M500" i="15" s="1"/>
  <c r="G13" i="15"/>
  <c r="G16" i="15" s="1"/>
  <c r="D496" i="15"/>
  <c r="I502" i="15" l="1"/>
  <c r="O501" i="15"/>
  <c r="M501" i="15" s="1"/>
  <c r="G19" i="15"/>
  <c r="G22" i="15" s="1"/>
  <c r="D514" i="15"/>
  <c r="D532" i="15" s="1"/>
  <c r="G25" i="15" l="1"/>
  <c r="G28" i="15"/>
  <c r="G31" i="15" s="1"/>
  <c r="D550" i="15"/>
  <c r="D568" i="15" s="1"/>
  <c r="I503" i="15"/>
  <c r="O502" i="15"/>
  <c r="M502" i="15" s="1"/>
  <c r="D586" i="15" l="1"/>
  <c r="D604" i="15"/>
  <c r="D622" i="15" s="1"/>
  <c r="D640" i="15" s="1"/>
  <c r="I504" i="15"/>
  <c r="O503" i="15"/>
  <c r="M503" i="15" s="1"/>
  <c r="G64" i="15"/>
  <c r="I505" i="15" l="1"/>
  <c r="O504" i="15"/>
  <c r="M504" i="15" s="1"/>
  <c r="T15" i="15"/>
  <c r="T6" i="15"/>
  <c r="T11" i="15"/>
  <c r="T14" i="15"/>
  <c r="T4" i="15"/>
  <c r="T10" i="15"/>
  <c r="T5" i="15"/>
  <c r="T8" i="15"/>
  <c r="T7" i="15"/>
  <c r="T13" i="15"/>
  <c r="T16" i="15"/>
  <c r="T9" i="15"/>
  <c r="T12" i="15"/>
  <c r="G67" i="15"/>
  <c r="G70" i="15" s="1"/>
  <c r="G73" i="15" s="1"/>
  <c r="I506" i="15" l="1"/>
  <c r="O505" i="15"/>
  <c r="M505" i="15" s="1"/>
  <c r="G76" i="15"/>
  <c r="G79" i="15" s="1"/>
  <c r="G82" i="15" s="1"/>
  <c r="G85" i="15" s="1"/>
  <c r="G88" i="15" s="1"/>
  <c r="G91" i="15" s="1"/>
  <c r="G94" i="15" s="1"/>
  <c r="G97" i="15" s="1"/>
  <c r="G100" i="15" s="1"/>
  <c r="G103" i="15" s="1"/>
  <c r="G106" i="15" s="1"/>
  <c r="G109" i="15" s="1"/>
  <c r="G112" i="15" s="1"/>
  <c r="G115" i="15" s="1"/>
  <c r="G118" i="15" s="1"/>
  <c r="G121" i="15" s="1"/>
  <c r="G124" i="15" s="1"/>
  <c r="G127" i="15" s="1"/>
  <c r="G130" i="15" s="1"/>
  <c r="G133" i="15" s="1"/>
  <c r="G136" i="15" s="1"/>
  <c r="G139" i="15" s="1"/>
  <c r="G142" i="15" s="1"/>
  <c r="G145" i="15" s="1"/>
  <c r="G148" i="15" s="1"/>
  <c r="G151" i="15" s="1"/>
  <c r="G154" i="15" s="1"/>
  <c r="G157" i="15" s="1"/>
  <c r="G160" i="15" s="1"/>
  <c r="G163" i="15" s="1"/>
  <c r="G166" i="15" s="1"/>
  <c r="G169" i="15" s="1"/>
  <c r="G172" i="15" s="1"/>
  <c r="G175" i="15" s="1"/>
  <c r="G178" i="15" s="1"/>
  <c r="G181" i="15" s="1"/>
  <c r="G184" i="15" s="1"/>
  <c r="G187" i="15" s="1"/>
  <c r="G190" i="15" s="1"/>
  <c r="G193" i="15" s="1"/>
  <c r="G196" i="15" s="1"/>
  <c r="G199" i="15" s="1"/>
  <c r="G202" i="15" s="1"/>
  <c r="G205" i="15" s="1"/>
  <c r="G208" i="15" s="1"/>
  <c r="G211" i="15" s="1"/>
  <c r="G214" i="15" s="1"/>
  <c r="G217" i="15" s="1"/>
  <c r="G220" i="15" s="1"/>
  <c r="G223" i="15" s="1"/>
  <c r="G226" i="15" s="1"/>
  <c r="G229" i="15" s="1"/>
  <c r="G232" i="15" s="1"/>
  <c r="G235" i="15" s="1"/>
  <c r="G238" i="15" s="1"/>
  <c r="G241" i="15" s="1"/>
  <c r="G244" i="15" s="1"/>
  <c r="G247" i="15" s="1"/>
  <c r="G250" i="15" s="1"/>
  <c r="G253" i="15" s="1"/>
  <c r="G256" i="15" s="1"/>
  <c r="G259" i="15" s="1"/>
  <c r="G262" i="15" s="1"/>
  <c r="G265" i="15" s="1"/>
  <c r="G268" i="15" s="1"/>
  <c r="G271" i="15" s="1"/>
  <c r="G274" i="15" s="1"/>
  <c r="G277" i="15" s="1"/>
  <c r="G505" i="15" s="1"/>
  <c r="G508" i="15" s="1"/>
  <c r="G511" i="15" s="1"/>
  <c r="G640" i="15" s="1"/>
  <c r="G643" i="15" s="1"/>
  <c r="G646" i="15" s="1"/>
  <c r="G649" i="15" s="1"/>
  <c r="G652" i="15" s="1"/>
  <c r="G655" i="15" s="1"/>
  <c r="G658" i="15" s="1"/>
  <c r="G661" i="15" s="1"/>
  <c r="G664" i="15" s="1"/>
  <c r="G667" i="15" s="1"/>
  <c r="G670" i="15" s="1"/>
  <c r="G673" i="15" s="1"/>
  <c r="G674" i="15" s="1"/>
  <c r="G675" i="15" s="1"/>
  <c r="G676" i="15" s="1"/>
  <c r="G677" i="15" s="1"/>
  <c r="I507" i="15" l="1"/>
  <c r="O506" i="15"/>
  <c r="M506" i="15" s="1"/>
  <c r="U35" i="15"/>
  <c r="U32" i="15"/>
  <c r="U52" i="15"/>
  <c r="U25" i="15"/>
  <c r="U66" i="15"/>
  <c r="U77" i="15"/>
  <c r="U57" i="15"/>
  <c r="U14" i="15"/>
  <c r="U34" i="15"/>
  <c r="U19" i="15"/>
  <c r="U89" i="15"/>
  <c r="U31" i="15"/>
  <c r="U95" i="15"/>
  <c r="U69" i="15"/>
  <c r="U84" i="15"/>
  <c r="U24" i="15"/>
  <c r="U53" i="15"/>
  <c r="U65" i="15"/>
  <c r="U40" i="15"/>
  <c r="U88" i="15"/>
  <c r="U78" i="15"/>
  <c r="U27" i="15"/>
  <c r="U92" i="15"/>
  <c r="U56" i="15"/>
  <c r="U64" i="15"/>
  <c r="U7" i="15"/>
  <c r="U44" i="15"/>
  <c r="U20" i="15"/>
  <c r="U73" i="15"/>
  <c r="U91" i="15"/>
  <c r="U9" i="15"/>
  <c r="U15" i="15"/>
  <c r="U23" i="15"/>
  <c r="U48" i="15"/>
  <c r="U104" i="15"/>
  <c r="U8" i="15"/>
  <c r="U12" i="15"/>
  <c r="U99" i="15"/>
  <c r="U62" i="15"/>
  <c r="U72" i="15"/>
  <c r="U50" i="15"/>
  <c r="U45" i="15"/>
  <c r="U5" i="15"/>
  <c r="U6" i="15"/>
  <c r="U79" i="15"/>
  <c r="U98" i="15"/>
  <c r="U85" i="15"/>
  <c r="U100" i="15"/>
  <c r="U38" i="15"/>
  <c r="U21" i="15"/>
  <c r="U11" i="15"/>
  <c r="U90" i="15"/>
  <c r="U63" i="15"/>
  <c r="U74" i="15"/>
  <c r="U103" i="15"/>
  <c r="U49" i="15"/>
  <c r="U13" i="15"/>
  <c r="U96" i="15"/>
  <c r="U67" i="15"/>
  <c r="U22" i="15"/>
  <c r="U60" i="15"/>
  <c r="U41" i="15"/>
  <c r="U68" i="15"/>
  <c r="U30" i="15"/>
  <c r="U75" i="15"/>
  <c r="U18" i="15"/>
  <c r="U82" i="15"/>
  <c r="U37" i="15"/>
  <c r="U87" i="15"/>
  <c r="U51" i="15"/>
  <c r="U81" i="15"/>
  <c r="U10" i="15"/>
  <c r="U102" i="15"/>
  <c r="U4" i="15"/>
  <c r="U70" i="15"/>
  <c r="U58" i="15"/>
  <c r="U93" i="15"/>
  <c r="U76" i="15"/>
  <c r="U47" i="15"/>
  <c r="U29" i="15"/>
  <c r="U94" i="15"/>
  <c r="U55" i="15"/>
  <c r="U17" i="15"/>
  <c r="U83" i="15"/>
  <c r="U61" i="15"/>
  <c r="U43" i="15"/>
  <c r="U39" i="15"/>
  <c r="U97" i="15"/>
  <c r="U101" i="15"/>
  <c r="U54" i="15"/>
  <c r="U86" i="15"/>
  <c r="U71" i="15"/>
  <c r="U33" i="15"/>
  <c r="U80" i="15"/>
  <c r="U26" i="15"/>
  <c r="U28" i="15"/>
  <c r="U59" i="15"/>
  <c r="U46" i="15"/>
  <c r="U42" i="15"/>
  <c r="U36" i="15"/>
  <c r="U16" i="15"/>
  <c r="I508" i="15" l="1"/>
  <c r="O507" i="15"/>
  <c r="M507" i="15" s="1"/>
  <c r="I509" i="15" l="1"/>
  <c r="O508" i="15"/>
  <c r="M508" i="15" s="1"/>
  <c r="I510" i="15" l="1"/>
  <c r="O509" i="15"/>
  <c r="M509" i="15" s="1"/>
  <c r="O510" i="15" l="1"/>
  <c r="M510" i="15" s="1"/>
  <c r="I511" i="15"/>
  <c r="O511" i="15" l="1"/>
  <c r="M511" i="15" s="1"/>
  <c r="I512" i="15"/>
  <c r="O512" i="15" l="1"/>
  <c r="M512" i="15" s="1"/>
  <c r="I513" i="15"/>
  <c r="O513" i="15" l="1"/>
  <c r="M513" i="15" s="1"/>
  <c r="I514" i="15"/>
  <c r="I515" i="15" l="1"/>
  <c r="O514" i="15"/>
  <c r="M514" i="15" s="1"/>
  <c r="I516" i="15" l="1"/>
  <c r="O515" i="15"/>
  <c r="M515" i="15" s="1"/>
  <c r="I517" i="15" l="1"/>
  <c r="O516" i="15"/>
  <c r="M516" i="15" s="1"/>
  <c r="I518" i="15" l="1"/>
  <c r="O517" i="15"/>
  <c r="M517" i="15" s="1"/>
  <c r="O518" i="15" l="1"/>
  <c r="M518" i="15" s="1"/>
  <c r="I519" i="15"/>
  <c r="I520" i="15" l="1"/>
  <c r="O519" i="15"/>
  <c r="M519" i="15" s="1"/>
  <c r="I521" i="15" l="1"/>
  <c r="O520" i="15"/>
  <c r="M520" i="15" s="1"/>
  <c r="I522" i="15" l="1"/>
  <c r="O521" i="15"/>
  <c r="M521" i="15" s="1"/>
  <c r="I523" i="15" l="1"/>
  <c r="O522" i="15"/>
  <c r="M522" i="15" s="1"/>
  <c r="I524" i="15" l="1"/>
  <c r="O523" i="15"/>
  <c r="M523" i="15" s="1"/>
  <c r="O524" i="15" l="1"/>
  <c r="M524" i="15" s="1"/>
  <c r="I525" i="15"/>
  <c r="O525" i="15" l="1"/>
  <c r="M525" i="15" s="1"/>
  <c r="I526" i="15"/>
  <c r="I527" i="15" l="1"/>
  <c r="O526" i="15"/>
  <c r="M526" i="15" s="1"/>
  <c r="I528" i="15" l="1"/>
  <c r="O527" i="15"/>
  <c r="M527" i="15" s="1"/>
  <c r="I529" i="15" l="1"/>
  <c r="O528" i="15"/>
  <c r="M528" i="15" s="1"/>
  <c r="O529" i="15" l="1"/>
  <c r="M529" i="15" s="1"/>
  <c r="I530" i="15"/>
  <c r="I531" i="15" l="1"/>
  <c r="O531" i="15" s="1"/>
  <c r="M531" i="15" s="1"/>
  <c r="O530" i="15"/>
  <c r="M530" i="15" s="1"/>
</calcChain>
</file>

<file path=xl/comments1.xml><?xml version="1.0" encoding="utf-8"?>
<comments xmlns="http://schemas.openxmlformats.org/spreadsheetml/2006/main">
  <authors>
    <author>LAGRANGE Christian</author>
  </authors>
  <commentList>
    <comment ref="D2" authorId="0">
      <text>
        <r>
          <rPr>
            <sz val="9"/>
            <color indexed="81"/>
            <rFont val="Tahoma"/>
            <family val="2"/>
          </rPr>
          <t xml:space="preserve">Peu experimenté, je rencontre des problèmes pour réussir à avoir le tarif remisé actualisé suivant la sélection des trois critères définis dans les listes déroulantes en A2, B2, C2.
Merci beaucoup pour votre aide.
</t>
        </r>
      </text>
    </comment>
  </commentList>
</comments>
</file>

<file path=xl/sharedStrings.xml><?xml version="1.0" encoding="utf-8"?>
<sst xmlns="http://schemas.openxmlformats.org/spreadsheetml/2006/main" count="3715" uniqueCount="154">
  <si>
    <t>Art.</t>
  </si>
  <si>
    <t>Unité</t>
  </si>
  <si>
    <t>Opération de remplacement comprenant: fourniture, pose et dépose de l'ancien équipement</t>
  </si>
  <si>
    <t>Demi-Cylindre électronique Offline</t>
  </si>
  <si>
    <t>26/10</t>
  </si>
  <si>
    <t>30/10</t>
  </si>
  <si>
    <t>35/10</t>
  </si>
  <si>
    <t>40/10</t>
  </si>
  <si>
    <t>45/10</t>
  </si>
  <si>
    <t>50/10</t>
  </si>
  <si>
    <t>55/10</t>
  </si>
  <si>
    <t>60/10</t>
  </si>
  <si>
    <t>65/10</t>
  </si>
  <si>
    <t>70/10</t>
  </si>
  <si>
    <t>Demi-Cylindre électronique Online</t>
  </si>
  <si>
    <t>Cylindre électronique Offline à bouton</t>
  </si>
  <si>
    <t>Cylindre électronique Online à bouton</t>
  </si>
  <si>
    <t>ML</t>
  </si>
  <si>
    <t>Goulotte 40x40 WO mono couvercle non cloisonnable blanc</t>
  </si>
  <si>
    <t>Cable LiYCY 2*0,5</t>
  </si>
  <si>
    <t>Cable LiYCY 5*0,5</t>
  </si>
  <si>
    <t>Cable LiYCY 12*0,5</t>
  </si>
  <si>
    <t>Cable LiYCY 12*1</t>
  </si>
  <si>
    <t>Hub de communication</t>
  </si>
  <si>
    <t>30/30</t>
  </si>
  <si>
    <t>30/35</t>
  </si>
  <si>
    <t>30/40</t>
  </si>
  <si>
    <t>30/45</t>
  </si>
  <si>
    <t>30/50</t>
  </si>
  <si>
    <t>30/55</t>
  </si>
  <si>
    <t>30/60</t>
  </si>
  <si>
    <t>30/65</t>
  </si>
  <si>
    <t>30/70</t>
  </si>
  <si>
    <t>35/30</t>
  </si>
  <si>
    <t>35/35</t>
  </si>
  <si>
    <t>35/40</t>
  </si>
  <si>
    <t>35/45</t>
  </si>
  <si>
    <t>35/50</t>
  </si>
  <si>
    <t>35/55</t>
  </si>
  <si>
    <t>35/60</t>
  </si>
  <si>
    <t>35/65</t>
  </si>
  <si>
    <t>35/70</t>
  </si>
  <si>
    <t>40/30</t>
  </si>
  <si>
    <t>40/35</t>
  </si>
  <si>
    <t>40/40</t>
  </si>
  <si>
    <t>40/45</t>
  </si>
  <si>
    <t>40/50</t>
  </si>
  <si>
    <t>40/55</t>
  </si>
  <si>
    <t>40/60</t>
  </si>
  <si>
    <t>40/65</t>
  </si>
  <si>
    <t>40/70</t>
  </si>
  <si>
    <t>45/30</t>
  </si>
  <si>
    <t>45/35</t>
  </si>
  <si>
    <t>45/40</t>
  </si>
  <si>
    <t>45/45</t>
  </si>
  <si>
    <t>45/50</t>
  </si>
  <si>
    <t>45/55</t>
  </si>
  <si>
    <t>45/60</t>
  </si>
  <si>
    <t>45/65</t>
  </si>
  <si>
    <t>45/70</t>
  </si>
  <si>
    <t>50/30</t>
  </si>
  <si>
    <t>50/35</t>
  </si>
  <si>
    <t>50/40</t>
  </si>
  <si>
    <t>50/45</t>
  </si>
  <si>
    <t>50/50</t>
  </si>
  <si>
    <t>50/55</t>
  </si>
  <si>
    <t>50/60</t>
  </si>
  <si>
    <t>50/65</t>
  </si>
  <si>
    <t>50/70</t>
  </si>
  <si>
    <t>55/30</t>
  </si>
  <si>
    <t>55/35</t>
  </si>
  <si>
    <t>55/40</t>
  </si>
  <si>
    <t>55/45</t>
  </si>
  <si>
    <t>55/50</t>
  </si>
  <si>
    <t>55/55</t>
  </si>
  <si>
    <t>55/60</t>
  </si>
  <si>
    <t>55/65</t>
  </si>
  <si>
    <t>55/70</t>
  </si>
  <si>
    <t>60/30</t>
  </si>
  <si>
    <t>60/35</t>
  </si>
  <si>
    <t>60/40</t>
  </si>
  <si>
    <t>60/45</t>
  </si>
  <si>
    <t>60/50</t>
  </si>
  <si>
    <t>60/55</t>
  </si>
  <si>
    <t>60/60</t>
  </si>
  <si>
    <t>60/65</t>
  </si>
  <si>
    <t>60/70</t>
  </si>
  <si>
    <t>10/30</t>
  </si>
  <si>
    <t>10/35</t>
  </si>
  <si>
    <t>10/40</t>
  </si>
  <si>
    <t>10/45</t>
  </si>
  <si>
    <t>10/50</t>
  </si>
  <si>
    <t>10/55</t>
  </si>
  <si>
    <t>10/60</t>
  </si>
  <si>
    <t>10/65</t>
  </si>
  <si>
    <t>40/100</t>
  </si>
  <si>
    <t>ENS</t>
  </si>
  <si>
    <t>U</t>
  </si>
  <si>
    <t>Licence pour 500 serrures</t>
  </si>
  <si>
    <t>Borne actualisatrice</t>
  </si>
  <si>
    <t>Logiciel de gestion</t>
  </si>
  <si>
    <t>Réalisation des études / mise à jour des schémas par système de fermeture</t>
  </si>
  <si>
    <t>Plaque béquille électronique largeur 42 mm, béquille forme en L,  OffLine</t>
  </si>
  <si>
    <t>Plaque béquille électronique largeur 67 mm, béquille forme en L,  OffLine</t>
  </si>
  <si>
    <t>Béquille électronique pour rosace, largeur 42, avec cylindre de secours  poignée  en L, OffLine</t>
  </si>
  <si>
    <t>Béquille électronique pour rosace, largeur 67, avec cylindre de secours  poignée  en L,  OffLine</t>
  </si>
  <si>
    <t>Plaque béquille électronique largeur 42 mm, béquille forme en L,  OnLine</t>
  </si>
  <si>
    <t>Plaque béquille électronique largeur 67 mm, béquille forme en L,  OnLine</t>
  </si>
  <si>
    <t>Béquille électronique pour rosace, largeur 42, avec cylindre de secours  poignée  en L, OnLine</t>
  </si>
  <si>
    <t>Béquille électronique pour rosace, largeur 67, avec cylindre de secours  poignée  en L,  OnLine</t>
  </si>
  <si>
    <t>Serrure mécanique pour le Palais de l'Europe (description ST 3.4)</t>
  </si>
  <si>
    <t>Délais de livraison</t>
  </si>
  <si>
    <t>Licence pour 1 000 serrures</t>
  </si>
  <si>
    <t>Gâche 12Vdc + têtière + flexible et accessoires connexes</t>
  </si>
  <si>
    <t>Formation du personnel avec obligation de résultat</t>
  </si>
  <si>
    <t>Garniture Vachette RIVIERA - 90 argent pour cylindre européen</t>
  </si>
  <si>
    <t>1 à 10</t>
  </si>
  <si>
    <t>11 à 25</t>
  </si>
  <si>
    <t>26 à 50</t>
  </si>
  <si>
    <t>Quantité concerné par remise</t>
  </si>
  <si>
    <t>Qté</t>
  </si>
  <si>
    <t>Remise en %</t>
  </si>
  <si>
    <t>Opération d'appairage par SECURE</t>
  </si>
  <si>
    <t>Fournitures diverses</t>
  </si>
  <si>
    <r>
      <rPr>
        <b/>
        <sz val="20"/>
        <rFont val="Calibri"/>
        <family val="2"/>
        <scheme val="minor"/>
      </rPr>
      <t>Bordereau des prix unitaires U&amp;Z</t>
    </r>
    <r>
      <rPr>
        <b/>
        <sz val="11"/>
        <rFont val="Calibri"/>
        <family val="2"/>
        <scheme val="minor"/>
      </rPr>
      <t xml:space="preserve">
</t>
    </r>
    <r>
      <rPr>
        <b/>
        <sz val="16"/>
        <rFont val="Calibri"/>
        <family val="2"/>
        <scheme val="minor"/>
      </rPr>
      <t>LOT 2 - Fourniture et remplacement de systemes de verrouillages électroniques de locaux</t>
    </r>
  </si>
  <si>
    <t>5%</t>
  </si>
  <si>
    <t>15%</t>
  </si>
  <si>
    <t>20%</t>
  </si>
  <si>
    <t>0%</t>
  </si>
  <si>
    <t>10%</t>
  </si>
  <si>
    <t>25%</t>
  </si>
  <si>
    <t>18%</t>
  </si>
  <si>
    <t>8%</t>
  </si>
  <si>
    <t>12%</t>
  </si>
  <si>
    <t>7,5%</t>
  </si>
  <si>
    <t>12,5%</t>
  </si>
  <si>
    <t>1 semaine</t>
  </si>
  <si>
    <t>6 semaines</t>
  </si>
  <si>
    <t>257202(0)</t>
  </si>
  <si>
    <t>Tarif actualisé 2017</t>
  </si>
  <si>
    <t xml:space="preserve">Formule de révision </t>
  </si>
  <si>
    <t>Tarif</t>
  </si>
  <si>
    <t>Prix  remisé actualisé</t>
  </si>
  <si>
    <t>70/80</t>
  </si>
  <si>
    <t>80/90</t>
  </si>
  <si>
    <t>90/100</t>
  </si>
  <si>
    <t>Groupes</t>
  </si>
  <si>
    <t>Sgroupes</t>
  </si>
  <si>
    <t>Choix</t>
  </si>
  <si>
    <t>Equipement</t>
  </si>
  <si>
    <t>TarifRemisé</t>
  </si>
  <si>
    <t>Groupe</t>
  </si>
  <si>
    <t>Tarif BPU au 22_06_2017</t>
  </si>
  <si>
    <t>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</si>
</sst>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7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rgb="FF0000CC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49" fontId="2" fillId="0" borderId="1" xfId="0" applyNumberFormat="1" applyFont="1" applyFill="1" applyBorder="1"/>
    <xf numFmtId="49" fontId="2" fillId="0" borderId="1" xfId="0" applyNumberFormat="1" applyFont="1" applyBorder="1" applyAlignment="1"/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44" fontId="2" fillId="0" borderId="5" xfId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4" fontId="2" fillId="0" borderId="1" xfId="1" applyFont="1" applyBorder="1"/>
    <xf numFmtId="0" fontId="0" fillId="0" borderId="1" xfId="0" applyBorder="1"/>
    <xf numFmtId="0" fontId="3" fillId="2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Border="1"/>
    <xf numFmtId="44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/>
    </xf>
    <xf numFmtId="0" fontId="2" fillId="0" borderId="1" xfId="0" applyFont="1" applyBorder="1" applyAlignment="1">
      <alignment horizontal="right"/>
    </xf>
    <xf numFmtId="167" fontId="2" fillId="0" borderId="1" xfId="2" applyNumberFormat="1" applyFont="1" applyFill="1" applyBorder="1" applyAlignment="1">
      <alignment horizontal="center"/>
    </xf>
    <xf numFmtId="0" fontId="2" fillId="0" borderId="0" xfId="0" applyFont="1" applyBorder="1" applyAlignment="1">
      <alignment wrapText="1"/>
    </xf>
    <xf numFmtId="49" fontId="2" fillId="0" borderId="0" xfId="0" applyNumberFormat="1" applyFont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0" fontId="2" fillId="0" borderId="6" xfId="0" applyFont="1" applyBorder="1"/>
    <xf numFmtId="0" fontId="7" fillId="0" borderId="0" xfId="0" applyFont="1"/>
    <xf numFmtId="44" fontId="2" fillId="0" borderId="1" xfId="1" applyFont="1" applyBorder="1" applyAlignment="1">
      <alignment horizontal="right"/>
    </xf>
    <xf numFmtId="49" fontId="8" fillId="0" borderId="0" xfId="0" applyNumberFormat="1" applyFont="1" applyAlignment="1">
      <alignment horizontal="center"/>
    </xf>
    <xf numFmtId="49" fontId="4" fillId="3" borderId="1" xfId="0" applyNumberFormat="1" applyFont="1" applyFill="1" applyBorder="1" applyAlignment="1">
      <alignment horizontal="left" wrapText="1"/>
    </xf>
    <xf numFmtId="0" fontId="3" fillId="2" borderId="4" xfId="0" applyFont="1" applyFill="1" applyBorder="1" applyAlignment="1">
      <alignment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9" fontId="2" fillId="5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right"/>
    </xf>
    <xf numFmtId="0" fontId="0" fillId="0" borderId="0" xfId="0" applyBorder="1" applyAlignment="1">
      <alignment horizontal="left"/>
    </xf>
    <xf numFmtId="44" fontId="3" fillId="2" borderId="2" xfId="1" applyFont="1" applyFill="1" applyBorder="1" applyAlignment="1">
      <alignment vertical="center" wrapText="1"/>
    </xf>
    <xf numFmtId="44" fontId="3" fillId="2" borderId="3" xfId="1" applyFont="1" applyFill="1" applyBorder="1" applyAlignment="1">
      <alignment vertical="center" wrapText="1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3</xdr:row>
      <xdr:rowOff>76200</xdr:rowOff>
    </xdr:from>
    <xdr:to>
      <xdr:col>13</xdr:col>
      <xdr:colOff>123825</xdr:colOff>
      <xdr:row>9</xdr:row>
      <xdr:rowOff>133350</xdr:rowOff>
    </xdr:to>
    <xdr:sp macro="" textlink="">
      <xdr:nvSpPr>
        <xdr:cNvPr id="3" name="Rectangle 2"/>
        <xdr:cNvSpPr/>
      </xdr:nvSpPr>
      <xdr:spPr>
        <a:xfrm>
          <a:off x="9344025" y="647700"/>
          <a:ext cx="6848475" cy="12001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4</xdr:col>
      <xdr:colOff>209550</xdr:colOff>
      <xdr:row>3</xdr:row>
      <xdr:rowOff>171450</xdr:rowOff>
    </xdr:from>
    <xdr:ext cx="6477000" cy="953466"/>
    <xdr:sp macro="" textlink="">
      <xdr:nvSpPr>
        <xdr:cNvPr id="2" name="ZoneTexte 1"/>
        <xdr:cNvSpPr txBox="1"/>
      </xdr:nvSpPr>
      <xdr:spPr>
        <a:xfrm>
          <a:off x="9420225" y="742950"/>
          <a:ext cx="647700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/>
            <a:t>Peu experimenté, je rencontre des problèmes pour réussir à afficher le tarif remisé actualisé en BPU1</a:t>
          </a:r>
          <a:r>
            <a:rPr lang="fr-FR" sz="1100" b="1" baseline="0"/>
            <a:t> colonne M</a:t>
          </a:r>
          <a:r>
            <a:rPr lang="fr-FR" sz="1100" b="1"/>
            <a:t> suivant la sélection des trois critères définis dans les listes déroulantes en A2, B2, C2.</a:t>
          </a:r>
        </a:p>
        <a:p>
          <a:endParaRPr lang="fr-FR" sz="1100" b="1"/>
        </a:p>
        <a:p>
          <a:r>
            <a:rPr lang="fr-FR" sz="1100" b="1"/>
            <a:t>Merci beaucoup pour votre aide.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2"/>
  <sheetViews>
    <sheetView zoomScale="80" zoomScaleNormal="80" zoomScaleSheetLayoutView="85" workbookViewId="0">
      <selection activeCell="F3" sqref="F3"/>
    </sheetView>
  </sheetViews>
  <sheetFormatPr baseColWidth="10" defaultColWidth="11.42578125" defaultRowHeight="21" customHeight="1" x14ac:dyDescent="0.25"/>
  <cols>
    <col min="1" max="1" width="12.5703125" style="11" bestFit="1" customWidth="1"/>
    <col min="2" max="2" width="8.42578125" style="10" customWidth="1"/>
    <col min="3" max="3" width="90.85546875" style="10" bestFit="1" customWidth="1"/>
    <col min="4" max="4" width="7.42578125" style="10" hidden="1" customWidth="1"/>
    <col min="5" max="5" width="34.28515625" style="10" hidden="1" customWidth="1"/>
    <col min="6" max="6" width="74" style="31" bestFit="1" customWidth="1"/>
    <col min="7" max="7" width="4" style="10" hidden="1" customWidth="1"/>
    <col min="8" max="8" width="34.28515625" style="10" hidden="1" customWidth="1"/>
    <col min="9" max="9" width="17.140625" style="10" bestFit="1" customWidth="1"/>
    <col min="10" max="10" width="7.5703125" style="10" customWidth="1"/>
    <col min="11" max="11" width="9.7109375" style="10" hidden="1" customWidth="1"/>
    <col min="12" max="12" width="12.28515625" style="10" bestFit="1" customWidth="1"/>
    <col min="13" max="13" width="16" style="10" bestFit="1" customWidth="1"/>
    <col min="14" max="14" width="15.28515625" style="10" customWidth="1"/>
    <col min="15" max="15" width="17.85546875" style="10" bestFit="1" customWidth="1"/>
    <col min="16" max="16" width="15" style="11" customWidth="1"/>
    <col min="17" max="18" width="11.42578125" style="10"/>
    <col min="19" max="19" width="0" style="10" hidden="1" customWidth="1"/>
    <col min="20" max="20" width="90.85546875" style="10" hidden="1" customWidth="1"/>
    <col min="21" max="21" width="74" style="10" hidden="1" customWidth="1"/>
    <col min="22" max="22" width="7.42578125" style="10" hidden="1" customWidth="1"/>
    <col min="23" max="23" width="0" style="10" hidden="1" customWidth="1"/>
    <col min="24" max="24" width="90.85546875" style="10" bestFit="1" customWidth="1"/>
    <col min="25" max="25" width="74" style="10" bestFit="1" customWidth="1"/>
    <col min="26" max="16384" width="11.42578125" style="10"/>
  </cols>
  <sheetData>
    <row r="1" spans="1:26" ht="49.9" customHeight="1" x14ac:dyDescent="0.25">
      <c r="A1" s="24" t="s">
        <v>124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X1" s="22" t="s">
        <v>151</v>
      </c>
      <c r="Y1" t="s">
        <v>147</v>
      </c>
      <c r="Z1" t="s">
        <v>153</v>
      </c>
    </row>
    <row r="2" spans="1:26" s="30" customFormat="1" ht="30" customHeight="1" x14ac:dyDescent="0.25">
      <c r="A2" s="15"/>
      <c r="B2" s="15"/>
      <c r="C2" s="15"/>
      <c r="D2" s="15"/>
      <c r="E2" s="16"/>
      <c r="F2" s="40" t="s">
        <v>2</v>
      </c>
      <c r="G2" s="15"/>
      <c r="H2" s="15"/>
      <c r="I2" s="15" t="s">
        <v>152</v>
      </c>
      <c r="J2" s="45" t="s">
        <v>119</v>
      </c>
      <c r="K2" s="46"/>
      <c r="L2" s="15"/>
      <c r="M2" s="16" t="s">
        <v>142</v>
      </c>
      <c r="N2" s="23" t="s">
        <v>111</v>
      </c>
      <c r="O2" s="23" t="s">
        <v>139</v>
      </c>
      <c r="P2" s="24" t="s">
        <v>140</v>
      </c>
      <c r="Q2" s="24"/>
      <c r="X2" s="13" t="s">
        <v>3</v>
      </c>
      <c r="Y2" t="s">
        <v>4</v>
      </c>
      <c r="Z2" t="s">
        <v>116</v>
      </c>
    </row>
    <row r="3" spans="1:26" ht="24.6" customHeight="1" x14ac:dyDescent="0.25">
      <c r="A3" s="39" t="s">
        <v>0</v>
      </c>
      <c r="B3" s="39" t="s">
        <v>1</v>
      </c>
      <c r="C3" s="15" t="s">
        <v>148</v>
      </c>
      <c r="D3" s="15"/>
      <c r="E3" s="17"/>
      <c r="F3" s="41" t="s">
        <v>149</v>
      </c>
      <c r="G3" s="15"/>
      <c r="H3" s="20"/>
      <c r="I3" s="20"/>
      <c r="J3" s="15" t="s">
        <v>120</v>
      </c>
      <c r="K3" s="15"/>
      <c r="L3" s="15" t="s">
        <v>121</v>
      </c>
      <c r="M3" s="17" t="s">
        <v>150</v>
      </c>
      <c r="N3" s="23"/>
      <c r="O3" s="23"/>
      <c r="P3" s="24"/>
      <c r="Q3" s="24"/>
      <c r="R3" s="30"/>
      <c r="S3" s="30"/>
      <c r="T3" s="15" t="s">
        <v>146</v>
      </c>
      <c r="U3" s="15" t="s">
        <v>147</v>
      </c>
      <c r="V3" s="15" t="s">
        <v>120</v>
      </c>
      <c r="X3" s="27" t="s">
        <v>14</v>
      </c>
      <c r="Y3" t="s">
        <v>5</v>
      </c>
      <c r="Z3" t="s">
        <v>117</v>
      </c>
    </row>
    <row r="4" spans="1:26" ht="21" customHeight="1" x14ac:dyDescent="0.25">
      <c r="A4" s="3">
        <v>1</v>
      </c>
      <c r="B4" s="3" t="s">
        <v>97</v>
      </c>
      <c r="C4" s="1" t="s">
        <v>3</v>
      </c>
      <c r="D4" s="1">
        <f>IF(C4="","",IF(COUNTIF(C$4:C4,C4)&gt;1,"",MAX($D$3:$D3)+1))</f>
        <v>1</v>
      </c>
      <c r="E4" t="str">
        <f ca="1">IF(ROWS($D$4:$D4)&gt;MAX($D$4:$D$677),"",OFFSET($C$4,MATCH(ROWS($D$4:$D4),$D$4:$D$677,0)-1,0))</f>
        <v>Demi-Cylindre électronique Offline</v>
      </c>
      <c r="F4" s="7" t="s">
        <v>4</v>
      </c>
      <c r="G4" s="28">
        <f>IF(F4="","",IF(COUNTIF(F$4:F4,F4)&gt;1,"",MAX($G$3:$G3)+1))</f>
        <v>1</v>
      </c>
      <c r="H4" t="str">
        <f ca="1">IF(ROWS($G$4:$G4)&gt;MAX($D$4:$D$677),"",OFFSET($C$4,MATCH(ROWS($G$4:$G4),$D$4:$D$677,0)-1,0))</f>
        <v>Demi-Cylindre électronique Offline</v>
      </c>
      <c r="I4" s="36">
        <v>488</v>
      </c>
      <c r="J4" s="14" t="s">
        <v>116</v>
      </c>
      <c r="K4" s="29">
        <v>1</v>
      </c>
      <c r="L4" s="14" t="s">
        <v>125</v>
      </c>
      <c r="M4" s="18">
        <f>O4-(O4*L4)</f>
        <v>463.6</v>
      </c>
      <c r="N4" s="2" t="s">
        <v>137</v>
      </c>
      <c r="O4" s="18">
        <f>I4*($Q$4/$Q$5)</f>
        <v>488</v>
      </c>
      <c r="P4" s="21">
        <v>257202</v>
      </c>
      <c r="Q4" s="19">
        <v>1</v>
      </c>
      <c r="R4" s="30"/>
      <c r="S4" s="30"/>
      <c r="T4" s="1" t="str">
        <f ca="1">IF(ROWS($D$4:$D4)&gt;MAX($D$4:$D$677),"",OFFSET($C$4,MATCH(ROWS($D$4:$D4),$D$4:$D$677,0)-1,0))</f>
        <v>Demi-Cylindre électronique Offline</v>
      </c>
      <c r="U4" s="1" t="str">
        <f ca="1">IF(ROWS($G$4:$G4)&gt;MAX($G$4:$G$677),"",OFFSET($F$4,MATCH(ROWS($G$4:$G4),$G$4:$G$677,0)-1,0))</f>
        <v>26/10</v>
      </c>
      <c r="V4" s="14" t="s">
        <v>116</v>
      </c>
      <c r="X4" s="27" t="s">
        <v>15</v>
      </c>
      <c r="Y4" t="s">
        <v>6</v>
      </c>
      <c r="Z4" t="s">
        <v>118</v>
      </c>
    </row>
    <row r="5" spans="1:26" ht="21" customHeight="1" x14ac:dyDescent="0.25">
      <c r="A5" s="3"/>
      <c r="B5" s="3"/>
      <c r="C5" s="1" t="s">
        <v>3</v>
      </c>
      <c r="D5" s="1" t="str">
        <f>IF(C5="","",IF(COUNTIF(C$4:C5,C5)&gt;1,"",MAX($D$3:$D4)+1))</f>
        <v/>
      </c>
      <c r="E5" t="str">
        <f ca="1">IF(ROWS($D$4:$D5)&gt;MAX($D$4:$D$677),"",OFFSET($C$4,MATCH(ROWS($D$4:$D5),$D$4:$D$677,0)-1,0))</f>
        <v>Demi-Cylindre électronique Online</v>
      </c>
      <c r="F5" s="7" t="s">
        <v>4</v>
      </c>
      <c r="G5" s="28" t="str">
        <f>IF(F5="","",IF(COUNTIF(F$4:F5,F5)&gt;1,"",MAX($G$3:$G4)+1))</f>
        <v/>
      </c>
      <c r="H5" s="28"/>
      <c r="I5" s="36">
        <v>488</v>
      </c>
      <c r="J5" s="14" t="s">
        <v>117</v>
      </c>
      <c r="K5" s="29">
        <v>2</v>
      </c>
      <c r="L5" s="14" t="s">
        <v>126</v>
      </c>
      <c r="M5" s="18">
        <f>O5-(O5*L5)</f>
        <v>414.8</v>
      </c>
      <c r="N5" s="2" t="s">
        <v>137</v>
      </c>
      <c r="O5" s="18">
        <f>I5*($Q$4/$Q$5)</f>
        <v>488</v>
      </c>
      <c r="P5" s="21" t="s">
        <v>138</v>
      </c>
      <c r="Q5" s="19">
        <v>1</v>
      </c>
      <c r="R5" s="30"/>
      <c r="S5" s="30"/>
      <c r="T5" s="1" t="str">
        <f ca="1">IF(ROWS($D$4:$D5)&gt;MAX($D$4:$D$677),"",OFFSET($C$4,MATCH(ROWS($D$4:$D5),$D$4:$D$677,0)-1,0))</f>
        <v>Demi-Cylindre électronique Online</v>
      </c>
      <c r="U5" s="1" t="str">
        <f ca="1">IF(ROWS($G$4:$G5)&gt;MAX($G$4:$G$677),"",OFFSET($F$4,MATCH(ROWS($G$4:$G5),$G$4:$G$677,0)-1,0))</f>
        <v>30/10</v>
      </c>
      <c r="V5" s="14" t="s">
        <v>117</v>
      </c>
      <c r="X5" s="27" t="s">
        <v>16</v>
      </c>
      <c r="Y5" t="s">
        <v>7</v>
      </c>
      <c r="Z5"/>
    </row>
    <row r="6" spans="1:26" ht="21" customHeight="1" x14ac:dyDescent="0.25">
      <c r="A6" s="3"/>
      <c r="B6" s="3"/>
      <c r="C6" s="1" t="s">
        <v>3</v>
      </c>
      <c r="D6" s="1" t="str">
        <f>IF(C6="","",IF(COUNTIF(C$4:C6,C6)&gt;1,"",MAX($D$3:$D5)+1))</f>
        <v/>
      </c>
      <c r="E6" t="str">
        <f ca="1">IF(ROWS($D$4:$D6)&gt;MAX($D$4:$D$677),"",OFFSET($C$4,MATCH(ROWS($D$4:$D6),$D$4:$D$677,0)-1,0))</f>
        <v>Cylindre électronique Offline à bouton</v>
      </c>
      <c r="F6" s="7" t="s">
        <v>4</v>
      </c>
      <c r="G6" s="28" t="str">
        <f>IF(F6="","",IF(COUNTIF(F$4:F6,F6)&gt;1,"",MAX($G$3:$G5)+1))</f>
        <v/>
      </c>
      <c r="H6" s="28"/>
      <c r="I6" s="36">
        <v>488</v>
      </c>
      <c r="J6" s="14" t="s">
        <v>118</v>
      </c>
      <c r="K6" s="29">
        <v>3</v>
      </c>
      <c r="L6" s="14" t="s">
        <v>127</v>
      </c>
      <c r="M6" s="18">
        <f t="shared" ref="M6:M69" si="0">O6-(O6*L6)</f>
        <v>390.4</v>
      </c>
      <c r="N6" s="2" t="s">
        <v>137</v>
      </c>
      <c r="O6" s="18">
        <f>I6*($Q$4/$Q$5)</f>
        <v>488</v>
      </c>
      <c r="P6" s="33"/>
      <c r="Q6" s="30"/>
      <c r="R6" s="30"/>
      <c r="S6" s="30"/>
      <c r="T6" s="1" t="str">
        <f ca="1">IF(ROWS($D$4:$D6)&gt;MAX($D$4:$D$677),"",OFFSET($C$4,MATCH(ROWS($D$4:$D6),$D$4:$D$677,0)-1,0))</f>
        <v>Cylindre électronique Offline à bouton</v>
      </c>
      <c r="U6" s="1" t="str">
        <f ca="1">IF(ROWS($G$4:$G6)&gt;MAX($G$4:$G$677),"",OFFSET($F$4,MATCH(ROWS($G$4:$G6),$G$4:$G$677,0)-1,0))</f>
        <v>35/10</v>
      </c>
      <c r="V6" s="14" t="s">
        <v>118</v>
      </c>
      <c r="X6" s="27" t="s">
        <v>102</v>
      </c>
      <c r="Y6" t="s">
        <v>8</v>
      </c>
      <c r="Z6"/>
    </row>
    <row r="7" spans="1:26" ht="21" customHeight="1" x14ac:dyDescent="0.25">
      <c r="A7" s="3">
        <v>2</v>
      </c>
      <c r="B7" s="3" t="s">
        <v>97</v>
      </c>
      <c r="C7" s="1" t="s">
        <v>3</v>
      </c>
      <c r="D7" s="1" t="str">
        <f>IF(C7="","",IF(COUNTIF(C$4:C7,C7)&gt;1,"",MAX($D$3:$D6)+1))</f>
        <v/>
      </c>
      <c r="E7" t="str">
        <f ca="1">IF(ROWS($D$4:$D7)&gt;MAX($D$4:$D$677),"",OFFSET($C$4,MATCH(ROWS($D$4:$D7),$D$4:$D$677,0)-1,0))</f>
        <v>Cylindre électronique Online à bouton</v>
      </c>
      <c r="F7" s="8" t="s">
        <v>5</v>
      </c>
      <c r="G7" s="28">
        <f>IF(F7="","",IF(COUNTIF(F$4:F7,F7)&gt;1,"",MAX($G$3:$G6)+1))</f>
        <v>2</v>
      </c>
      <c r="H7" s="28"/>
      <c r="I7" s="36">
        <v>488</v>
      </c>
      <c r="J7" s="14" t="s">
        <v>116</v>
      </c>
      <c r="K7" s="14"/>
      <c r="L7" s="14" t="s">
        <v>125</v>
      </c>
      <c r="M7" s="18">
        <f t="shared" si="0"/>
        <v>463.6</v>
      </c>
      <c r="N7" s="2" t="s">
        <v>137</v>
      </c>
      <c r="O7" s="18">
        <f>I7*($Q$4/$Q$5)</f>
        <v>488</v>
      </c>
      <c r="P7" s="33"/>
      <c r="Q7" s="30"/>
      <c r="R7" s="30"/>
      <c r="S7" s="30"/>
      <c r="T7" s="1" t="str">
        <f ca="1">IF(ROWS($D$4:$D7)&gt;MAX($D$4:$D$677),"",OFFSET($C$4,MATCH(ROWS($D$4:$D7),$D$4:$D$677,0)-1,0))</f>
        <v>Cylindre électronique Online à bouton</v>
      </c>
      <c r="U7" s="1" t="str">
        <f ca="1">IF(ROWS($G$4:$G7)&gt;MAX($G$4:$G$677),"",OFFSET($F$4,MATCH(ROWS($G$4:$G7),$G$4:$G$677,0)-1,0))</f>
        <v>40/10</v>
      </c>
      <c r="X7" s="27" t="s">
        <v>103</v>
      </c>
      <c r="Y7" t="s">
        <v>9</v>
      </c>
      <c r="Z7"/>
    </row>
    <row r="8" spans="1:26" ht="21" customHeight="1" x14ac:dyDescent="0.25">
      <c r="A8" s="3"/>
      <c r="B8" s="3"/>
      <c r="C8" s="1" t="s">
        <v>3</v>
      </c>
      <c r="D8" s="1" t="str">
        <f>IF(C8="","",IF(COUNTIF(C$4:C8,C8)&gt;1,"",MAX($D$3:$D7)+1))</f>
        <v/>
      </c>
      <c r="E8" t="str">
        <f ca="1">IF(ROWS($D$4:$D8)&gt;MAX($D$4:$D$677),"",OFFSET($C$4,MATCH(ROWS($D$4:$D8),$D$4:$D$677,0)-1,0))</f>
        <v>Plaque béquille électronique largeur 42 mm, béquille forme en L,  OffLine</v>
      </c>
      <c r="F8" s="8" t="s">
        <v>5</v>
      </c>
      <c r="G8" s="28" t="str">
        <f>IF(F8="","",IF(COUNTIF(F$4:F8,F8)&gt;1,"",MAX($G$3:$G7)+1))</f>
        <v/>
      </c>
      <c r="H8" s="28"/>
      <c r="I8" s="36">
        <v>488</v>
      </c>
      <c r="J8" s="14" t="s">
        <v>117</v>
      </c>
      <c r="K8" s="14"/>
      <c r="L8" s="14" t="s">
        <v>126</v>
      </c>
      <c r="M8" s="18">
        <f t="shared" si="0"/>
        <v>414.8</v>
      </c>
      <c r="N8" s="2" t="s">
        <v>137</v>
      </c>
      <c r="O8" s="18">
        <f>I8*($Q$4/$Q$5)</f>
        <v>488</v>
      </c>
      <c r="P8" s="33"/>
      <c r="Q8" s="30"/>
      <c r="R8" s="30"/>
      <c r="S8" s="30"/>
      <c r="T8" s="1" t="str">
        <f ca="1">IF(ROWS($D$4:$D8)&gt;MAX($D$4:$D$677),"",OFFSET($C$4,MATCH(ROWS($D$4:$D8),$D$4:$D$677,0)-1,0))</f>
        <v>Plaque béquille électronique largeur 42 mm, béquille forme en L,  OffLine</v>
      </c>
      <c r="U8" s="1" t="str">
        <f ca="1">IF(ROWS($G$4:$G8)&gt;MAX($G$4:$G$677),"",OFFSET($F$4,MATCH(ROWS($G$4:$G8),$G$4:$G$677,0)-1,0))</f>
        <v>45/10</v>
      </c>
      <c r="X8" s="27" t="s">
        <v>104</v>
      </c>
      <c r="Y8" t="s">
        <v>10</v>
      </c>
      <c r="Z8"/>
    </row>
    <row r="9" spans="1:26" ht="21" customHeight="1" x14ac:dyDescent="0.25">
      <c r="A9" s="3"/>
      <c r="B9" s="3"/>
      <c r="C9" s="1" t="s">
        <v>3</v>
      </c>
      <c r="D9" s="1" t="str">
        <f>IF(C9="","",IF(COUNTIF(C$4:C9,C9)&gt;1,"",MAX($D$3:$D8)+1))</f>
        <v/>
      </c>
      <c r="E9" t="str">
        <f ca="1">IF(ROWS($D$4:$D9)&gt;MAX($D$4:$D$677),"",OFFSET($C$4,MATCH(ROWS($D$4:$D9),$D$4:$D$677,0)-1,0))</f>
        <v>Plaque béquille électronique largeur 67 mm, béquille forme en L,  OffLine</v>
      </c>
      <c r="F9" s="8" t="s">
        <v>5</v>
      </c>
      <c r="G9" s="28" t="str">
        <f>IF(F9="","",IF(COUNTIF(F$4:F9,F9)&gt;1,"",MAX($G$3:$G8)+1))</f>
        <v/>
      </c>
      <c r="H9" s="28"/>
      <c r="I9" s="36">
        <v>488</v>
      </c>
      <c r="J9" s="14" t="s">
        <v>118</v>
      </c>
      <c r="K9" s="14"/>
      <c r="L9" s="14" t="s">
        <v>127</v>
      </c>
      <c r="M9" s="18">
        <f t="shared" si="0"/>
        <v>390.4</v>
      </c>
      <c r="N9" s="2" t="s">
        <v>137</v>
      </c>
      <c r="O9" s="18">
        <f>I9*($Q$4/$Q$5)</f>
        <v>488</v>
      </c>
      <c r="P9" s="33"/>
      <c r="Q9" s="30"/>
      <c r="R9" s="30"/>
      <c r="S9" s="30"/>
      <c r="T9" s="1" t="str">
        <f ca="1">IF(ROWS($D$4:$D9)&gt;MAX($D$4:$D$677),"",OFFSET($C$4,MATCH(ROWS($D$4:$D9),$D$4:$D$677,0)-1,0))</f>
        <v>Plaque béquille électronique largeur 67 mm, béquille forme en L,  OffLine</v>
      </c>
      <c r="U9" s="1" t="str">
        <f ca="1">IF(ROWS($G$4:$G9)&gt;MAX($G$4:$G$677),"",OFFSET($F$4,MATCH(ROWS($G$4:$G9),$G$4:$G$677,0)-1,0))</f>
        <v>50/10</v>
      </c>
      <c r="X9" s="27" t="s">
        <v>105</v>
      </c>
      <c r="Y9" t="s">
        <v>11</v>
      </c>
      <c r="Z9"/>
    </row>
    <row r="10" spans="1:26" ht="21" customHeight="1" x14ac:dyDescent="0.25">
      <c r="A10" s="3">
        <v>3</v>
      </c>
      <c r="B10" s="3" t="s">
        <v>97</v>
      </c>
      <c r="C10" s="1" t="s">
        <v>3</v>
      </c>
      <c r="D10" s="1" t="str">
        <f>IF(C10="","",IF(COUNTIF(C$4:C10,C10)&gt;1,"",MAX($D$3:$D9)+1))</f>
        <v/>
      </c>
      <c r="E10" t="str">
        <f ca="1">IF(ROWS($D$4:$D10)&gt;MAX($D$4:$D$677),"",OFFSET($C$4,MATCH(ROWS($D$4:$D10),$D$4:$D$677,0)-1,0))</f>
        <v>Béquille électronique pour rosace, largeur 42, avec cylindre de secours  poignée  en L, OffLine</v>
      </c>
      <c r="F10" s="8" t="s">
        <v>6</v>
      </c>
      <c r="G10" s="28">
        <f>IF(F10="","",IF(COUNTIF(F$4:F10,F10)&gt;1,"",MAX($G$3:$G9)+1))</f>
        <v>3</v>
      </c>
      <c r="H10" s="28"/>
      <c r="I10" s="5">
        <v>473</v>
      </c>
      <c r="J10" s="14" t="s">
        <v>116</v>
      </c>
      <c r="K10" s="14"/>
      <c r="L10" s="14" t="s">
        <v>125</v>
      </c>
      <c r="M10" s="18">
        <f t="shared" si="0"/>
        <v>449.35</v>
      </c>
      <c r="N10" s="2" t="s">
        <v>137</v>
      </c>
      <c r="O10" s="18">
        <f>I10*($Q$4/$Q$5)</f>
        <v>473</v>
      </c>
      <c r="P10" s="33"/>
      <c r="Q10" s="30"/>
      <c r="R10" s="30"/>
      <c r="S10" s="30"/>
      <c r="T10" s="1" t="str">
        <f ca="1">IF(ROWS($D$4:$D10)&gt;MAX($D$4:$D$677),"",OFFSET($C$4,MATCH(ROWS($D$4:$D10),$D$4:$D$677,0)-1,0))</f>
        <v>Béquille électronique pour rosace, largeur 42, avec cylindre de secours  poignée  en L, OffLine</v>
      </c>
      <c r="U10" s="1" t="str">
        <f ca="1">IF(ROWS($G$4:$G10)&gt;MAX($G$4:$G$677),"",OFFSET($F$4,MATCH(ROWS($G$4:$G10),$G$4:$G$677,0)-1,0))</f>
        <v>55/10</v>
      </c>
      <c r="X10" s="27" t="s">
        <v>106</v>
      </c>
      <c r="Y10" t="s">
        <v>12</v>
      </c>
      <c r="Z10"/>
    </row>
    <row r="11" spans="1:26" ht="21" customHeight="1" x14ac:dyDescent="0.25">
      <c r="A11" s="3"/>
      <c r="B11" s="3"/>
      <c r="C11" s="1" t="s">
        <v>3</v>
      </c>
      <c r="D11" s="1" t="str">
        <f>IF(C11="","",IF(COUNTIF(C$4:C11,C11)&gt;1,"",MAX($D$3:$D10)+1))</f>
        <v/>
      </c>
      <c r="E11" t="str">
        <f ca="1">IF(ROWS($D$4:$D11)&gt;MAX($D$4:$D$677),"",OFFSET($C$4,MATCH(ROWS($D$4:$D11),$D$4:$D$677,0)-1,0))</f>
        <v>Béquille électronique pour rosace, largeur 67, avec cylindre de secours  poignée  en L,  OffLine</v>
      </c>
      <c r="F11" s="8" t="s">
        <v>6</v>
      </c>
      <c r="G11" s="28" t="str">
        <f>IF(F11="","",IF(COUNTIF(F$4:F11,F11)&gt;1,"",MAX($G$3:$G10)+1))</f>
        <v/>
      </c>
      <c r="H11" s="28"/>
      <c r="I11" s="5">
        <f>I10</f>
        <v>473</v>
      </c>
      <c r="J11" s="14" t="s">
        <v>117</v>
      </c>
      <c r="K11" s="14"/>
      <c r="L11" s="14" t="s">
        <v>126</v>
      </c>
      <c r="M11" s="18">
        <f t="shared" si="0"/>
        <v>402.05</v>
      </c>
      <c r="N11" s="2" t="s">
        <v>137</v>
      </c>
      <c r="O11" s="18">
        <f>I11*($Q$4/$Q$5)</f>
        <v>473</v>
      </c>
      <c r="P11" s="33"/>
      <c r="Q11" s="30"/>
      <c r="R11" s="30"/>
      <c r="S11" s="30"/>
      <c r="T11" s="1" t="str">
        <f ca="1">IF(ROWS($D$4:$D11)&gt;MAX($D$4:$D$677),"",OFFSET($C$4,MATCH(ROWS($D$4:$D11),$D$4:$D$677,0)-1,0))</f>
        <v>Béquille électronique pour rosace, largeur 67, avec cylindre de secours  poignée  en L,  OffLine</v>
      </c>
      <c r="U11" s="1" t="str">
        <f ca="1">IF(ROWS($G$4:$G11)&gt;MAX($G$4:$G$677),"",OFFSET($F$4,MATCH(ROWS($G$4:$G11),$G$4:$G$677,0)-1,0))</f>
        <v>60/10</v>
      </c>
      <c r="X11" s="27" t="s">
        <v>107</v>
      </c>
      <c r="Y11" t="s">
        <v>13</v>
      </c>
      <c r="Z11"/>
    </row>
    <row r="12" spans="1:26" ht="21" customHeight="1" x14ac:dyDescent="0.25">
      <c r="A12" s="3"/>
      <c r="B12" s="3"/>
      <c r="C12" s="1" t="s">
        <v>3</v>
      </c>
      <c r="D12" s="1" t="str">
        <f>IF(C12="","",IF(COUNTIF(C$4:C12,C12)&gt;1,"",MAX($D$3:$D11)+1))</f>
        <v/>
      </c>
      <c r="E12" t="str">
        <f ca="1">IF(ROWS($D$4:$D12)&gt;MAX($D$4:$D$677),"",OFFSET($C$4,MATCH(ROWS($D$4:$D12),$D$4:$D$677,0)-1,0))</f>
        <v>Plaque béquille électronique largeur 42 mm, béquille forme en L,  OnLine</v>
      </c>
      <c r="F12" s="8" t="s">
        <v>6</v>
      </c>
      <c r="G12" s="28" t="str">
        <f>IF(F12="","",IF(COUNTIF(F$4:F12,F12)&gt;1,"",MAX($G$3:$G11)+1))</f>
        <v/>
      </c>
      <c r="H12" s="28"/>
      <c r="I12" s="5">
        <f>I10</f>
        <v>473</v>
      </c>
      <c r="J12" s="14" t="s">
        <v>118</v>
      </c>
      <c r="K12" s="14"/>
      <c r="L12" s="14" t="s">
        <v>127</v>
      </c>
      <c r="M12" s="18">
        <f t="shared" si="0"/>
        <v>378.4</v>
      </c>
      <c r="N12" s="2" t="s">
        <v>137</v>
      </c>
      <c r="O12" s="18">
        <f>I12*($Q$4/$Q$5)</f>
        <v>473</v>
      </c>
      <c r="P12" s="33"/>
      <c r="Q12" s="30"/>
      <c r="R12" s="30"/>
      <c r="S12" s="30"/>
      <c r="T12" s="1" t="str">
        <f ca="1">IF(ROWS($D$4:$D12)&gt;MAX($D$4:$D$677),"",OFFSET($C$4,MATCH(ROWS($D$4:$D12),$D$4:$D$677,0)-1,0))</f>
        <v>Plaque béquille électronique largeur 42 mm, béquille forme en L,  OnLine</v>
      </c>
      <c r="U12" s="1" t="str">
        <f ca="1">IF(ROWS($G$4:$G12)&gt;MAX($G$4:$G$677),"",OFFSET($F$4,MATCH(ROWS($G$4:$G12),$G$4:$G$677,0)-1,0))</f>
        <v>65/10</v>
      </c>
      <c r="X12" s="44" t="s">
        <v>108</v>
      </c>
      <c r="Y12" t="s">
        <v>24</v>
      </c>
      <c r="Z12"/>
    </row>
    <row r="13" spans="1:26" ht="21" customHeight="1" x14ac:dyDescent="0.25">
      <c r="A13" s="3">
        <v>4</v>
      </c>
      <c r="B13" s="3" t="s">
        <v>97</v>
      </c>
      <c r="C13" s="1" t="s">
        <v>3</v>
      </c>
      <c r="D13" s="1" t="str">
        <f>IF(C13="","",IF(COUNTIF(C$4:C13,C13)&gt;1,"",MAX($D$3:$D12)+1))</f>
        <v/>
      </c>
      <c r="E13" t="str">
        <f ca="1">IF(ROWS($D$4:$D13)&gt;MAX($D$4:$D$677),"",OFFSET($C$4,MATCH(ROWS($D$4:$D13),$D$4:$D$677,0)-1,0))</f>
        <v>Plaque béquille électronique largeur 67 mm, béquille forme en L,  OnLine</v>
      </c>
      <c r="F13" s="8" t="s">
        <v>7</v>
      </c>
      <c r="G13" s="28">
        <f>IF(F13="","",IF(COUNTIF(F$4:F13,F13)&gt;1,"",MAX($G$3:$G12)+1))</f>
        <v>4</v>
      </c>
      <c r="H13" s="28"/>
      <c r="I13" s="5">
        <v>480</v>
      </c>
      <c r="J13" s="14" t="s">
        <v>116</v>
      </c>
      <c r="K13" s="14"/>
      <c r="L13" s="14" t="s">
        <v>125</v>
      </c>
      <c r="M13" s="18">
        <f t="shared" si="0"/>
        <v>456</v>
      </c>
      <c r="N13" s="2" t="s">
        <v>137</v>
      </c>
      <c r="O13" s="18">
        <f>I13*($Q$4/$Q$5)</f>
        <v>480</v>
      </c>
      <c r="P13" s="34"/>
      <c r="T13" s="1" t="str">
        <f ca="1">IF(ROWS($D$4:$D13)&gt;MAX($D$4:$D$677),"",OFFSET($C$4,MATCH(ROWS($D$4:$D13),$D$4:$D$677,0)-1,0))</f>
        <v>Plaque béquille électronique largeur 67 mm, béquille forme en L,  OnLine</v>
      </c>
      <c r="U13" s="1" t="str">
        <f ca="1">IF(ROWS($G$4:$G13)&gt;MAX($G$4:$G$677),"",OFFSET($F$4,MATCH(ROWS($G$4:$G13),$G$4:$G$677,0)-1,0))</f>
        <v>70/10</v>
      </c>
      <c r="X13" s="44" t="s">
        <v>109</v>
      </c>
      <c r="Y13" t="s">
        <v>25</v>
      </c>
      <c r="Z13"/>
    </row>
    <row r="14" spans="1:26" ht="21" customHeight="1" x14ac:dyDescent="0.25">
      <c r="A14" s="3"/>
      <c r="B14" s="3"/>
      <c r="C14" s="1" t="s">
        <v>3</v>
      </c>
      <c r="D14" s="1" t="str">
        <f>IF(C14="","",IF(COUNTIF(C$4:C14,C14)&gt;1,"",MAX($D$3:$D13)+1))</f>
        <v/>
      </c>
      <c r="E14" t="str">
        <f ca="1">IF(ROWS($D$4:$D14)&gt;MAX($D$4:$D$677),"",OFFSET($C$4,MATCH(ROWS($D$4:$D14),$D$4:$D$677,0)-1,0))</f>
        <v>Béquille électronique pour rosace, largeur 42, avec cylindre de secours  poignée  en L, OnLine</v>
      </c>
      <c r="F14" s="8" t="s">
        <v>7</v>
      </c>
      <c r="G14" s="28" t="str">
        <f>IF(F14="","",IF(COUNTIF(F$4:F14,F14)&gt;1,"",MAX($G$3:$G13)+1))</f>
        <v/>
      </c>
      <c r="H14" s="28"/>
      <c r="I14" s="5">
        <f>I13</f>
        <v>480</v>
      </c>
      <c r="J14" s="14" t="s">
        <v>117</v>
      </c>
      <c r="K14" s="14"/>
      <c r="L14" s="14" t="s">
        <v>126</v>
      </c>
      <c r="M14" s="18">
        <f t="shared" si="0"/>
        <v>408</v>
      </c>
      <c r="N14" s="2" t="s">
        <v>137</v>
      </c>
      <c r="O14" s="18">
        <f>I14*($Q$4/$Q$5)</f>
        <v>480</v>
      </c>
      <c r="P14" s="34"/>
      <c r="T14" s="1" t="str">
        <f ca="1">IF(ROWS($D$4:$D14)&gt;MAX($D$4:$D$677),"",OFFSET($C$4,MATCH(ROWS($D$4:$D14),$D$4:$D$677,0)-1,0))</f>
        <v>Béquille électronique pour rosace, largeur 42, avec cylindre de secours  poignée  en L, OnLine</v>
      </c>
      <c r="U14" s="1" t="str">
        <f ca="1">IF(ROWS($G$4:$G14)&gt;MAX($G$4:$G$677),"",OFFSET($F$4,MATCH(ROWS($G$4:$G14),$G$4:$G$677,0)-1,0))</f>
        <v>30/30</v>
      </c>
      <c r="X14" s="44" t="s">
        <v>123</v>
      </c>
      <c r="Y14" t="s">
        <v>26</v>
      </c>
      <c r="Z14"/>
    </row>
    <row r="15" spans="1:26" ht="21" customHeight="1" x14ac:dyDescent="0.25">
      <c r="A15" s="3"/>
      <c r="B15" s="3"/>
      <c r="C15" s="1" t="s">
        <v>3</v>
      </c>
      <c r="D15" s="1" t="str">
        <f>IF(C15="","",IF(COUNTIF(C$4:C15,C15)&gt;1,"",MAX($D$3:$D14)+1))</f>
        <v/>
      </c>
      <c r="E15" t="str">
        <f ca="1">IF(ROWS($D$4:$D15)&gt;MAX($D$4:$D$677),"",OFFSET($C$4,MATCH(ROWS($D$4:$D15),$D$4:$D$677,0)-1,0))</f>
        <v>Béquille électronique pour rosace, largeur 67, avec cylindre de secours  poignée  en L,  OnLine</v>
      </c>
      <c r="F15" s="8" t="s">
        <v>7</v>
      </c>
      <c r="G15" s="28" t="str">
        <f>IF(F15="","",IF(COUNTIF(F$4:F15,F15)&gt;1,"",MAX($G$3:$G14)+1))</f>
        <v/>
      </c>
      <c r="H15" s="28"/>
      <c r="I15" s="5">
        <f>I13</f>
        <v>480</v>
      </c>
      <c r="J15" s="14" t="s">
        <v>118</v>
      </c>
      <c r="K15" s="14"/>
      <c r="L15" s="14" t="s">
        <v>127</v>
      </c>
      <c r="M15" s="18">
        <f t="shared" si="0"/>
        <v>384</v>
      </c>
      <c r="N15" s="2" t="s">
        <v>137</v>
      </c>
      <c r="O15" s="18">
        <f>I15*($Q$4/$Q$5)</f>
        <v>480</v>
      </c>
      <c r="P15" s="34"/>
      <c r="T15" s="1" t="str">
        <f ca="1">IF(ROWS($D$4:$D15)&gt;MAX($D$4:$D$677),"",OFFSET($C$4,MATCH(ROWS($D$4:$D15),$D$4:$D$677,0)-1,0))</f>
        <v>Béquille électronique pour rosace, largeur 67, avec cylindre de secours  poignée  en L,  OnLine</v>
      </c>
      <c r="U15" s="1" t="str">
        <f ca="1">IF(ROWS($G$4:$G15)&gt;MAX($G$4:$G$677),"",OFFSET($F$4,MATCH(ROWS($G$4:$G15),$G$4:$G$677,0)-1,0))</f>
        <v>30/35</v>
      </c>
      <c r="X15"/>
      <c r="Y15" t="s">
        <v>27</v>
      </c>
      <c r="Z15"/>
    </row>
    <row r="16" spans="1:26" ht="21" customHeight="1" x14ac:dyDescent="0.25">
      <c r="A16" s="3">
        <v>5</v>
      </c>
      <c r="B16" s="3" t="s">
        <v>97</v>
      </c>
      <c r="C16" s="1" t="s">
        <v>3</v>
      </c>
      <c r="D16" s="1" t="str">
        <f>IF(C16="","",IF(COUNTIF(C$4:C16,C16)&gt;1,"",MAX($D$3:$D15)+1))</f>
        <v/>
      </c>
      <c r="E16" t="str">
        <f ca="1">IF(ROWS($D$4:$D16)&gt;MAX($D$4:$D$677),"",OFFSET($C$4,MATCH(ROWS($D$4:$D16),$D$4:$D$677,0)-1,0))</f>
        <v>Fournitures diverses</v>
      </c>
      <c r="F16" s="8" t="s">
        <v>8</v>
      </c>
      <c r="G16" s="28">
        <f>IF(F16="","",IF(COUNTIF(F$4:F16,F16)&gt;1,"",MAX($G$3:$G15)+1))</f>
        <v>5</v>
      </c>
      <c r="H16" s="28"/>
      <c r="I16" s="5">
        <v>488</v>
      </c>
      <c r="J16" s="14" t="s">
        <v>116</v>
      </c>
      <c r="K16" s="14"/>
      <c r="L16" s="14" t="s">
        <v>125</v>
      </c>
      <c r="M16" s="18">
        <f t="shared" si="0"/>
        <v>463.6</v>
      </c>
      <c r="N16" s="2" t="s">
        <v>137</v>
      </c>
      <c r="O16" s="18">
        <f>I16*($Q$4/$Q$5)</f>
        <v>488</v>
      </c>
      <c r="P16" s="34"/>
      <c r="T16" s="1" t="str">
        <f ca="1">IF(ROWS($D$4:$D16)&gt;MAX($D$4:$D$677),"",OFFSET($C$4,MATCH(ROWS($D$4:$D16),$D$4:$D$677,0)-1,0))</f>
        <v>Fournitures diverses</v>
      </c>
      <c r="U16" s="1" t="str">
        <f ca="1">IF(ROWS($G$4:$G16)&gt;MAX($G$4:$G$677),"",OFFSET($F$4,MATCH(ROWS($G$4:$G16),$G$4:$G$677,0)-1,0))</f>
        <v>30/40</v>
      </c>
      <c r="X16"/>
      <c r="Y16" t="s">
        <v>28</v>
      </c>
      <c r="Z16"/>
    </row>
    <row r="17" spans="1:26" ht="21" customHeight="1" x14ac:dyDescent="0.25">
      <c r="A17" s="3"/>
      <c r="B17" s="3"/>
      <c r="C17" s="1" t="s">
        <v>3</v>
      </c>
      <c r="D17" s="1" t="str">
        <f>IF(C17="","",IF(COUNTIF(C$4:C17,C17)&gt;1,"",MAX($D$3:$D16)+1))</f>
        <v/>
      </c>
      <c r="E17" t="str">
        <f ca="1">IF(ROWS($D$4:$D17)&gt;MAX($D$4:$D$677),"",OFFSET($C$4,MATCH(ROWS($D$4:$D17),$D$4:$D$677,0)-1,0))</f>
        <v/>
      </c>
      <c r="F17" s="8" t="s">
        <v>8</v>
      </c>
      <c r="G17" s="28" t="str">
        <f>IF(F17="","",IF(COUNTIF(F$4:F17,F17)&gt;1,"",MAX($G$3:$G16)+1))</f>
        <v/>
      </c>
      <c r="H17" s="28"/>
      <c r="I17" s="5">
        <f>I16</f>
        <v>488</v>
      </c>
      <c r="J17" s="14" t="s">
        <v>117</v>
      </c>
      <c r="K17" s="14"/>
      <c r="L17" s="14" t="s">
        <v>126</v>
      </c>
      <c r="M17" s="18">
        <f t="shared" si="0"/>
        <v>414.8</v>
      </c>
      <c r="N17" s="2" t="s">
        <v>137</v>
      </c>
      <c r="O17" s="18">
        <f>I17*($Q$4/$Q$5)</f>
        <v>488</v>
      </c>
      <c r="P17" s="34"/>
      <c r="U17" s="1" t="str">
        <f ca="1">IF(ROWS($G$4:$G17)&gt;MAX($G$4:$G$677),"",OFFSET($F$4,MATCH(ROWS($G$4:$G17),$G$4:$G$677,0)-1,0))</f>
        <v>30/45</v>
      </c>
      <c r="X17"/>
      <c r="Y17" t="s">
        <v>29</v>
      </c>
      <c r="Z17"/>
    </row>
    <row r="18" spans="1:26" ht="21" customHeight="1" x14ac:dyDescent="0.25">
      <c r="A18" s="3"/>
      <c r="B18" s="3"/>
      <c r="C18" s="1" t="s">
        <v>3</v>
      </c>
      <c r="D18" s="1" t="str">
        <f>IF(C18="","",IF(COUNTIF(C$4:C18,C18)&gt;1,"",MAX($D$3:$D17)+1))</f>
        <v/>
      </c>
      <c r="E18" t="str">
        <f ca="1">IF(ROWS($D$4:$D18)&gt;MAX($D$4:$D$677),"",OFFSET($C$4,MATCH(ROWS($D$4:$D18),$D$4:$D$677,0)-1,0))</f>
        <v/>
      </c>
      <c r="F18" s="8" t="s">
        <v>8</v>
      </c>
      <c r="G18" s="28" t="str">
        <f>IF(F18="","",IF(COUNTIF(F$4:F18,F18)&gt;1,"",MAX($G$3:$G17)+1))</f>
        <v/>
      </c>
      <c r="H18" s="28"/>
      <c r="I18" s="5">
        <f>I16</f>
        <v>488</v>
      </c>
      <c r="J18" s="14" t="s">
        <v>118</v>
      </c>
      <c r="K18" s="14"/>
      <c r="L18" s="14" t="s">
        <v>127</v>
      </c>
      <c r="M18" s="18">
        <f t="shared" si="0"/>
        <v>390.4</v>
      </c>
      <c r="N18" s="2" t="s">
        <v>137</v>
      </c>
      <c r="O18" s="18">
        <f>I18*($Q$4/$Q$5)</f>
        <v>488</v>
      </c>
      <c r="P18" s="34"/>
      <c r="U18" s="1" t="str">
        <f ca="1">IF(ROWS($G$4:$G18)&gt;MAX($G$4:$G$677),"",OFFSET($F$4,MATCH(ROWS($G$4:$G18),$G$4:$G$677,0)-1,0))</f>
        <v>30/50</v>
      </c>
      <c r="X18"/>
      <c r="Y18" t="s">
        <v>30</v>
      </c>
      <c r="Z18"/>
    </row>
    <row r="19" spans="1:26" ht="21" customHeight="1" x14ac:dyDescent="0.25">
      <c r="A19" s="3">
        <v>6</v>
      </c>
      <c r="B19" s="3" t="s">
        <v>97</v>
      </c>
      <c r="C19" s="1" t="s">
        <v>3</v>
      </c>
      <c r="D19" s="1" t="str">
        <f>IF(C19="","",IF(COUNTIF(C$4:C19,C19)&gt;1,"",MAX($D$3:$D18)+1))</f>
        <v/>
      </c>
      <c r="E19" t="str">
        <f ca="1">IF(ROWS($D$4:$D19)&gt;MAX($D$4:$D$677),"",OFFSET($C$4,MATCH(ROWS($D$4:$D19),$D$4:$D$677,0)-1,0))</f>
        <v/>
      </c>
      <c r="F19" s="8" t="s">
        <v>9</v>
      </c>
      <c r="G19" s="28">
        <f>IF(F19="","",IF(COUNTIF(F$4:F19,F19)&gt;1,"",MAX($G$3:$G18)+1))</f>
        <v>6</v>
      </c>
      <c r="H19" s="28"/>
      <c r="I19" s="5">
        <v>495</v>
      </c>
      <c r="J19" s="14" t="s">
        <v>116</v>
      </c>
      <c r="K19" s="14"/>
      <c r="L19" s="14" t="s">
        <v>125</v>
      </c>
      <c r="M19" s="18">
        <f t="shared" si="0"/>
        <v>470.25</v>
      </c>
      <c r="N19" s="2" t="s">
        <v>137</v>
      </c>
      <c r="O19" s="18">
        <f>I19*($Q$4/$Q$5)</f>
        <v>495</v>
      </c>
      <c r="P19" s="34"/>
      <c r="U19" s="1" t="str">
        <f ca="1">IF(ROWS($G$4:$G19)&gt;MAX($G$4:$G$677),"",OFFSET($F$4,MATCH(ROWS($G$4:$G19),$G$4:$G$677,0)-1,0))</f>
        <v>30/55</v>
      </c>
      <c r="X19"/>
      <c r="Y19" t="s">
        <v>31</v>
      </c>
      <c r="Z19"/>
    </row>
    <row r="20" spans="1:26" ht="21" customHeight="1" x14ac:dyDescent="0.25">
      <c r="A20" s="3"/>
      <c r="B20" s="3"/>
      <c r="C20" s="1" t="s">
        <v>3</v>
      </c>
      <c r="D20" s="1" t="str">
        <f>IF(C20="","",IF(COUNTIF(C$4:C20,C20)&gt;1,"",MAX($D$3:$D19)+1))</f>
        <v/>
      </c>
      <c r="E20" t="str">
        <f ca="1">IF(ROWS($D$4:$D20)&gt;MAX($D$4:$D$677),"",OFFSET($C$4,MATCH(ROWS($D$4:$D20),$D$4:$D$677,0)-1,0))</f>
        <v/>
      </c>
      <c r="F20" s="8" t="s">
        <v>9</v>
      </c>
      <c r="G20" s="28" t="str">
        <f>IF(F20="","",IF(COUNTIF(F$4:F20,F20)&gt;1,"",MAX($G$3:$G19)+1))</f>
        <v/>
      </c>
      <c r="H20" s="28"/>
      <c r="I20" s="5">
        <f>I19</f>
        <v>495</v>
      </c>
      <c r="J20" s="14" t="s">
        <v>117</v>
      </c>
      <c r="K20" s="14"/>
      <c r="L20" s="14" t="s">
        <v>126</v>
      </c>
      <c r="M20" s="18">
        <f t="shared" si="0"/>
        <v>420.75</v>
      </c>
      <c r="N20" s="2" t="s">
        <v>137</v>
      </c>
      <c r="O20" s="18">
        <f>I20*($Q$4/$Q$5)</f>
        <v>495</v>
      </c>
      <c r="P20" s="34"/>
      <c r="U20" s="1" t="str">
        <f ca="1">IF(ROWS($G$4:$G20)&gt;MAX($G$4:$G$677),"",OFFSET($F$4,MATCH(ROWS($G$4:$G20),$G$4:$G$677,0)-1,0))</f>
        <v>30/60</v>
      </c>
      <c r="X20"/>
      <c r="Y20" t="s">
        <v>32</v>
      </c>
      <c r="Z20"/>
    </row>
    <row r="21" spans="1:26" ht="21" customHeight="1" x14ac:dyDescent="0.25">
      <c r="A21" s="3"/>
      <c r="B21" s="3"/>
      <c r="C21" s="1" t="s">
        <v>3</v>
      </c>
      <c r="D21" s="1" t="str">
        <f>IF(C21="","",IF(COUNTIF(C$4:C21,C21)&gt;1,"",MAX($D$3:$D20)+1))</f>
        <v/>
      </c>
      <c r="E21" t="str">
        <f ca="1">IF(ROWS($D$4:$D21)&gt;MAX($D$4:$D$677),"",OFFSET($C$4,MATCH(ROWS($D$4:$D21),$D$4:$D$677,0)-1,0))</f>
        <v/>
      </c>
      <c r="F21" s="8" t="s">
        <v>9</v>
      </c>
      <c r="G21" s="28" t="str">
        <f>IF(F21="","",IF(COUNTIF(F$4:F21,F21)&gt;1,"",MAX($G$3:$G20)+1))</f>
        <v/>
      </c>
      <c r="H21" s="28"/>
      <c r="I21" s="5">
        <f>I19</f>
        <v>495</v>
      </c>
      <c r="J21" s="14" t="s">
        <v>118</v>
      </c>
      <c r="K21" s="14"/>
      <c r="L21" s="14" t="s">
        <v>127</v>
      </c>
      <c r="M21" s="18">
        <f t="shared" si="0"/>
        <v>396</v>
      </c>
      <c r="N21" s="2" t="s">
        <v>137</v>
      </c>
      <c r="O21" s="18">
        <f>I21*($Q$4/$Q$5)</f>
        <v>495</v>
      </c>
      <c r="P21" s="34"/>
      <c r="U21" s="1" t="str">
        <f ca="1">IF(ROWS($G$4:$G21)&gt;MAX($G$4:$G$677),"",OFFSET($F$4,MATCH(ROWS($G$4:$G21),$G$4:$G$677,0)-1,0))</f>
        <v>30/65</v>
      </c>
      <c r="X21"/>
      <c r="Y21" t="s">
        <v>33</v>
      </c>
      <c r="Z21"/>
    </row>
    <row r="22" spans="1:26" ht="21" customHeight="1" x14ac:dyDescent="0.25">
      <c r="A22" s="3">
        <v>7</v>
      </c>
      <c r="B22" s="3" t="s">
        <v>97</v>
      </c>
      <c r="C22" s="1" t="s">
        <v>3</v>
      </c>
      <c r="D22" s="1" t="str">
        <f>IF(C22="","",IF(COUNTIF(C$4:C22,C22)&gt;1,"",MAX($D$3:$D21)+1))</f>
        <v/>
      </c>
      <c r="E22" t="str">
        <f ca="1">IF(ROWS($D$4:$D22)&gt;MAX($D$4:$D$677),"",OFFSET($C$4,MATCH(ROWS($D$4:$D22),$D$4:$D$677,0)-1,0))</f>
        <v/>
      </c>
      <c r="F22" s="8" t="s">
        <v>10</v>
      </c>
      <c r="G22" s="28">
        <f>IF(F22="","",IF(COUNTIF(F$4:F22,F22)&gt;1,"",MAX($G$3:$G21)+1))</f>
        <v>7</v>
      </c>
      <c r="H22" s="28"/>
      <c r="I22" s="5">
        <v>502</v>
      </c>
      <c r="J22" s="14" t="s">
        <v>116</v>
      </c>
      <c r="K22" s="14"/>
      <c r="L22" s="14" t="s">
        <v>125</v>
      </c>
      <c r="M22" s="18">
        <f t="shared" si="0"/>
        <v>476.9</v>
      </c>
      <c r="N22" s="2" t="s">
        <v>137</v>
      </c>
      <c r="O22" s="18">
        <f>I22*($Q$4/$Q$5)</f>
        <v>502</v>
      </c>
      <c r="P22" s="34"/>
      <c r="U22" s="1" t="str">
        <f ca="1">IF(ROWS($G$4:$G22)&gt;MAX($G$4:$G$677),"",OFFSET($F$4,MATCH(ROWS($G$4:$G22),$G$4:$G$677,0)-1,0))</f>
        <v>30/70</v>
      </c>
      <c r="X22"/>
      <c r="Y22" t="s">
        <v>34</v>
      </c>
      <c r="Z22"/>
    </row>
    <row r="23" spans="1:26" ht="21" customHeight="1" x14ac:dyDescent="0.25">
      <c r="A23" s="3"/>
      <c r="B23" s="3"/>
      <c r="C23" s="1" t="s">
        <v>3</v>
      </c>
      <c r="D23" s="1" t="str">
        <f>IF(C23="","",IF(COUNTIF(C$4:C23,C23)&gt;1,"",MAX($D$3:$D22)+1))</f>
        <v/>
      </c>
      <c r="E23" t="str">
        <f ca="1">IF(ROWS($D$4:$D23)&gt;MAX($D$4:$D$677),"",OFFSET($C$4,MATCH(ROWS($D$4:$D23),$D$4:$D$677,0)-1,0))</f>
        <v/>
      </c>
      <c r="F23" s="8" t="s">
        <v>10</v>
      </c>
      <c r="G23" s="28" t="str">
        <f>IF(F23="","",IF(COUNTIF(F$4:F23,F23)&gt;1,"",MAX($G$3:$G22)+1))</f>
        <v/>
      </c>
      <c r="H23" s="28"/>
      <c r="I23" s="5">
        <f>I22</f>
        <v>502</v>
      </c>
      <c r="J23" s="14" t="s">
        <v>117</v>
      </c>
      <c r="K23" s="14"/>
      <c r="L23" s="14" t="s">
        <v>126</v>
      </c>
      <c r="M23" s="18">
        <f t="shared" si="0"/>
        <v>426.7</v>
      </c>
      <c r="N23" s="2" t="s">
        <v>137</v>
      </c>
      <c r="O23" s="18">
        <f>I23*($Q$4/$Q$5)</f>
        <v>502</v>
      </c>
      <c r="P23" s="34"/>
      <c r="U23" s="1" t="str">
        <f ca="1">IF(ROWS($G$4:$G23)&gt;MAX($G$4:$G$677),"",OFFSET($F$4,MATCH(ROWS($G$4:$G23),$G$4:$G$677,0)-1,0))</f>
        <v>35/30</v>
      </c>
      <c r="X23"/>
      <c r="Y23" t="s">
        <v>35</v>
      </c>
      <c r="Z23"/>
    </row>
    <row r="24" spans="1:26" ht="21" customHeight="1" x14ac:dyDescent="0.25">
      <c r="A24" s="3"/>
      <c r="B24" s="3"/>
      <c r="C24" s="1" t="s">
        <v>3</v>
      </c>
      <c r="D24" s="1" t="str">
        <f>IF(C24="","",IF(COUNTIF(C$4:C24,C24)&gt;1,"",MAX($D$3:$D23)+1))</f>
        <v/>
      </c>
      <c r="E24" t="str">
        <f ca="1">IF(ROWS($D$4:$D24)&gt;MAX($D$4:$D$677),"",OFFSET($C$4,MATCH(ROWS($D$4:$D24),$D$4:$D$677,0)-1,0))</f>
        <v/>
      </c>
      <c r="F24" s="8" t="s">
        <v>10</v>
      </c>
      <c r="G24" s="28" t="str">
        <f>IF(F24="","",IF(COUNTIF(F$4:F24,F24)&gt;1,"",MAX($G$3:$G23)+1))</f>
        <v/>
      </c>
      <c r="H24" s="28"/>
      <c r="I24" s="5">
        <f>I22</f>
        <v>502</v>
      </c>
      <c r="J24" s="14" t="s">
        <v>118</v>
      </c>
      <c r="K24" s="14"/>
      <c r="L24" s="14" t="s">
        <v>127</v>
      </c>
      <c r="M24" s="18">
        <f t="shared" si="0"/>
        <v>401.6</v>
      </c>
      <c r="N24" s="2" t="s">
        <v>137</v>
      </c>
      <c r="O24" s="18">
        <f>I24*($Q$4/$Q$5)</f>
        <v>502</v>
      </c>
      <c r="P24" s="34"/>
      <c r="U24" s="1" t="str">
        <f ca="1">IF(ROWS($G$4:$G24)&gt;MAX($G$4:$G$677),"",OFFSET($F$4,MATCH(ROWS($G$4:$G24),$G$4:$G$677,0)-1,0))</f>
        <v>35/35</v>
      </c>
      <c r="X24"/>
      <c r="Y24" t="s">
        <v>36</v>
      </c>
      <c r="Z24"/>
    </row>
    <row r="25" spans="1:26" ht="21" customHeight="1" x14ac:dyDescent="0.25">
      <c r="A25" s="3">
        <v>8</v>
      </c>
      <c r="B25" s="3" t="s">
        <v>97</v>
      </c>
      <c r="C25" s="1" t="s">
        <v>3</v>
      </c>
      <c r="D25" s="1" t="str">
        <f>IF(C25="","",IF(COUNTIF(C$4:C25,C25)&gt;1,"",MAX($D$3:$D24)+1))</f>
        <v/>
      </c>
      <c r="E25" t="str">
        <f ca="1">IF(ROWS($D$4:$D25)&gt;MAX($D$4:$D$677),"",OFFSET($C$4,MATCH(ROWS($D$4:$D25),$D$4:$D$677,0)-1,0))</f>
        <v/>
      </c>
      <c r="F25" s="8" t="s">
        <v>11</v>
      </c>
      <c r="G25" s="28">
        <f>IF(F25="","",IF(COUNTIF(F$4:F25,F25)&gt;1,"",MAX($G$3:$G24)+1))</f>
        <v>8</v>
      </c>
      <c r="H25" s="28"/>
      <c r="I25" s="5">
        <v>510</v>
      </c>
      <c r="J25" s="14" t="s">
        <v>116</v>
      </c>
      <c r="K25" s="14"/>
      <c r="L25" s="14" t="s">
        <v>125</v>
      </c>
      <c r="M25" s="18">
        <f t="shared" si="0"/>
        <v>484.5</v>
      </c>
      <c r="N25" s="2" t="s">
        <v>137</v>
      </c>
      <c r="O25" s="18">
        <f>I25*($Q$4/$Q$5)</f>
        <v>510</v>
      </c>
      <c r="P25" s="34"/>
      <c r="U25" s="1" t="str">
        <f ca="1">IF(ROWS($G$4:$G25)&gt;MAX($G$4:$G$677),"",OFFSET($F$4,MATCH(ROWS($G$4:$G25),$G$4:$G$677,0)-1,0))</f>
        <v>35/40</v>
      </c>
      <c r="X25"/>
      <c r="Y25" t="s">
        <v>37</v>
      </c>
      <c r="Z25"/>
    </row>
    <row r="26" spans="1:26" ht="21" customHeight="1" x14ac:dyDescent="0.25">
      <c r="A26" s="3"/>
      <c r="B26" s="3"/>
      <c r="C26" s="1" t="s">
        <v>3</v>
      </c>
      <c r="D26" s="1" t="str">
        <f>IF(C26="","",IF(COUNTIF(C$4:C26,C26)&gt;1,"",MAX($D$3:$D25)+1))</f>
        <v/>
      </c>
      <c r="E26" t="str">
        <f ca="1">IF(ROWS($D$4:$D26)&gt;MAX($D$4:$D$677),"",OFFSET($C$4,MATCH(ROWS($D$4:$D26),$D$4:$D$677,0)-1,0))</f>
        <v/>
      </c>
      <c r="F26" s="8" t="s">
        <v>11</v>
      </c>
      <c r="G26" s="28" t="str">
        <f>IF(F26="","",IF(COUNTIF(F$4:F26,F26)&gt;1,"",MAX($G$3:$G25)+1))</f>
        <v/>
      </c>
      <c r="H26" s="28"/>
      <c r="I26" s="5">
        <f>I25</f>
        <v>510</v>
      </c>
      <c r="J26" s="14" t="s">
        <v>117</v>
      </c>
      <c r="K26" s="14"/>
      <c r="L26" s="14" t="s">
        <v>126</v>
      </c>
      <c r="M26" s="18">
        <f t="shared" si="0"/>
        <v>433.5</v>
      </c>
      <c r="N26" s="2" t="s">
        <v>137</v>
      </c>
      <c r="O26" s="18">
        <f>I26*($Q$4/$Q$5)</f>
        <v>510</v>
      </c>
      <c r="P26" s="34"/>
      <c r="U26" s="1" t="str">
        <f ca="1">IF(ROWS($G$4:$G26)&gt;MAX($G$4:$G$677),"",OFFSET($F$4,MATCH(ROWS($G$4:$G26),$G$4:$G$677,0)-1,0))</f>
        <v>35/45</v>
      </c>
      <c r="X26"/>
      <c r="Y26" t="s">
        <v>38</v>
      </c>
      <c r="Z26"/>
    </row>
    <row r="27" spans="1:26" ht="21" customHeight="1" x14ac:dyDescent="0.25">
      <c r="A27" s="3"/>
      <c r="B27" s="3"/>
      <c r="C27" s="1" t="s">
        <v>3</v>
      </c>
      <c r="D27" s="1" t="str">
        <f>IF(C27="","",IF(COUNTIF(C$4:C27,C27)&gt;1,"",MAX($D$3:$D26)+1))</f>
        <v/>
      </c>
      <c r="E27" t="str">
        <f ca="1">IF(ROWS($D$4:$D27)&gt;MAX($D$4:$D$677),"",OFFSET($C$4,MATCH(ROWS($D$4:$D27),$D$4:$D$677,0)-1,0))</f>
        <v/>
      </c>
      <c r="F27" s="8" t="s">
        <v>11</v>
      </c>
      <c r="G27" s="28" t="str">
        <f>IF(F27="","",IF(COUNTIF(F$4:F27,F27)&gt;1,"",MAX($G$3:$G26)+1))</f>
        <v/>
      </c>
      <c r="H27" s="28"/>
      <c r="I27" s="5">
        <f>I25</f>
        <v>510</v>
      </c>
      <c r="J27" s="14" t="s">
        <v>118</v>
      </c>
      <c r="K27" s="14"/>
      <c r="L27" s="14" t="s">
        <v>127</v>
      </c>
      <c r="M27" s="18">
        <f t="shared" si="0"/>
        <v>408</v>
      </c>
      <c r="N27" s="2" t="s">
        <v>137</v>
      </c>
      <c r="O27" s="18">
        <f>I27*($Q$4/$Q$5)</f>
        <v>510</v>
      </c>
      <c r="P27" s="34"/>
      <c r="U27" s="1" t="str">
        <f ca="1">IF(ROWS($G$4:$G27)&gt;MAX($G$4:$G$677),"",OFFSET($F$4,MATCH(ROWS($G$4:$G27),$G$4:$G$677,0)-1,0))</f>
        <v>35/50</v>
      </c>
      <c r="X27"/>
      <c r="Y27" t="s">
        <v>39</v>
      </c>
      <c r="Z27"/>
    </row>
    <row r="28" spans="1:26" ht="21" customHeight="1" x14ac:dyDescent="0.25">
      <c r="A28" s="3">
        <v>9</v>
      </c>
      <c r="B28" s="3" t="s">
        <v>97</v>
      </c>
      <c r="C28" s="1" t="s">
        <v>3</v>
      </c>
      <c r="D28" s="1" t="str">
        <f>IF(C28="","",IF(COUNTIF(C$4:C28,C28)&gt;1,"",MAX($D$3:$D27)+1))</f>
        <v/>
      </c>
      <c r="E28" t="str">
        <f ca="1">IF(ROWS($D$4:$D28)&gt;MAX($D$4:$D$677),"",OFFSET($C$4,MATCH(ROWS($D$4:$D28),$D$4:$D$677,0)-1,0))</f>
        <v/>
      </c>
      <c r="F28" s="8" t="s">
        <v>12</v>
      </c>
      <c r="G28" s="28">
        <f>IF(F28="","",IF(COUNTIF(F$4:F28,F28)&gt;1,"",MAX($G$3:$G27)+1))</f>
        <v>9</v>
      </c>
      <c r="H28" s="28"/>
      <c r="I28" s="5">
        <v>517</v>
      </c>
      <c r="J28" s="14" t="s">
        <v>116</v>
      </c>
      <c r="K28" s="14"/>
      <c r="L28" s="14" t="s">
        <v>125</v>
      </c>
      <c r="M28" s="18">
        <f t="shared" si="0"/>
        <v>491.15</v>
      </c>
      <c r="N28" s="2" t="s">
        <v>137</v>
      </c>
      <c r="O28" s="18">
        <f>I28*($Q$4/$Q$5)</f>
        <v>517</v>
      </c>
      <c r="P28" s="34"/>
      <c r="U28" s="1" t="str">
        <f ca="1">IF(ROWS($G$4:$G28)&gt;MAX($G$4:$G$677),"",OFFSET($F$4,MATCH(ROWS($G$4:$G28),$G$4:$G$677,0)-1,0))</f>
        <v>35/55</v>
      </c>
      <c r="X28"/>
      <c r="Y28" t="s">
        <v>40</v>
      </c>
      <c r="Z28"/>
    </row>
    <row r="29" spans="1:26" ht="21" customHeight="1" x14ac:dyDescent="0.25">
      <c r="A29" s="3"/>
      <c r="B29" s="3"/>
      <c r="C29" s="1" t="s">
        <v>3</v>
      </c>
      <c r="D29" s="1" t="str">
        <f>IF(C29="","",IF(COUNTIF(C$4:C29,C29)&gt;1,"",MAX($D$3:$D28)+1))</f>
        <v/>
      </c>
      <c r="E29" t="str">
        <f ca="1">IF(ROWS($D$4:$D29)&gt;MAX($D$4:$D$677),"",OFFSET($C$4,MATCH(ROWS($D$4:$D29),$D$4:$D$677,0)-1,0))</f>
        <v/>
      </c>
      <c r="F29" s="8" t="s">
        <v>12</v>
      </c>
      <c r="G29" s="28" t="str">
        <f>IF(F29="","",IF(COUNTIF(F$4:F29,F29)&gt;1,"",MAX($G$3:$G28)+1))</f>
        <v/>
      </c>
      <c r="H29" s="28"/>
      <c r="I29" s="5">
        <f>I28</f>
        <v>517</v>
      </c>
      <c r="J29" s="14" t="s">
        <v>117</v>
      </c>
      <c r="K29" s="14"/>
      <c r="L29" s="14" t="s">
        <v>126</v>
      </c>
      <c r="M29" s="18">
        <f t="shared" si="0"/>
        <v>439.45</v>
      </c>
      <c r="N29" s="2" t="s">
        <v>137</v>
      </c>
      <c r="O29" s="18">
        <f>I29*($Q$4/$Q$5)</f>
        <v>517</v>
      </c>
      <c r="P29" s="34"/>
      <c r="U29" s="1" t="str">
        <f ca="1">IF(ROWS($G$4:$G29)&gt;MAX($G$4:$G$677),"",OFFSET($F$4,MATCH(ROWS($G$4:$G29),$G$4:$G$677,0)-1,0))</f>
        <v>35/60</v>
      </c>
      <c r="X29"/>
      <c r="Y29" t="s">
        <v>41</v>
      </c>
      <c r="Z29"/>
    </row>
    <row r="30" spans="1:26" ht="21" customHeight="1" x14ac:dyDescent="0.25">
      <c r="A30" s="3"/>
      <c r="B30" s="3"/>
      <c r="C30" s="1" t="s">
        <v>3</v>
      </c>
      <c r="D30" s="1" t="str">
        <f>IF(C30="","",IF(COUNTIF(C$4:C30,C30)&gt;1,"",MAX($D$3:$D29)+1))</f>
        <v/>
      </c>
      <c r="E30" t="str">
        <f ca="1">IF(ROWS($D$4:$D30)&gt;MAX($D$4:$D$677),"",OFFSET($C$4,MATCH(ROWS($D$4:$D30),$D$4:$D$677,0)-1,0))</f>
        <v/>
      </c>
      <c r="F30" s="8" t="s">
        <v>12</v>
      </c>
      <c r="G30" s="28" t="str">
        <f>IF(F30="","",IF(COUNTIF(F$4:F30,F30)&gt;1,"",MAX($G$3:$G29)+1))</f>
        <v/>
      </c>
      <c r="H30" s="28"/>
      <c r="I30" s="5">
        <f>I28</f>
        <v>517</v>
      </c>
      <c r="J30" s="14" t="s">
        <v>118</v>
      </c>
      <c r="K30" s="14"/>
      <c r="L30" s="14" t="s">
        <v>127</v>
      </c>
      <c r="M30" s="18">
        <f t="shared" si="0"/>
        <v>413.6</v>
      </c>
      <c r="N30" s="2" t="s">
        <v>137</v>
      </c>
      <c r="O30" s="18">
        <f>I30*($Q$4/$Q$5)</f>
        <v>517</v>
      </c>
      <c r="P30" s="34"/>
      <c r="U30" s="1" t="str">
        <f ca="1">IF(ROWS($G$4:$G30)&gt;MAX($G$4:$G$677),"",OFFSET($F$4,MATCH(ROWS($G$4:$G30),$G$4:$G$677,0)-1,0))</f>
        <v>35/65</v>
      </c>
      <c r="X30"/>
      <c r="Y30" t="s">
        <v>42</v>
      </c>
      <c r="Z30"/>
    </row>
    <row r="31" spans="1:26" ht="21" customHeight="1" x14ac:dyDescent="0.25">
      <c r="A31" s="3">
        <v>10</v>
      </c>
      <c r="B31" s="3" t="s">
        <v>97</v>
      </c>
      <c r="C31" s="1" t="s">
        <v>3</v>
      </c>
      <c r="D31" s="1" t="str">
        <f>IF(C31="","",IF(COUNTIF(C$4:C31,C31)&gt;1,"",MAX($D$3:$D30)+1))</f>
        <v/>
      </c>
      <c r="E31" t="str">
        <f ca="1">IF(ROWS($D$4:$D31)&gt;MAX($D$4:$D$677),"",OFFSET($C$4,MATCH(ROWS($D$4:$D31),$D$4:$D$677,0)-1,0))</f>
        <v/>
      </c>
      <c r="F31" s="8" t="s">
        <v>13</v>
      </c>
      <c r="G31" s="28">
        <f>IF(F31="","",IF(COUNTIF(F$4:F31,F31)&gt;1,"",MAX($G$3:$G30)+1))</f>
        <v>10</v>
      </c>
      <c r="H31" s="28"/>
      <c r="I31" s="5">
        <v>524</v>
      </c>
      <c r="J31" s="14" t="s">
        <v>116</v>
      </c>
      <c r="K31" s="14"/>
      <c r="L31" s="14" t="s">
        <v>125</v>
      </c>
      <c r="M31" s="18">
        <f t="shared" si="0"/>
        <v>497.8</v>
      </c>
      <c r="N31" s="2" t="s">
        <v>137</v>
      </c>
      <c r="O31" s="18">
        <f>I31*($Q$4/$Q$5)</f>
        <v>524</v>
      </c>
      <c r="P31" s="34"/>
      <c r="U31" s="1" t="str">
        <f ca="1">IF(ROWS($G$4:$G31)&gt;MAX($G$4:$G$677),"",OFFSET($F$4,MATCH(ROWS($G$4:$G31),$G$4:$G$677,0)-1,0))</f>
        <v>35/70</v>
      </c>
      <c r="X31"/>
      <c r="Y31" t="s">
        <v>43</v>
      </c>
      <c r="Z31"/>
    </row>
    <row r="32" spans="1:26" ht="21" customHeight="1" x14ac:dyDescent="0.25">
      <c r="A32" s="3"/>
      <c r="B32" s="3"/>
      <c r="C32" s="1" t="s">
        <v>3</v>
      </c>
      <c r="D32" s="1" t="str">
        <f>IF(C32="","",IF(COUNTIF(C$4:C32,C32)&gt;1,"",MAX($D$3:$D31)+1))</f>
        <v/>
      </c>
      <c r="E32" t="str">
        <f ca="1">IF(ROWS($D$4:$D32)&gt;MAX($D$4:$D$677),"",OFFSET($C$4,MATCH(ROWS($D$4:$D32),$D$4:$D$677,0)-1,0))</f>
        <v/>
      </c>
      <c r="F32" s="8" t="s">
        <v>13</v>
      </c>
      <c r="G32" s="28" t="str">
        <f>IF(F32="","",IF(COUNTIF(F$4:F32,F32)&gt;1,"",MAX($G$3:$G31)+1))</f>
        <v/>
      </c>
      <c r="H32" s="28"/>
      <c r="I32" s="5">
        <f>I31</f>
        <v>524</v>
      </c>
      <c r="J32" s="14" t="s">
        <v>117</v>
      </c>
      <c r="K32" s="14"/>
      <c r="L32" s="14" t="s">
        <v>126</v>
      </c>
      <c r="M32" s="18">
        <f t="shared" si="0"/>
        <v>445.4</v>
      </c>
      <c r="N32" s="2" t="s">
        <v>137</v>
      </c>
      <c r="O32" s="18">
        <f>I32*($Q$4/$Q$5)</f>
        <v>524</v>
      </c>
      <c r="P32" s="34"/>
      <c r="U32" s="1" t="str">
        <f ca="1">IF(ROWS($G$4:$G32)&gt;MAX($G$4:$G$677),"",OFFSET($F$4,MATCH(ROWS($G$4:$G32),$G$4:$G$677,0)-1,0))</f>
        <v>40/30</v>
      </c>
      <c r="X32"/>
      <c r="Y32" t="s">
        <v>44</v>
      </c>
      <c r="Z32"/>
    </row>
    <row r="33" spans="1:26" ht="21" customHeight="1" x14ac:dyDescent="0.25">
      <c r="A33" s="3"/>
      <c r="B33" s="3"/>
      <c r="C33" s="1" t="s">
        <v>3</v>
      </c>
      <c r="D33" s="1" t="str">
        <f>IF(C33="","",IF(COUNTIF(C$4:C33,C33)&gt;1,"",MAX($D$3:$D32)+1))</f>
        <v/>
      </c>
      <c r="E33" t="str">
        <f ca="1">IF(ROWS($D$4:$D33)&gt;MAX($D$4:$D$677),"",OFFSET($C$4,MATCH(ROWS($D$4:$D33),$D$4:$D$677,0)-1,0))</f>
        <v/>
      </c>
      <c r="F33" s="8" t="s">
        <v>13</v>
      </c>
      <c r="G33" s="28" t="str">
        <f>IF(F33="","",IF(COUNTIF(F$4:F33,F33)&gt;1,"",MAX($G$3:$G32)+1))</f>
        <v/>
      </c>
      <c r="H33" s="28"/>
      <c r="I33" s="5">
        <f>I31</f>
        <v>524</v>
      </c>
      <c r="J33" s="14" t="s">
        <v>118</v>
      </c>
      <c r="K33" s="14"/>
      <c r="L33" s="14" t="s">
        <v>127</v>
      </c>
      <c r="M33" s="18">
        <f t="shared" si="0"/>
        <v>419.2</v>
      </c>
      <c r="N33" s="2" t="s">
        <v>137</v>
      </c>
      <c r="O33" s="18">
        <f>I33*($Q$4/$Q$5)</f>
        <v>524</v>
      </c>
      <c r="P33" s="34"/>
      <c r="U33" s="1" t="str">
        <f ca="1">IF(ROWS($G$4:$G33)&gt;MAX($G$4:$G$677),"",OFFSET($F$4,MATCH(ROWS($G$4:$G33),$G$4:$G$677,0)-1,0))</f>
        <v>40/35</v>
      </c>
      <c r="X33"/>
      <c r="Y33" t="s">
        <v>45</v>
      </c>
      <c r="Z33"/>
    </row>
    <row r="34" spans="1:26" ht="21" customHeight="1" x14ac:dyDescent="0.25">
      <c r="A34" s="3">
        <v>11</v>
      </c>
      <c r="B34" s="3" t="s">
        <v>97</v>
      </c>
      <c r="C34" s="25" t="s">
        <v>14</v>
      </c>
      <c r="D34" s="1">
        <f>IF(C34="","",IF(COUNTIF(C$4:C34,C34)&gt;1,"",MAX($D$3:$D33)+1))</f>
        <v>2</v>
      </c>
      <c r="E34" t="str">
        <f ca="1">IF(ROWS($D$4:$D34)&gt;MAX($D$4:$D$677),"",OFFSET($C$4,MATCH(ROWS($D$4:$D34),$D$4:$D$677,0)-1,0))</f>
        <v/>
      </c>
      <c r="F34" s="7" t="s">
        <v>4</v>
      </c>
      <c r="G34" s="28" t="str">
        <f>IF(F34="","",IF(COUNTIF(F$4:F34,F34)&gt;1,"",MAX($G$3:$G33)+1))</f>
        <v/>
      </c>
      <c r="H34" s="28"/>
      <c r="I34" s="5">
        <v>466</v>
      </c>
      <c r="J34" s="14" t="s">
        <v>116</v>
      </c>
      <c r="K34" s="14"/>
      <c r="L34" s="14" t="s">
        <v>128</v>
      </c>
      <c r="M34" s="18">
        <f t="shared" si="0"/>
        <v>466</v>
      </c>
      <c r="N34" s="2" t="s">
        <v>137</v>
      </c>
      <c r="O34" s="18">
        <f>I34*($Q$4/$Q$5)</f>
        <v>466</v>
      </c>
      <c r="P34" s="34"/>
      <c r="U34" s="1" t="str">
        <f ca="1">IF(ROWS($G$4:$G34)&gt;MAX($G$4:$G$677),"",OFFSET($F$4,MATCH(ROWS($G$4:$G34),$G$4:$G$677,0)-1,0))</f>
        <v>40/40</v>
      </c>
      <c r="X34"/>
      <c r="Y34" t="s">
        <v>46</v>
      </c>
      <c r="Z34"/>
    </row>
    <row r="35" spans="1:26" ht="21" customHeight="1" x14ac:dyDescent="0.25">
      <c r="A35" s="3"/>
      <c r="B35" s="3"/>
      <c r="C35" s="25" t="s">
        <v>14</v>
      </c>
      <c r="D35" s="1" t="str">
        <f>IF(C35="","",IF(COUNTIF(C$4:C35,C35)&gt;1,"",MAX($D$3:$D34)+1))</f>
        <v/>
      </c>
      <c r="E35" t="str">
        <f ca="1">IF(ROWS($D$4:$D35)&gt;MAX($D$4:$D$677),"",OFFSET($C$4,MATCH(ROWS($D$4:$D35),$D$4:$D$677,0)-1,0))</f>
        <v/>
      </c>
      <c r="F35" s="7" t="s">
        <v>4</v>
      </c>
      <c r="G35" s="28" t="str">
        <f>IF(F35="","",IF(COUNTIF(F$4:F35,F35)&gt;1,"",MAX($G$3:$G34)+1))</f>
        <v/>
      </c>
      <c r="H35" s="28"/>
      <c r="I35" s="5">
        <f>I34</f>
        <v>466</v>
      </c>
      <c r="J35" s="14" t="s">
        <v>117</v>
      </c>
      <c r="K35" s="14"/>
      <c r="L35" s="14" t="s">
        <v>129</v>
      </c>
      <c r="M35" s="18">
        <f t="shared" si="0"/>
        <v>419.4</v>
      </c>
      <c r="N35" s="2" t="s">
        <v>137</v>
      </c>
      <c r="O35" s="18">
        <f>I35*($Q$4/$Q$5)</f>
        <v>466</v>
      </c>
      <c r="P35" s="34"/>
      <c r="U35" s="1" t="str">
        <f ca="1">IF(ROWS($G$4:$G35)&gt;MAX($G$4:$G$677),"",OFFSET($F$4,MATCH(ROWS($G$4:$G35),$G$4:$G$677,0)-1,0))</f>
        <v>40/45</v>
      </c>
      <c r="X35"/>
      <c r="Y35" t="s">
        <v>47</v>
      </c>
      <c r="Z35"/>
    </row>
    <row r="36" spans="1:26" ht="21" customHeight="1" x14ac:dyDescent="0.25">
      <c r="A36" s="3"/>
      <c r="B36" s="3"/>
      <c r="C36" s="25" t="s">
        <v>14</v>
      </c>
      <c r="D36" s="1" t="str">
        <f>IF(C36="","",IF(COUNTIF(C$4:C36,C36)&gt;1,"",MAX($D$3:$D35)+1))</f>
        <v/>
      </c>
      <c r="E36" t="str">
        <f ca="1">IF(ROWS($D$4:$D36)&gt;MAX($D$4:$D$677),"",OFFSET($C$4,MATCH(ROWS($D$4:$D36),$D$4:$D$677,0)-1,0))</f>
        <v/>
      </c>
      <c r="F36" s="7" t="s">
        <v>4</v>
      </c>
      <c r="G36" s="28" t="str">
        <f>IF(F36="","",IF(COUNTIF(F$4:F36,F36)&gt;1,"",MAX($G$3:$G35)+1))</f>
        <v/>
      </c>
      <c r="H36" s="28"/>
      <c r="I36" s="5">
        <f>I34</f>
        <v>466</v>
      </c>
      <c r="J36" s="14" t="s">
        <v>118</v>
      </c>
      <c r="K36" s="14"/>
      <c r="L36" s="14" t="s">
        <v>126</v>
      </c>
      <c r="M36" s="18">
        <f t="shared" si="0"/>
        <v>396.1</v>
      </c>
      <c r="N36" s="2" t="s">
        <v>137</v>
      </c>
      <c r="O36" s="18">
        <f>I36*($Q$4/$Q$5)</f>
        <v>466</v>
      </c>
      <c r="P36" s="34"/>
      <c r="U36" s="1" t="str">
        <f ca="1">IF(ROWS($G$4:$G36)&gt;MAX($G$4:$G$677),"",OFFSET($F$4,MATCH(ROWS($G$4:$G36),$G$4:$G$677,0)-1,0))</f>
        <v>40/50</v>
      </c>
      <c r="X36"/>
      <c r="Y36" t="s">
        <v>48</v>
      </c>
      <c r="Z36"/>
    </row>
    <row r="37" spans="1:26" ht="21" customHeight="1" x14ac:dyDescent="0.25">
      <c r="A37" s="3">
        <v>12</v>
      </c>
      <c r="B37" s="3" t="s">
        <v>97</v>
      </c>
      <c r="C37" s="25" t="s">
        <v>14</v>
      </c>
      <c r="D37" s="1" t="str">
        <f>IF(C37="","",IF(COUNTIF(C$4:C37,C37)&gt;1,"",MAX($D$3:$D36)+1))</f>
        <v/>
      </c>
      <c r="E37" t="str">
        <f ca="1">IF(ROWS($D$4:$D37)&gt;MAX($D$4:$D$677),"",OFFSET($C$4,MATCH(ROWS($D$4:$D37),$D$4:$D$677,0)-1,0))</f>
        <v/>
      </c>
      <c r="F37" s="8" t="s">
        <v>5</v>
      </c>
      <c r="G37" s="28" t="str">
        <f>IF(F37="","",IF(COUNTIF(F$4:F37,F37)&gt;1,"",MAX($G$3:$G36)+1))</f>
        <v/>
      </c>
      <c r="H37" s="28"/>
      <c r="I37" s="5">
        <v>466</v>
      </c>
      <c r="J37" s="14" t="s">
        <v>116</v>
      </c>
      <c r="K37" s="14"/>
      <c r="L37" s="14" t="s">
        <v>128</v>
      </c>
      <c r="M37" s="18">
        <f t="shared" si="0"/>
        <v>466</v>
      </c>
      <c r="N37" s="2" t="s">
        <v>137</v>
      </c>
      <c r="O37" s="18">
        <f>I37*($Q$4/$Q$5)</f>
        <v>466</v>
      </c>
      <c r="P37" s="34"/>
      <c r="R37" s="11"/>
      <c r="U37" s="1" t="str">
        <f ca="1">IF(ROWS($G$4:$G37)&gt;MAX($G$4:$G$677),"",OFFSET($F$4,MATCH(ROWS($G$4:$G37),$G$4:$G$677,0)-1,0))</f>
        <v>40/55</v>
      </c>
      <c r="X37"/>
      <c r="Y37" t="s">
        <v>49</v>
      </c>
      <c r="Z37"/>
    </row>
    <row r="38" spans="1:26" ht="21" customHeight="1" x14ac:dyDescent="0.25">
      <c r="A38" s="3"/>
      <c r="B38" s="3"/>
      <c r="C38" s="25" t="s">
        <v>14</v>
      </c>
      <c r="D38" s="1" t="str">
        <f>IF(C38="","",IF(COUNTIF(C$4:C38,C38)&gt;1,"",MAX($D$3:$D37)+1))</f>
        <v/>
      </c>
      <c r="E38" t="str">
        <f ca="1">IF(ROWS($D$4:$D38)&gt;MAX($D$4:$D$677),"",OFFSET($C$4,MATCH(ROWS($D$4:$D38),$D$4:$D$677,0)-1,0))</f>
        <v/>
      </c>
      <c r="F38" s="8" t="s">
        <v>5</v>
      </c>
      <c r="G38" s="28" t="str">
        <f>IF(F38="","",IF(COUNTIF(F$4:F38,F38)&gt;1,"",MAX($G$3:$G37)+1))</f>
        <v/>
      </c>
      <c r="H38" s="28"/>
      <c r="I38" s="5">
        <f>I37</f>
        <v>466</v>
      </c>
      <c r="J38" s="14" t="s">
        <v>117</v>
      </c>
      <c r="K38" s="14"/>
      <c r="L38" s="14" t="s">
        <v>129</v>
      </c>
      <c r="M38" s="18">
        <f t="shared" si="0"/>
        <v>419.4</v>
      </c>
      <c r="N38" s="2" t="s">
        <v>137</v>
      </c>
      <c r="O38" s="18">
        <f>I38*($Q$4/$Q$5)</f>
        <v>466</v>
      </c>
      <c r="P38" s="34"/>
      <c r="U38" s="1" t="str">
        <f ca="1">IF(ROWS($G$4:$G38)&gt;MAX($G$4:$G$677),"",OFFSET($F$4,MATCH(ROWS($G$4:$G38),$G$4:$G$677,0)-1,0))</f>
        <v>40/60</v>
      </c>
      <c r="X38"/>
      <c r="Y38" t="s">
        <v>50</v>
      </c>
      <c r="Z38"/>
    </row>
    <row r="39" spans="1:26" ht="21" customHeight="1" x14ac:dyDescent="0.25">
      <c r="A39" s="3"/>
      <c r="B39" s="3"/>
      <c r="C39" s="25" t="s">
        <v>14</v>
      </c>
      <c r="D39" s="1" t="str">
        <f>IF(C39="","",IF(COUNTIF(C$4:C39,C39)&gt;1,"",MAX($D$3:$D38)+1))</f>
        <v/>
      </c>
      <c r="E39" t="str">
        <f ca="1">IF(ROWS($D$4:$D39)&gt;MAX($D$4:$D$677),"",OFFSET($C$4,MATCH(ROWS($D$4:$D39),$D$4:$D$677,0)-1,0))</f>
        <v/>
      </c>
      <c r="F39" s="8" t="s">
        <v>5</v>
      </c>
      <c r="G39" s="28" t="str">
        <f>IF(F39="","",IF(COUNTIF(F$4:F39,F39)&gt;1,"",MAX($G$3:$G38)+1))</f>
        <v/>
      </c>
      <c r="H39" s="28"/>
      <c r="I39" s="5">
        <f>I37</f>
        <v>466</v>
      </c>
      <c r="J39" s="14" t="s">
        <v>118</v>
      </c>
      <c r="K39" s="14"/>
      <c r="L39" s="14" t="s">
        <v>126</v>
      </c>
      <c r="M39" s="18">
        <f t="shared" si="0"/>
        <v>396.1</v>
      </c>
      <c r="N39" s="2" t="s">
        <v>137</v>
      </c>
      <c r="O39" s="18">
        <f>I39*($Q$4/$Q$5)</f>
        <v>466</v>
      </c>
      <c r="P39" s="34"/>
      <c r="U39" s="1" t="str">
        <f ca="1">IF(ROWS($G$4:$G39)&gt;MAX($G$4:$G$677),"",OFFSET($F$4,MATCH(ROWS($G$4:$G39),$G$4:$G$677,0)-1,0))</f>
        <v>40/65</v>
      </c>
      <c r="X39"/>
      <c r="Y39" t="s">
        <v>95</v>
      </c>
      <c r="Z39"/>
    </row>
    <row r="40" spans="1:26" ht="21" customHeight="1" x14ac:dyDescent="0.25">
      <c r="A40" s="3">
        <v>13</v>
      </c>
      <c r="B40" s="3" t="s">
        <v>97</v>
      </c>
      <c r="C40" s="25" t="s">
        <v>14</v>
      </c>
      <c r="D40" s="1" t="str">
        <f>IF(C40="","",IF(COUNTIF(C$4:C40,C40)&gt;1,"",MAX($D$3:$D39)+1))</f>
        <v/>
      </c>
      <c r="E40" t="str">
        <f ca="1">IF(ROWS($D$4:$D40)&gt;MAX($D$4:$D$677),"",OFFSET($C$4,MATCH(ROWS($D$4:$D40),$D$4:$D$677,0)-1,0))</f>
        <v/>
      </c>
      <c r="F40" s="8" t="s">
        <v>6</v>
      </c>
      <c r="G40" s="28" t="str">
        <f>IF(F40="","",IF(COUNTIF(F$4:F40,F40)&gt;1,"",MAX($G$3:$G39)+1))</f>
        <v/>
      </c>
      <c r="H40" s="28"/>
      <c r="I40" s="5">
        <v>473</v>
      </c>
      <c r="J40" s="14" t="s">
        <v>116</v>
      </c>
      <c r="K40" s="14"/>
      <c r="L40" s="14" t="s">
        <v>128</v>
      </c>
      <c r="M40" s="18">
        <f t="shared" si="0"/>
        <v>473</v>
      </c>
      <c r="N40" s="2" t="s">
        <v>137</v>
      </c>
      <c r="O40" s="18">
        <f>I40*($Q$4/$Q$5)</f>
        <v>473</v>
      </c>
      <c r="P40" s="34"/>
      <c r="U40" s="1" t="str">
        <f ca="1">IF(ROWS($G$4:$G40)&gt;MAX($G$4:$G$677),"",OFFSET($F$4,MATCH(ROWS($G$4:$G40),$G$4:$G$677,0)-1,0))</f>
        <v>40/70</v>
      </c>
      <c r="X40"/>
      <c r="Y40" t="s">
        <v>51</v>
      </c>
      <c r="Z40"/>
    </row>
    <row r="41" spans="1:26" ht="21" customHeight="1" x14ac:dyDescent="0.25">
      <c r="A41" s="3"/>
      <c r="B41" s="3"/>
      <c r="C41" s="25" t="s">
        <v>14</v>
      </c>
      <c r="D41" s="1" t="str">
        <f>IF(C41="","",IF(COUNTIF(C$4:C41,C41)&gt;1,"",MAX($D$3:$D40)+1))</f>
        <v/>
      </c>
      <c r="E41" t="str">
        <f ca="1">IF(ROWS($D$4:$D41)&gt;MAX($D$4:$D$677),"",OFFSET($C$4,MATCH(ROWS($D$4:$D41),$D$4:$D$677,0)-1,0))</f>
        <v/>
      </c>
      <c r="F41" s="8" t="s">
        <v>6</v>
      </c>
      <c r="G41" s="28" t="str">
        <f>IF(F41="","",IF(COUNTIF(F$4:F41,F41)&gt;1,"",MAX($G$3:$G40)+1))</f>
        <v/>
      </c>
      <c r="H41" s="28"/>
      <c r="I41" s="5">
        <f>I40</f>
        <v>473</v>
      </c>
      <c r="J41" s="14" t="s">
        <v>117</v>
      </c>
      <c r="K41" s="14"/>
      <c r="L41" s="14" t="s">
        <v>129</v>
      </c>
      <c r="M41" s="18">
        <f t="shared" si="0"/>
        <v>425.7</v>
      </c>
      <c r="N41" s="2" t="s">
        <v>137</v>
      </c>
      <c r="O41" s="18">
        <f>I41*($Q$4/$Q$5)</f>
        <v>473</v>
      </c>
      <c r="P41" s="34"/>
      <c r="U41" s="1" t="str">
        <f ca="1">IF(ROWS($G$4:$G41)&gt;MAX($G$4:$G$677),"",OFFSET($F$4,MATCH(ROWS($G$4:$G41),$G$4:$G$677,0)-1,0))</f>
        <v>40/100</v>
      </c>
      <c r="X41"/>
      <c r="Y41" t="s">
        <v>52</v>
      </c>
      <c r="Z41"/>
    </row>
    <row r="42" spans="1:26" ht="21" customHeight="1" x14ac:dyDescent="0.25">
      <c r="A42" s="3"/>
      <c r="B42" s="3"/>
      <c r="C42" s="25" t="s">
        <v>14</v>
      </c>
      <c r="D42" s="1" t="str">
        <f>IF(C42="","",IF(COUNTIF(C$4:C42,C42)&gt;1,"",MAX($D$3:$D41)+1))</f>
        <v/>
      </c>
      <c r="E42" t="str">
        <f ca="1">IF(ROWS($D$4:$D42)&gt;MAX($D$4:$D$677),"",OFFSET($C$4,MATCH(ROWS($D$4:$D42),$D$4:$D$677,0)-1,0))</f>
        <v/>
      </c>
      <c r="F42" s="8" t="s">
        <v>6</v>
      </c>
      <c r="G42" s="28" t="str">
        <f>IF(F42="","",IF(COUNTIF(F$4:F42,F42)&gt;1,"",MAX($G$3:$G41)+1))</f>
        <v/>
      </c>
      <c r="H42" s="28"/>
      <c r="I42" s="5">
        <f>I40</f>
        <v>473</v>
      </c>
      <c r="J42" s="14" t="s">
        <v>118</v>
      </c>
      <c r="K42" s="14"/>
      <c r="L42" s="14" t="s">
        <v>126</v>
      </c>
      <c r="M42" s="18">
        <f t="shared" si="0"/>
        <v>402.05</v>
      </c>
      <c r="N42" s="2" t="s">
        <v>137</v>
      </c>
      <c r="O42" s="18">
        <f>I42*($Q$4/$Q$5)</f>
        <v>473</v>
      </c>
      <c r="P42" s="34"/>
      <c r="U42" s="1" t="str">
        <f ca="1">IF(ROWS($G$4:$G42)&gt;MAX($G$4:$G$677),"",OFFSET($F$4,MATCH(ROWS($G$4:$G42),$G$4:$G$677,0)-1,0))</f>
        <v>45/30</v>
      </c>
      <c r="X42"/>
      <c r="Y42" t="s">
        <v>53</v>
      </c>
      <c r="Z42"/>
    </row>
    <row r="43" spans="1:26" ht="21" customHeight="1" x14ac:dyDescent="0.25">
      <c r="A43" s="3">
        <v>14</v>
      </c>
      <c r="B43" s="3" t="s">
        <v>97</v>
      </c>
      <c r="C43" s="25" t="s">
        <v>14</v>
      </c>
      <c r="D43" s="1" t="str">
        <f>IF(C43="","",IF(COUNTIF(C$4:C43,C43)&gt;1,"",MAX($D$3:$D42)+1))</f>
        <v/>
      </c>
      <c r="E43" t="str">
        <f ca="1">IF(ROWS($D$4:$D43)&gt;MAX($D$4:$D$677),"",OFFSET($C$4,MATCH(ROWS($D$4:$D43),$D$4:$D$677,0)-1,0))</f>
        <v/>
      </c>
      <c r="F43" s="8" t="s">
        <v>7</v>
      </c>
      <c r="G43" s="28" t="str">
        <f>IF(F43="","",IF(COUNTIF(F$4:F43,F43)&gt;1,"",MAX($G$3:$G42)+1))</f>
        <v/>
      </c>
      <c r="H43" s="28"/>
      <c r="I43" s="5">
        <v>480</v>
      </c>
      <c r="J43" s="14" t="s">
        <v>116</v>
      </c>
      <c r="K43" s="14"/>
      <c r="L43" s="14" t="s">
        <v>128</v>
      </c>
      <c r="M43" s="18">
        <f t="shared" si="0"/>
        <v>480</v>
      </c>
      <c r="N43" s="2" t="s">
        <v>137</v>
      </c>
      <c r="O43" s="18">
        <f>I43*($Q$4/$Q$5)</f>
        <v>480</v>
      </c>
      <c r="P43" s="34"/>
      <c r="U43" s="1" t="str">
        <f ca="1">IF(ROWS($G$4:$G43)&gt;MAX($G$4:$G$677),"",OFFSET($F$4,MATCH(ROWS($G$4:$G43),$G$4:$G$677,0)-1,0))</f>
        <v>45/35</v>
      </c>
      <c r="X43"/>
      <c r="Y43" t="s">
        <v>54</v>
      </c>
      <c r="Z43"/>
    </row>
    <row r="44" spans="1:26" ht="21" customHeight="1" x14ac:dyDescent="0.25">
      <c r="A44" s="3"/>
      <c r="B44" s="3"/>
      <c r="C44" s="25" t="s">
        <v>14</v>
      </c>
      <c r="D44" s="1" t="str">
        <f>IF(C44="","",IF(COUNTIF(C$4:C44,C44)&gt;1,"",MAX($D$3:$D43)+1))</f>
        <v/>
      </c>
      <c r="E44" t="str">
        <f ca="1">IF(ROWS($D$4:$D44)&gt;MAX($D$4:$D$677),"",OFFSET($C$4,MATCH(ROWS($D$4:$D44),$D$4:$D$677,0)-1,0))</f>
        <v/>
      </c>
      <c r="F44" s="8" t="s">
        <v>7</v>
      </c>
      <c r="G44" s="28" t="str">
        <f>IF(F44="","",IF(COUNTIF(F$4:F44,F44)&gt;1,"",MAX($G$3:$G43)+1))</f>
        <v/>
      </c>
      <c r="H44" s="28"/>
      <c r="I44" s="5">
        <f>I43</f>
        <v>480</v>
      </c>
      <c r="J44" s="14" t="s">
        <v>117</v>
      </c>
      <c r="K44" s="14"/>
      <c r="L44" s="14" t="s">
        <v>129</v>
      </c>
      <c r="M44" s="18">
        <f t="shared" si="0"/>
        <v>432</v>
      </c>
      <c r="N44" s="2" t="s">
        <v>137</v>
      </c>
      <c r="O44" s="18">
        <f>I44*($Q$4/$Q$5)</f>
        <v>480</v>
      </c>
      <c r="P44" s="34"/>
      <c r="U44" s="1" t="str">
        <f ca="1">IF(ROWS($G$4:$G44)&gt;MAX($G$4:$G$677),"",OFFSET($F$4,MATCH(ROWS($G$4:$G44),$G$4:$G$677,0)-1,0))</f>
        <v>45/40</v>
      </c>
      <c r="X44"/>
      <c r="Y44" t="s">
        <v>55</v>
      </c>
      <c r="Z44"/>
    </row>
    <row r="45" spans="1:26" ht="21" customHeight="1" x14ac:dyDescent="0.25">
      <c r="A45" s="3"/>
      <c r="B45" s="3"/>
      <c r="C45" s="25" t="s">
        <v>14</v>
      </c>
      <c r="D45" s="1" t="str">
        <f>IF(C45="","",IF(COUNTIF(C$4:C45,C45)&gt;1,"",MAX($D$3:$D44)+1))</f>
        <v/>
      </c>
      <c r="E45" t="str">
        <f ca="1">IF(ROWS($D$4:$D45)&gt;MAX($D$4:$D$677),"",OFFSET($C$4,MATCH(ROWS($D$4:$D45),$D$4:$D$677,0)-1,0))</f>
        <v/>
      </c>
      <c r="F45" s="8" t="s">
        <v>7</v>
      </c>
      <c r="G45" s="28" t="str">
        <f>IF(F45="","",IF(COUNTIF(F$4:F45,F45)&gt;1,"",MAX($G$3:$G44)+1))</f>
        <v/>
      </c>
      <c r="H45" s="28"/>
      <c r="I45" s="5">
        <f>I43</f>
        <v>480</v>
      </c>
      <c r="J45" s="14" t="s">
        <v>118</v>
      </c>
      <c r="K45" s="14"/>
      <c r="L45" s="14" t="s">
        <v>126</v>
      </c>
      <c r="M45" s="18">
        <f t="shared" si="0"/>
        <v>408</v>
      </c>
      <c r="N45" s="2" t="s">
        <v>137</v>
      </c>
      <c r="O45" s="18">
        <f>I45*($Q$4/$Q$5)</f>
        <v>480</v>
      </c>
      <c r="P45" s="34"/>
      <c r="U45" s="1" t="str">
        <f ca="1">IF(ROWS($G$4:$G45)&gt;MAX($G$4:$G$677),"",OFFSET($F$4,MATCH(ROWS($G$4:$G45),$G$4:$G$677,0)-1,0))</f>
        <v>45/45</v>
      </c>
      <c r="X45"/>
      <c r="Y45" t="s">
        <v>56</v>
      </c>
      <c r="Z45"/>
    </row>
    <row r="46" spans="1:26" ht="21" customHeight="1" x14ac:dyDescent="0.25">
      <c r="A46" s="3">
        <v>15</v>
      </c>
      <c r="B46" s="3" t="s">
        <v>97</v>
      </c>
      <c r="C46" s="25" t="s">
        <v>14</v>
      </c>
      <c r="D46" s="1" t="str">
        <f>IF(C46="","",IF(COUNTIF(C$4:C46,C46)&gt;1,"",MAX($D$3:$D45)+1))</f>
        <v/>
      </c>
      <c r="E46" t="str">
        <f ca="1">IF(ROWS($D$4:$D46)&gt;MAX($D$4:$D$677),"",OFFSET($C$4,MATCH(ROWS($D$4:$D46),$D$4:$D$677,0)-1,0))</f>
        <v/>
      </c>
      <c r="F46" s="8" t="s">
        <v>8</v>
      </c>
      <c r="G46" s="28" t="str">
        <f>IF(F46="","",IF(COUNTIF(F$4:F46,F46)&gt;1,"",MAX($G$3:$G45)+1))</f>
        <v/>
      </c>
      <c r="H46" s="28"/>
      <c r="I46" s="5">
        <v>488</v>
      </c>
      <c r="J46" s="14" t="s">
        <v>116</v>
      </c>
      <c r="K46" s="14"/>
      <c r="L46" s="14" t="s">
        <v>128</v>
      </c>
      <c r="M46" s="18">
        <f t="shared" si="0"/>
        <v>488</v>
      </c>
      <c r="N46" s="2" t="s">
        <v>137</v>
      </c>
      <c r="O46" s="18">
        <f>I46*($Q$4/$Q$5)</f>
        <v>488</v>
      </c>
      <c r="P46" s="34"/>
      <c r="U46" s="1" t="str">
        <f ca="1">IF(ROWS($G$4:$G46)&gt;MAX($G$4:$G$677),"",OFFSET($F$4,MATCH(ROWS($G$4:$G46),$G$4:$G$677,0)-1,0))</f>
        <v>45/50</v>
      </c>
      <c r="X46"/>
      <c r="Y46" t="s">
        <v>57</v>
      </c>
      <c r="Z46"/>
    </row>
    <row r="47" spans="1:26" ht="21" customHeight="1" x14ac:dyDescent="0.25">
      <c r="A47" s="3"/>
      <c r="B47" s="3"/>
      <c r="C47" s="25" t="s">
        <v>14</v>
      </c>
      <c r="D47" s="1" t="str">
        <f>IF(C47="","",IF(COUNTIF(C$4:C47,C47)&gt;1,"",MAX($D$3:$D46)+1))</f>
        <v/>
      </c>
      <c r="E47" t="str">
        <f ca="1">IF(ROWS($D$4:$D47)&gt;MAX($D$4:$D$677),"",OFFSET($C$4,MATCH(ROWS($D$4:$D47),$D$4:$D$677,0)-1,0))</f>
        <v/>
      </c>
      <c r="F47" s="8" t="s">
        <v>8</v>
      </c>
      <c r="G47" s="28" t="str">
        <f>IF(F47="","",IF(COUNTIF(F$4:F47,F47)&gt;1,"",MAX($G$3:$G46)+1))</f>
        <v/>
      </c>
      <c r="H47" s="28"/>
      <c r="I47" s="5">
        <f>I46</f>
        <v>488</v>
      </c>
      <c r="J47" s="14" t="s">
        <v>117</v>
      </c>
      <c r="K47" s="14"/>
      <c r="L47" s="14" t="s">
        <v>129</v>
      </c>
      <c r="M47" s="18">
        <f t="shared" si="0"/>
        <v>439.2</v>
      </c>
      <c r="N47" s="2" t="s">
        <v>137</v>
      </c>
      <c r="O47" s="18">
        <f>I47*($Q$4/$Q$5)</f>
        <v>488</v>
      </c>
      <c r="P47" s="34"/>
      <c r="U47" s="1" t="str">
        <f ca="1">IF(ROWS($G$4:$G47)&gt;MAX($G$4:$G$677),"",OFFSET($F$4,MATCH(ROWS($G$4:$G47),$G$4:$G$677,0)-1,0))</f>
        <v>45/55</v>
      </c>
      <c r="X47"/>
      <c r="Y47" t="s">
        <v>58</v>
      </c>
      <c r="Z47"/>
    </row>
    <row r="48" spans="1:26" ht="21" customHeight="1" x14ac:dyDescent="0.25">
      <c r="A48" s="3"/>
      <c r="B48" s="3"/>
      <c r="C48" s="25" t="s">
        <v>14</v>
      </c>
      <c r="D48" s="1" t="str">
        <f>IF(C48="","",IF(COUNTIF(C$4:C48,C48)&gt;1,"",MAX($D$3:$D47)+1))</f>
        <v/>
      </c>
      <c r="E48" t="str">
        <f ca="1">IF(ROWS($D$4:$D48)&gt;MAX($D$4:$D$677),"",OFFSET($C$4,MATCH(ROWS($D$4:$D48),$D$4:$D$677,0)-1,0))</f>
        <v/>
      </c>
      <c r="F48" s="8" t="s">
        <v>8</v>
      </c>
      <c r="G48" s="28" t="str">
        <f>IF(F48="","",IF(COUNTIF(F$4:F48,F48)&gt;1,"",MAX($G$3:$G47)+1))</f>
        <v/>
      </c>
      <c r="H48" s="28"/>
      <c r="I48" s="5">
        <f>I46</f>
        <v>488</v>
      </c>
      <c r="J48" s="14" t="s">
        <v>118</v>
      </c>
      <c r="K48" s="14"/>
      <c r="L48" s="14" t="s">
        <v>126</v>
      </c>
      <c r="M48" s="18">
        <f t="shared" si="0"/>
        <v>414.8</v>
      </c>
      <c r="N48" s="2" t="s">
        <v>137</v>
      </c>
      <c r="O48" s="18">
        <f>I48*($Q$4/$Q$5)</f>
        <v>488</v>
      </c>
      <c r="P48" s="34"/>
      <c r="U48" s="1" t="str">
        <f ca="1">IF(ROWS($G$4:$G48)&gt;MAX($G$4:$G$677),"",OFFSET($F$4,MATCH(ROWS($G$4:$G48),$G$4:$G$677,0)-1,0))</f>
        <v>45/60</v>
      </c>
      <c r="X48"/>
      <c r="Y48" t="s">
        <v>59</v>
      </c>
      <c r="Z48"/>
    </row>
    <row r="49" spans="1:26" ht="21" customHeight="1" x14ac:dyDescent="0.25">
      <c r="A49" s="3">
        <v>16</v>
      </c>
      <c r="B49" s="3" t="s">
        <v>97</v>
      </c>
      <c r="C49" s="25" t="s">
        <v>14</v>
      </c>
      <c r="D49" s="1" t="str">
        <f>IF(C49="","",IF(COUNTIF(C$4:C49,C49)&gt;1,"",MAX($D$3:$D48)+1))</f>
        <v/>
      </c>
      <c r="E49" t="str">
        <f ca="1">IF(ROWS($D$4:$D49)&gt;MAX($D$4:$D$677),"",OFFSET($C$4,MATCH(ROWS($D$4:$D49),$D$4:$D$677,0)-1,0))</f>
        <v/>
      </c>
      <c r="F49" s="8" t="s">
        <v>9</v>
      </c>
      <c r="G49" s="28" t="str">
        <f>IF(F49="","",IF(COUNTIF(F$4:F49,F49)&gt;1,"",MAX($G$3:$G48)+1))</f>
        <v/>
      </c>
      <c r="H49" s="28"/>
      <c r="I49" s="5">
        <v>495</v>
      </c>
      <c r="J49" s="14" t="s">
        <v>116</v>
      </c>
      <c r="K49" s="14"/>
      <c r="L49" s="14" t="s">
        <v>128</v>
      </c>
      <c r="M49" s="18">
        <f t="shared" si="0"/>
        <v>495</v>
      </c>
      <c r="N49" s="2" t="s">
        <v>137</v>
      </c>
      <c r="O49" s="18">
        <f>I49*($Q$4/$Q$5)</f>
        <v>495</v>
      </c>
      <c r="P49" s="34"/>
      <c r="U49" s="1" t="str">
        <f ca="1">IF(ROWS($G$4:$G49)&gt;MAX($G$4:$G$677),"",OFFSET($F$4,MATCH(ROWS($G$4:$G49),$G$4:$G$677,0)-1,0))</f>
        <v>45/65</v>
      </c>
      <c r="X49"/>
      <c r="Y49" t="s">
        <v>60</v>
      </c>
      <c r="Z49"/>
    </row>
    <row r="50" spans="1:26" ht="21" customHeight="1" x14ac:dyDescent="0.25">
      <c r="A50" s="3"/>
      <c r="B50" s="3"/>
      <c r="C50" s="25" t="s">
        <v>14</v>
      </c>
      <c r="D50" s="1" t="str">
        <f>IF(C50="","",IF(COUNTIF(C$4:C50,C50)&gt;1,"",MAX($D$3:$D49)+1))</f>
        <v/>
      </c>
      <c r="E50" t="str">
        <f ca="1">IF(ROWS($D$4:$D50)&gt;MAX($D$4:$D$677),"",OFFSET($C$4,MATCH(ROWS($D$4:$D50),$D$4:$D$677,0)-1,0))</f>
        <v/>
      </c>
      <c r="F50" s="8" t="s">
        <v>9</v>
      </c>
      <c r="G50" s="28" t="str">
        <f>IF(F50="","",IF(COUNTIF(F$4:F50,F50)&gt;1,"",MAX($G$3:$G49)+1))</f>
        <v/>
      </c>
      <c r="H50" s="28"/>
      <c r="I50" s="5">
        <f>I49</f>
        <v>495</v>
      </c>
      <c r="J50" s="14" t="s">
        <v>117</v>
      </c>
      <c r="K50" s="14"/>
      <c r="L50" s="14" t="s">
        <v>129</v>
      </c>
      <c r="M50" s="18">
        <f t="shared" si="0"/>
        <v>445.5</v>
      </c>
      <c r="N50" s="2" t="s">
        <v>137</v>
      </c>
      <c r="O50" s="18">
        <f>I50*($Q$4/$Q$5)</f>
        <v>495</v>
      </c>
      <c r="P50" s="34"/>
      <c r="U50" s="1" t="str">
        <f ca="1">IF(ROWS($G$4:$G50)&gt;MAX($G$4:$G$677),"",OFFSET($F$4,MATCH(ROWS($G$4:$G50),$G$4:$G$677,0)-1,0))</f>
        <v>45/70</v>
      </c>
      <c r="X50"/>
      <c r="Y50" t="s">
        <v>61</v>
      </c>
      <c r="Z50"/>
    </row>
    <row r="51" spans="1:26" ht="21" customHeight="1" x14ac:dyDescent="0.25">
      <c r="A51" s="3"/>
      <c r="B51" s="3"/>
      <c r="C51" s="25" t="s">
        <v>14</v>
      </c>
      <c r="D51" s="1" t="str">
        <f>IF(C51="","",IF(COUNTIF(C$4:C51,C51)&gt;1,"",MAX($D$3:$D50)+1))</f>
        <v/>
      </c>
      <c r="E51" t="str">
        <f ca="1">IF(ROWS($D$4:$D51)&gt;MAX($D$4:$D$677),"",OFFSET($C$4,MATCH(ROWS($D$4:$D51),$D$4:$D$677,0)-1,0))</f>
        <v/>
      </c>
      <c r="F51" s="8" t="s">
        <v>9</v>
      </c>
      <c r="G51" s="28" t="str">
        <f>IF(F51="","",IF(COUNTIF(F$4:F51,F51)&gt;1,"",MAX($G$3:$G50)+1))</f>
        <v/>
      </c>
      <c r="H51" s="28"/>
      <c r="I51" s="5">
        <f>I49</f>
        <v>495</v>
      </c>
      <c r="J51" s="14" t="s">
        <v>118</v>
      </c>
      <c r="K51" s="14"/>
      <c r="L51" s="14" t="s">
        <v>126</v>
      </c>
      <c r="M51" s="18">
        <f t="shared" si="0"/>
        <v>420.75</v>
      </c>
      <c r="N51" s="2" t="s">
        <v>137</v>
      </c>
      <c r="O51" s="18">
        <f>I51*($Q$4/$Q$5)</f>
        <v>495</v>
      </c>
      <c r="P51" s="34"/>
      <c r="U51" s="1" t="str">
        <f ca="1">IF(ROWS($G$4:$G51)&gt;MAX($G$4:$G$677),"",OFFSET($F$4,MATCH(ROWS($G$4:$G51),$G$4:$G$677,0)-1,0))</f>
        <v>50/30</v>
      </c>
      <c r="X51"/>
      <c r="Y51" t="s">
        <v>62</v>
      </c>
      <c r="Z51"/>
    </row>
    <row r="52" spans="1:26" ht="21" customHeight="1" x14ac:dyDescent="0.25">
      <c r="A52" s="3">
        <v>17</v>
      </c>
      <c r="B52" s="3" t="s">
        <v>97</v>
      </c>
      <c r="C52" s="25" t="s">
        <v>14</v>
      </c>
      <c r="D52" s="1" t="str">
        <f>IF(C52="","",IF(COUNTIF(C$4:C52,C52)&gt;1,"",MAX($D$3:$D51)+1))</f>
        <v/>
      </c>
      <c r="E52" t="str">
        <f ca="1">IF(ROWS($D$4:$D52)&gt;MAX($D$4:$D$677),"",OFFSET($C$4,MATCH(ROWS($D$4:$D52),$D$4:$D$677,0)-1,0))</f>
        <v/>
      </c>
      <c r="F52" s="8" t="s">
        <v>10</v>
      </c>
      <c r="G52" s="28" t="str">
        <f>IF(F52="","",IF(COUNTIF(F$4:F52,F52)&gt;1,"",MAX($G$3:$G51)+1))</f>
        <v/>
      </c>
      <c r="H52" s="28"/>
      <c r="I52" s="5">
        <v>502</v>
      </c>
      <c r="J52" s="14" t="s">
        <v>116</v>
      </c>
      <c r="K52" s="14"/>
      <c r="L52" s="14" t="s">
        <v>128</v>
      </c>
      <c r="M52" s="18">
        <f t="shared" si="0"/>
        <v>502</v>
      </c>
      <c r="N52" s="2" t="s">
        <v>137</v>
      </c>
      <c r="O52" s="18">
        <f>I52*($Q$4/$Q$5)</f>
        <v>502</v>
      </c>
      <c r="P52" s="34"/>
      <c r="U52" s="1" t="str">
        <f ca="1">IF(ROWS($G$4:$G52)&gt;MAX($G$4:$G$677),"",OFFSET($F$4,MATCH(ROWS($G$4:$G52),$G$4:$G$677,0)-1,0))</f>
        <v>50/35</v>
      </c>
      <c r="X52"/>
      <c r="Y52" t="s">
        <v>63</v>
      </c>
      <c r="Z52"/>
    </row>
    <row r="53" spans="1:26" ht="21" customHeight="1" x14ac:dyDescent="0.25">
      <c r="A53" s="3"/>
      <c r="B53" s="3"/>
      <c r="C53" s="25" t="s">
        <v>14</v>
      </c>
      <c r="D53" s="1" t="str">
        <f>IF(C53="","",IF(COUNTIF(C$4:C53,C53)&gt;1,"",MAX($D$3:$D52)+1))</f>
        <v/>
      </c>
      <c r="E53" t="str">
        <f ca="1">IF(ROWS($D$4:$D53)&gt;MAX($D$4:$D$677),"",OFFSET($C$4,MATCH(ROWS($D$4:$D53),$D$4:$D$677,0)-1,0))</f>
        <v/>
      </c>
      <c r="F53" s="8" t="s">
        <v>10</v>
      </c>
      <c r="G53" s="28" t="str">
        <f>IF(F53="","",IF(COUNTIF(F$4:F53,F53)&gt;1,"",MAX($G$3:$G52)+1))</f>
        <v/>
      </c>
      <c r="H53" s="28"/>
      <c r="I53" s="5">
        <f>I52</f>
        <v>502</v>
      </c>
      <c r="J53" s="14" t="s">
        <v>117</v>
      </c>
      <c r="K53" s="14"/>
      <c r="L53" s="14" t="s">
        <v>129</v>
      </c>
      <c r="M53" s="18">
        <f t="shared" si="0"/>
        <v>451.8</v>
      </c>
      <c r="N53" s="2" t="s">
        <v>137</v>
      </c>
      <c r="O53" s="18">
        <f>I53*($Q$4/$Q$5)</f>
        <v>502</v>
      </c>
      <c r="P53" s="34"/>
      <c r="U53" s="1" t="str">
        <f ca="1">IF(ROWS($G$4:$G53)&gt;MAX($G$4:$G$677),"",OFFSET($F$4,MATCH(ROWS($G$4:$G53),$G$4:$G$677,0)-1,0))</f>
        <v>50/40</v>
      </c>
      <c r="X53"/>
      <c r="Y53" t="s">
        <v>64</v>
      </c>
      <c r="Z53"/>
    </row>
    <row r="54" spans="1:26" ht="21" customHeight="1" x14ac:dyDescent="0.25">
      <c r="A54" s="3"/>
      <c r="B54" s="3"/>
      <c r="C54" s="25" t="s">
        <v>14</v>
      </c>
      <c r="D54" s="1" t="str">
        <f>IF(C54="","",IF(COUNTIF(C$4:C54,C54)&gt;1,"",MAX($D$3:$D53)+1))</f>
        <v/>
      </c>
      <c r="E54" t="str">
        <f ca="1">IF(ROWS($D$4:$D54)&gt;MAX($D$4:$D$677),"",OFFSET($C$4,MATCH(ROWS($D$4:$D54),$D$4:$D$677,0)-1,0))</f>
        <v/>
      </c>
      <c r="F54" s="8" t="s">
        <v>10</v>
      </c>
      <c r="G54" s="28" t="str">
        <f>IF(F54="","",IF(COUNTIF(F$4:F54,F54)&gt;1,"",MAX($G$3:$G53)+1))</f>
        <v/>
      </c>
      <c r="H54" s="28"/>
      <c r="I54" s="5">
        <f>I52</f>
        <v>502</v>
      </c>
      <c r="J54" s="14" t="s">
        <v>118</v>
      </c>
      <c r="K54" s="14"/>
      <c r="L54" s="14" t="s">
        <v>126</v>
      </c>
      <c r="M54" s="18">
        <f t="shared" si="0"/>
        <v>426.7</v>
      </c>
      <c r="N54" s="2" t="s">
        <v>137</v>
      </c>
      <c r="O54" s="18">
        <f>I54*($Q$4/$Q$5)</f>
        <v>502</v>
      </c>
      <c r="P54" s="34"/>
      <c r="U54" s="1" t="str">
        <f ca="1">IF(ROWS($G$4:$G54)&gt;MAX($G$4:$G$677),"",OFFSET($F$4,MATCH(ROWS($G$4:$G54),$G$4:$G$677,0)-1,0))</f>
        <v>50/45</v>
      </c>
      <c r="X54"/>
      <c r="Y54" t="s">
        <v>65</v>
      </c>
      <c r="Z54"/>
    </row>
    <row r="55" spans="1:26" ht="21" customHeight="1" x14ac:dyDescent="0.25">
      <c r="A55" s="3">
        <v>18</v>
      </c>
      <c r="B55" s="3" t="s">
        <v>97</v>
      </c>
      <c r="C55" s="25" t="s">
        <v>14</v>
      </c>
      <c r="D55" s="1" t="str">
        <f>IF(C55="","",IF(COUNTIF(C$4:C55,C55)&gt;1,"",MAX($D$3:$D54)+1))</f>
        <v/>
      </c>
      <c r="E55" t="str">
        <f ca="1">IF(ROWS($D$4:$D55)&gt;MAX($D$4:$D$677),"",OFFSET($C$4,MATCH(ROWS($D$4:$D55),$D$4:$D$677,0)-1,0))</f>
        <v/>
      </c>
      <c r="F55" s="8" t="s">
        <v>11</v>
      </c>
      <c r="G55" s="28" t="str">
        <f>IF(F55="","",IF(COUNTIF(F$4:F55,F55)&gt;1,"",MAX($G$3:$G54)+1))</f>
        <v/>
      </c>
      <c r="H55" s="28"/>
      <c r="I55" s="5">
        <v>510</v>
      </c>
      <c r="J55" s="14" t="s">
        <v>116</v>
      </c>
      <c r="K55" s="14"/>
      <c r="L55" s="14" t="s">
        <v>128</v>
      </c>
      <c r="M55" s="18">
        <f t="shared" si="0"/>
        <v>510</v>
      </c>
      <c r="N55" s="2" t="s">
        <v>137</v>
      </c>
      <c r="O55" s="18">
        <f>I55*($Q$4/$Q$5)</f>
        <v>510</v>
      </c>
      <c r="P55" s="34"/>
      <c r="U55" s="1" t="str">
        <f ca="1">IF(ROWS($G$4:$G55)&gt;MAX($G$4:$G$677),"",OFFSET($F$4,MATCH(ROWS($G$4:$G55),$G$4:$G$677,0)-1,0))</f>
        <v>50/50</v>
      </c>
      <c r="X55"/>
      <c r="Y55" t="s">
        <v>66</v>
      </c>
      <c r="Z55"/>
    </row>
    <row r="56" spans="1:26" ht="21" customHeight="1" x14ac:dyDescent="0.25">
      <c r="A56" s="3"/>
      <c r="B56" s="3"/>
      <c r="C56" s="25" t="s">
        <v>14</v>
      </c>
      <c r="D56" s="1" t="str">
        <f>IF(C56="","",IF(COUNTIF(C$4:C56,C56)&gt;1,"",MAX($D$3:$D55)+1))</f>
        <v/>
      </c>
      <c r="E56" t="str">
        <f ca="1">IF(ROWS($D$4:$D56)&gt;MAX($D$4:$D$677),"",OFFSET($C$4,MATCH(ROWS($D$4:$D56),$D$4:$D$677,0)-1,0))</f>
        <v/>
      </c>
      <c r="F56" s="8" t="s">
        <v>11</v>
      </c>
      <c r="G56" s="28" t="str">
        <f>IF(F56="","",IF(COUNTIF(F$4:F56,F56)&gt;1,"",MAX($G$3:$G55)+1))</f>
        <v/>
      </c>
      <c r="H56" s="28"/>
      <c r="I56" s="5">
        <f>I55</f>
        <v>510</v>
      </c>
      <c r="J56" s="14" t="s">
        <v>117</v>
      </c>
      <c r="K56" s="14"/>
      <c r="L56" s="14" t="s">
        <v>129</v>
      </c>
      <c r="M56" s="18">
        <f t="shared" si="0"/>
        <v>459</v>
      </c>
      <c r="N56" s="2" t="s">
        <v>137</v>
      </c>
      <c r="O56" s="18">
        <f>I56*($Q$4/$Q$5)</f>
        <v>510</v>
      </c>
      <c r="P56" s="34"/>
      <c r="U56" s="1" t="str">
        <f ca="1">IF(ROWS($G$4:$G56)&gt;MAX($G$4:$G$677),"",OFFSET($F$4,MATCH(ROWS($G$4:$G56),$G$4:$G$677,0)-1,0))</f>
        <v>50/55</v>
      </c>
      <c r="X56"/>
      <c r="Y56" t="s">
        <v>67</v>
      </c>
      <c r="Z56"/>
    </row>
    <row r="57" spans="1:26" ht="21" customHeight="1" x14ac:dyDescent="0.25">
      <c r="A57" s="3"/>
      <c r="B57" s="3"/>
      <c r="C57" s="25" t="s">
        <v>14</v>
      </c>
      <c r="D57" s="1" t="str">
        <f>IF(C57="","",IF(COUNTIF(C$4:C57,C57)&gt;1,"",MAX($D$3:$D56)+1))</f>
        <v/>
      </c>
      <c r="E57" t="str">
        <f ca="1">IF(ROWS($D$4:$D57)&gt;MAX($D$4:$D$677),"",OFFSET($C$4,MATCH(ROWS($D$4:$D57),$D$4:$D$677,0)-1,0))</f>
        <v/>
      </c>
      <c r="F57" s="8" t="s">
        <v>11</v>
      </c>
      <c r="G57" s="28" t="str">
        <f>IF(F57="","",IF(COUNTIF(F$4:F57,F57)&gt;1,"",MAX($G$3:$G56)+1))</f>
        <v/>
      </c>
      <c r="H57" s="28"/>
      <c r="I57" s="5">
        <f>I55</f>
        <v>510</v>
      </c>
      <c r="J57" s="14" t="s">
        <v>118</v>
      </c>
      <c r="K57" s="14"/>
      <c r="L57" s="14" t="s">
        <v>126</v>
      </c>
      <c r="M57" s="18">
        <f t="shared" si="0"/>
        <v>433.5</v>
      </c>
      <c r="N57" s="2" t="s">
        <v>137</v>
      </c>
      <c r="O57" s="18">
        <f>I57*($Q$4/$Q$5)</f>
        <v>510</v>
      </c>
      <c r="P57" s="34"/>
      <c r="U57" s="1" t="str">
        <f ca="1">IF(ROWS($G$4:$G57)&gt;MAX($G$4:$G$677),"",OFFSET($F$4,MATCH(ROWS($G$4:$G57),$G$4:$G$677,0)-1,0))</f>
        <v>50/60</v>
      </c>
      <c r="X57"/>
      <c r="Y57" t="s">
        <v>68</v>
      </c>
      <c r="Z57"/>
    </row>
    <row r="58" spans="1:26" ht="21" customHeight="1" x14ac:dyDescent="0.25">
      <c r="A58" s="3">
        <v>19</v>
      </c>
      <c r="B58" s="3" t="s">
        <v>97</v>
      </c>
      <c r="C58" s="25" t="s">
        <v>14</v>
      </c>
      <c r="D58" s="1" t="str">
        <f>IF(C58="","",IF(COUNTIF(C$4:C58,C58)&gt;1,"",MAX($D$3:$D57)+1))</f>
        <v/>
      </c>
      <c r="E58" t="str">
        <f ca="1">IF(ROWS($D$4:$D58)&gt;MAX($D$4:$D$677),"",OFFSET($C$4,MATCH(ROWS($D$4:$D58),$D$4:$D$677,0)-1,0))</f>
        <v/>
      </c>
      <c r="F58" s="8" t="s">
        <v>12</v>
      </c>
      <c r="G58" s="28" t="str">
        <f>IF(F58="","",IF(COUNTIF(F$4:F58,F58)&gt;1,"",MAX($G$3:$G57)+1))</f>
        <v/>
      </c>
      <c r="H58" s="28"/>
      <c r="I58" s="5">
        <v>517</v>
      </c>
      <c r="J58" s="14" t="s">
        <v>116</v>
      </c>
      <c r="K58" s="14"/>
      <c r="L58" s="14" t="s">
        <v>128</v>
      </c>
      <c r="M58" s="18">
        <f t="shared" si="0"/>
        <v>517</v>
      </c>
      <c r="N58" s="2" t="s">
        <v>137</v>
      </c>
      <c r="O58" s="18">
        <f>I58*($Q$4/$Q$5)</f>
        <v>517</v>
      </c>
      <c r="P58" s="34"/>
      <c r="U58" s="1" t="str">
        <f ca="1">IF(ROWS($G$4:$G58)&gt;MAX($G$4:$G$677),"",OFFSET($F$4,MATCH(ROWS($G$4:$G58),$G$4:$G$677,0)-1,0))</f>
        <v>50/65</v>
      </c>
      <c r="X58"/>
      <c r="Y58" t="s">
        <v>69</v>
      </c>
      <c r="Z58"/>
    </row>
    <row r="59" spans="1:26" ht="21" customHeight="1" x14ac:dyDescent="0.25">
      <c r="A59" s="3"/>
      <c r="B59" s="3"/>
      <c r="C59" s="25" t="s">
        <v>14</v>
      </c>
      <c r="D59" s="1" t="str">
        <f>IF(C59="","",IF(COUNTIF(C$4:C59,C59)&gt;1,"",MAX($D$3:$D58)+1))</f>
        <v/>
      </c>
      <c r="E59" t="str">
        <f ca="1">IF(ROWS($D$4:$D59)&gt;MAX($D$4:$D$677),"",OFFSET($C$4,MATCH(ROWS($D$4:$D59),$D$4:$D$677,0)-1,0))</f>
        <v/>
      </c>
      <c r="F59" s="8" t="s">
        <v>12</v>
      </c>
      <c r="G59" s="28" t="str">
        <f>IF(F59="","",IF(COUNTIF(F$4:F59,F59)&gt;1,"",MAX($G$3:$G58)+1))</f>
        <v/>
      </c>
      <c r="H59" s="28"/>
      <c r="I59" s="5">
        <f>I58</f>
        <v>517</v>
      </c>
      <c r="J59" s="14" t="s">
        <v>117</v>
      </c>
      <c r="K59" s="14"/>
      <c r="L59" s="14" t="s">
        <v>129</v>
      </c>
      <c r="M59" s="18">
        <f t="shared" si="0"/>
        <v>465.3</v>
      </c>
      <c r="N59" s="2" t="s">
        <v>137</v>
      </c>
      <c r="O59" s="18">
        <f>I59*($Q$4/$Q$5)</f>
        <v>517</v>
      </c>
      <c r="P59" s="34"/>
      <c r="U59" s="1" t="str">
        <f ca="1">IF(ROWS($G$4:$G59)&gt;MAX($G$4:$G$677),"",OFFSET($F$4,MATCH(ROWS($G$4:$G59),$G$4:$G$677,0)-1,0))</f>
        <v>50/70</v>
      </c>
      <c r="X59"/>
      <c r="Y59" t="s">
        <v>70</v>
      </c>
      <c r="Z59"/>
    </row>
    <row r="60" spans="1:26" ht="21" customHeight="1" x14ac:dyDescent="0.25">
      <c r="A60" s="3"/>
      <c r="B60" s="3"/>
      <c r="C60" s="25" t="s">
        <v>14</v>
      </c>
      <c r="D60" s="1" t="str">
        <f>IF(C60="","",IF(COUNTIF(C$4:C60,C60)&gt;1,"",MAX($D$3:$D59)+1))</f>
        <v/>
      </c>
      <c r="E60" t="str">
        <f ca="1">IF(ROWS($D$4:$D60)&gt;MAX($D$4:$D$677),"",OFFSET($C$4,MATCH(ROWS($D$4:$D60),$D$4:$D$677,0)-1,0))</f>
        <v/>
      </c>
      <c r="F60" s="8" t="s">
        <v>12</v>
      </c>
      <c r="G60" s="28" t="str">
        <f>IF(F60="","",IF(COUNTIF(F$4:F60,F60)&gt;1,"",MAX($G$3:$G59)+1))</f>
        <v/>
      </c>
      <c r="H60" s="28"/>
      <c r="I60" s="5">
        <f>I58</f>
        <v>517</v>
      </c>
      <c r="J60" s="14" t="s">
        <v>118</v>
      </c>
      <c r="K60" s="14"/>
      <c r="L60" s="14" t="s">
        <v>126</v>
      </c>
      <c r="M60" s="18">
        <f t="shared" si="0"/>
        <v>439.45</v>
      </c>
      <c r="N60" s="2" t="s">
        <v>137</v>
      </c>
      <c r="O60" s="18">
        <f>I60*($Q$4/$Q$5)</f>
        <v>517</v>
      </c>
      <c r="P60" s="34"/>
      <c r="U60" s="1" t="str">
        <f ca="1">IF(ROWS($G$4:$G60)&gt;MAX($G$4:$G$677),"",OFFSET($F$4,MATCH(ROWS($G$4:$G60),$G$4:$G$677,0)-1,0))</f>
        <v>55/30</v>
      </c>
      <c r="X60"/>
      <c r="Y60" t="s">
        <v>71</v>
      </c>
      <c r="Z60"/>
    </row>
    <row r="61" spans="1:26" ht="21" customHeight="1" x14ac:dyDescent="0.25">
      <c r="A61" s="3">
        <v>20</v>
      </c>
      <c r="B61" s="3" t="s">
        <v>97</v>
      </c>
      <c r="C61" s="25" t="s">
        <v>14</v>
      </c>
      <c r="D61" s="1" t="str">
        <f>IF(C61="","",IF(COUNTIF(C$4:C61,C61)&gt;1,"",MAX($D$3:$D60)+1))</f>
        <v/>
      </c>
      <c r="E61" t="str">
        <f ca="1">IF(ROWS($D$4:$D61)&gt;MAX($D$4:$D$677),"",OFFSET($C$4,MATCH(ROWS($D$4:$D61),$D$4:$D$677,0)-1,0))</f>
        <v/>
      </c>
      <c r="F61" s="8" t="s">
        <v>13</v>
      </c>
      <c r="G61" s="28" t="str">
        <f>IF(F61="","",IF(COUNTIF(F$4:F61,F61)&gt;1,"",MAX($G$3:$G60)+1))</f>
        <v/>
      </c>
      <c r="H61" s="28"/>
      <c r="I61" s="5">
        <v>524</v>
      </c>
      <c r="J61" s="14" t="s">
        <v>116</v>
      </c>
      <c r="K61" s="14"/>
      <c r="L61" s="14" t="s">
        <v>128</v>
      </c>
      <c r="M61" s="18">
        <f t="shared" si="0"/>
        <v>524</v>
      </c>
      <c r="N61" s="2" t="s">
        <v>137</v>
      </c>
      <c r="O61" s="18">
        <f>I61*($Q$4/$Q$5)</f>
        <v>524</v>
      </c>
      <c r="P61" s="34"/>
      <c r="U61" s="1" t="str">
        <f ca="1">IF(ROWS($G$4:$G61)&gt;MAX($G$4:$G$677),"",OFFSET($F$4,MATCH(ROWS($G$4:$G61),$G$4:$G$677,0)-1,0))</f>
        <v>55/35</v>
      </c>
      <c r="X61"/>
      <c r="Y61" t="s">
        <v>72</v>
      </c>
      <c r="Z61"/>
    </row>
    <row r="62" spans="1:26" ht="21" customHeight="1" x14ac:dyDescent="0.25">
      <c r="A62" s="3"/>
      <c r="B62" s="3"/>
      <c r="C62" s="25" t="s">
        <v>14</v>
      </c>
      <c r="D62" s="1" t="str">
        <f>IF(C62="","",IF(COUNTIF(C$4:C62,C62)&gt;1,"",MAX($D$3:$D61)+1))</f>
        <v/>
      </c>
      <c r="E62" t="str">
        <f ca="1">IF(ROWS($D$4:$D62)&gt;MAX($D$4:$D$677),"",OFFSET($C$4,MATCH(ROWS($D$4:$D62),$D$4:$D$677,0)-1,0))</f>
        <v/>
      </c>
      <c r="F62" s="8" t="s">
        <v>13</v>
      </c>
      <c r="G62" s="28" t="str">
        <f>IF(F62="","",IF(COUNTIF(F$4:F62,F62)&gt;1,"",MAX($G$3:$G61)+1))</f>
        <v/>
      </c>
      <c r="H62" s="28"/>
      <c r="I62" s="5">
        <f>I61</f>
        <v>524</v>
      </c>
      <c r="J62" s="14" t="s">
        <v>117</v>
      </c>
      <c r="K62" s="14"/>
      <c r="L62" s="14" t="s">
        <v>129</v>
      </c>
      <c r="M62" s="18">
        <f t="shared" si="0"/>
        <v>471.6</v>
      </c>
      <c r="N62" s="2" t="s">
        <v>137</v>
      </c>
      <c r="O62" s="18">
        <f>I62*($Q$4/$Q$5)</f>
        <v>524</v>
      </c>
      <c r="P62" s="34"/>
      <c r="U62" s="1" t="str">
        <f ca="1">IF(ROWS($G$4:$G62)&gt;MAX($G$4:$G$677),"",OFFSET($F$4,MATCH(ROWS($G$4:$G62),$G$4:$G$677,0)-1,0))</f>
        <v>55/40</v>
      </c>
      <c r="X62"/>
      <c r="Y62" t="s">
        <v>73</v>
      </c>
      <c r="Z62"/>
    </row>
    <row r="63" spans="1:26" ht="21" customHeight="1" x14ac:dyDescent="0.25">
      <c r="A63" s="3"/>
      <c r="B63" s="3"/>
      <c r="C63" s="25" t="s">
        <v>14</v>
      </c>
      <c r="D63" s="1" t="str">
        <f>IF(C63="","",IF(COUNTIF(C$4:C63,C63)&gt;1,"",MAX($D$3:$D62)+1))</f>
        <v/>
      </c>
      <c r="E63" t="str">
        <f ca="1">IF(ROWS($D$4:$D63)&gt;MAX($D$4:$D$677),"",OFFSET($C$4,MATCH(ROWS($D$4:$D63),$D$4:$D$677,0)-1,0))</f>
        <v/>
      </c>
      <c r="F63" s="8" t="s">
        <v>13</v>
      </c>
      <c r="G63" s="28" t="str">
        <f>IF(F63="","",IF(COUNTIF(F$4:F63,F63)&gt;1,"",MAX($G$3:$G62)+1))</f>
        <v/>
      </c>
      <c r="H63" s="28"/>
      <c r="I63" s="5">
        <f>I61</f>
        <v>524</v>
      </c>
      <c r="J63" s="14" t="s">
        <v>118</v>
      </c>
      <c r="K63" s="14"/>
      <c r="L63" s="14" t="s">
        <v>126</v>
      </c>
      <c r="M63" s="18">
        <f t="shared" si="0"/>
        <v>445.4</v>
      </c>
      <c r="N63" s="2" t="s">
        <v>137</v>
      </c>
      <c r="O63" s="18">
        <f>I63*($Q$4/$Q$5)</f>
        <v>524</v>
      </c>
      <c r="P63" s="34"/>
      <c r="U63" s="1" t="str">
        <f ca="1">IF(ROWS($G$4:$G63)&gt;MAX($G$4:$G$677),"",OFFSET($F$4,MATCH(ROWS($G$4:$G63),$G$4:$G$677,0)-1,0))</f>
        <v>55/45</v>
      </c>
      <c r="X63"/>
      <c r="Y63" t="s">
        <v>74</v>
      </c>
      <c r="Z63"/>
    </row>
    <row r="64" spans="1:26" ht="21" customHeight="1" x14ac:dyDescent="0.25">
      <c r="A64" s="3">
        <v>21</v>
      </c>
      <c r="B64" s="3" t="s">
        <v>97</v>
      </c>
      <c r="C64" s="25" t="s">
        <v>15</v>
      </c>
      <c r="D64" s="1">
        <f>IF(C64="","",IF(COUNTIF(C$4:C64,C64)&gt;1,"",MAX($D$3:$D63)+1))</f>
        <v>3</v>
      </c>
      <c r="E64" t="str">
        <f ca="1">IF(ROWS($D$4:$D64)&gt;MAX($D$4:$D$677),"",OFFSET($C$4,MATCH(ROWS($D$4:$D64),$D$4:$D$677,0)-1,0))</f>
        <v/>
      </c>
      <c r="F64" s="38" t="s">
        <v>24</v>
      </c>
      <c r="G64" s="28">
        <f>IF(F64="","",IF(COUNTIF(F$4:F64,F64)&gt;1,"",MAX($G$3:$G63)+1))</f>
        <v>11</v>
      </c>
      <c r="H64" s="28"/>
      <c r="I64" s="5">
        <v>466</v>
      </c>
      <c r="J64" s="14" t="s">
        <v>116</v>
      </c>
      <c r="K64" s="14"/>
      <c r="L64" s="14" t="s">
        <v>125</v>
      </c>
      <c r="M64" s="18">
        <f t="shared" si="0"/>
        <v>442.7</v>
      </c>
      <c r="N64" s="2" t="s">
        <v>137</v>
      </c>
      <c r="O64" s="18">
        <f>I64*($Q$4/$Q$5)</f>
        <v>466</v>
      </c>
      <c r="P64" s="34"/>
      <c r="U64" s="1" t="str">
        <f ca="1">IF(ROWS($G$4:$G64)&gt;MAX($G$4:$G$677),"",OFFSET($F$4,MATCH(ROWS($G$4:$G64),$G$4:$G$677,0)-1,0))</f>
        <v>55/50</v>
      </c>
      <c r="X64"/>
      <c r="Y64" t="s">
        <v>75</v>
      </c>
      <c r="Z64"/>
    </row>
    <row r="65" spans="1:26" ht="21" customHeight="1" x14ac:dyDescent="0.25">
      <c r="A65" s="3"/>
      <c r="B65" s="3"/>
      <c r="C65" s="25" t="s">
        <v>15</v>
      </c>
      <c r="D65" s="1" t="str">
        <f>IF(C65="","",IF(COUNTIF(C$4:C65,C65)&gt;1,"",MAX($D$3:$D64)+1))</f>
        <v/>
      </c>
      <c r="E65" t="str">
        <f ca="1">IF(ROWS($D$4:$D65)&gt;MAX($D$4:$D$677),"",OFFSET($C$4,MATCH(ROWS($D$4:$D65),$D$4:$D$677,0)-1,0))</f>
        <v/>
      </c>
      <c r="F65" s="38" t="s">
        <v>24</v>
      </c>
      <c r="G65" s="28" t="str">
        <f>IF(F65="","",IF(COUNTIF(F$4:F65,F65)&gt;1,"",MAX($G$3:$G64)+1))</f>
        <v/>
      </c>
      <c r="H65" s="28"/>
      <c r="I65" s="5">
        <f>I64</f>
        <v>466</v>
      </c>
      <c r="J65" s="14" t="s">
        <v>117</v>
      </c>
      <c r="K65" s="14"/>
      <c r="L65" s="14" t="s">
        <v>126</v>
      </c>
      <c r="M65" s="18">
        <f t="shared" si="0"/>
        <v>396.1</v>
      </c>
      <c r="N65" s="2" t="s">
        <v>137</v>
      </c>
      <c r="O65" s="18">
        <f>I65*($Q$4/$Q$5)</f>
        <v>466</v>
      </c>
      <c r="P65" s="34"/>
      <c r="U65" s="1" t="str">
        <f ca="1">IF(ROWS($G$4:$G65)&gt;MAX($G$4:$G$677),"",OFFSET($F$4,MATCH(ROWS($G$4:$G65),$G$4:$G$677,0)-1,0))</f>
        <v>55/55</v>
      </c>
      <c r="X65"/>
      <c r="Y65" t="s">
        <v>76</v>
      </c>
      <c r="Z65"/>
    </row>
    <row r="66" spans="1:26" ht="21" customHeight="1" x14ac:dyDescent="0.25">
      <c r="A66" s="3"/>
      <c r="B66" s="3"/>
      <c r="C66" s="25" t="s">
        <v>15</v>
      </c>
      <c r="D66" s="1" t="str">
        <f>IF(C66="","",IF(COUNTIF(C$4:C66,C66)&gt;1,"",MAX($D$3:$D65)+1))</f>
        <v/>
      </c>
      <c r="E66" t="str">
        <f ca="1">IF(ROWS($D$4:$D66)&gt;MAX($D$4:$D$677),"",OFFSET($C$4,MATCH(ROWS($D$4:$D66),$D$4:$D$677,0)-1,0))</f>
        <v/>
      </c>
      <c r="F66" s="38" t="s">
        <v>24</v>
      </c>
      <c r="G66" s="28" t="str">
        <f>IF(F66="","",IF(COUNTIF(F$4:F66,F66)&gt;1,"",MAX($G$3:$G65)+1))</f>
        <v/>
      </c>
      <c r="H66" s="28"/>
      <c r="I66" s="5">
        <f>I64</f>
        <v>466</v>
      </c>
      <c r="J66" s="14" t="s">
        <v>118</v>
      </c>
      <c r="K66" s="14"/>
      <c r="L66" s="14" t="s">
        <v>127</v>
      </c>
      <c r="M66" s="18">
        <f t="shared" si="0"/>
        <v>372.8</v>
      </c>
      <c r="N66" s="2" t="s">
        <v>137</v>
      </c>
      <c r="O66" s="18">
        <f>I66*($Q$4/$Q$5)</f>
        <v>466</v>
      </c>
      <c r="P66" s="34"/>
      <c r="U66" s="1" t="str">
        <f ca="1">IF(ROWS($G$4:$G66)&gt;MAX($G$4:$G$677),"",OFFSET($F$4,MATCH(ROWS($G$4:$G66),$G$4:$G$677,0)-1,0))</f>
        <v>55/60</v>
      </c>
      <c r="X66"/>
      <c r="Y66" t="s">
        <v>77</v>
      </c>
      <c r="Z66"/>
    </row>
    <row r="67" spans="1:26" ht="21" customHeight="1" x14ac:dyDescent="0.25">
      <c r="A67" s="3">
        <v>22</v>
      </c>
      <c r="B67" s="3" t="s">
        <v>97</v>
      </c>
      <c r="C67" s="25" t="s">
        <v>15</v>
      </c>
      <c r="D67" s="1" t="str">
        <f>IF(C67="","",IF(COUNTIF(C$4:C67,C67)&gt;1,"",MAX($D$3:$D66)+1))</f>
        <v/>
      </c>
      <c r="E67" t="str">
        <f ca="1">IF(ROWS($D$4:$D67)&gt;MAX($D$4:$D$677),"",OFFSET($C$4,MATCH(ROWS($D$4:$D67),$D$4:$D$677,0)-1,0))</f>
        <v/>
      </c>
      <c r="F67" s="38" t="s">
        <v>25</v>
      </c>
      <c r="G67" s="28">
        <f>IF(F67="","",IF(COUNTIF(F$4:F67,F67)&gt;1,"",MAX($G$3:$G66)+1))</f>
        <v>12</v>
      </c>
      <c r="H67" s="28"/>
      <c r="I67" s="5">
        <v>473</v>
      </c>
      <c r="J67" s="14" t="s">
        <v>116</v>
      </c>
      <c r="K67" s="14"/>
      <c r="L67" s="14" t="s">
        <v>125</v>
      </c>
      <c r="M67" s="18">
        <f t="shared" si="0"/>
        <v>449.35</v>
      </c>
      <c r="N67" s="2" t="s">
        <v>137</v>
      </c>
      <c r="O67" s="18">
        <f>I67*($Q$4/$Q$5)</f>
        <v>473</v>
      </c>
      <c r="P67" s="34"/>
      <c r="U67" s="1" t="str">
        <f ca="1">IF(ROWS($G$4:$G67)&gt;MAX($G$4:$G$677),"",OFFSET($F$4,MATCH(ROWS($G$4:$G67),$G$4:$G$677,0)-1,0))</f>
        <v>55/65</v>
      </c>
      <c r="X67"/>
      <c r="Y67" t="s">
        <v>78</v>
      </c>
      <c r="Z67"/>
    </row>
    <row r="68" spans="1:26" ht="21" customHeight="1" x14ac:dyDescent="0.25">
      <c r="A68" s="3"/>
      <c r="B68" s="3"/>
      <c r="C68" s="25" t="s">
        <v>15</v>
      </c>
      <c r="D68" s="1" t="str">
        <f>IF(C68="","",IF(COUNTIF(C$4:C68,C68)&gt;1,"",MAX($D$3:$D67)+1))</f>
        <v/>
      </c>
      <c r="E68" t="str">
        <f ca="1">IF(ROWS($D$4:$D68)&gt;MAX($D$4:$D$677),"",OFFSET($C$4,MATCH(ROWS($D$4:$D68),$D$4:$D$677,0)-1,0))</f>
        <v/>
      </c>
      <c r="F68" s="38" t="s">
        <v>25</v>
      </c>
      <c r="G68" s="28" t="str">
        <f>IF(F68="","",IF(COUNTIF(F$4:F68,F68)&gt;1,"",MAX($G$3:$G67)+1))</f>
        <v/>
      </c>
      <c r="H68" s="28"/>
      <c r="I68" s="5">
        <f>I67</f>
        <v>473</v>
      </c>
      <c r="J68" s="14" t="s">
        <v>117</v>
      </c>
      <c r="K68" s="14"/>
      <c r="L68" s="14" t="s">
        <v>126</v>
      </c>
      <c r="M68" s="18">
        <f t="shared" si="0"/>
        <v>402.05</v>
      </c>
      <c r="N68" s="2" t="s">
        <v>137</v>
      </c>
      <c r="O68" s="18">
        <f>I68*($Q$4/$Q$5)</f>
        <v>473</v>
      </c>
      <c r="P68" s="34"/>
      <c r="U68" s="1" t="str">
        <f ca="1">IF(ROWS($G$4:$G68)&gt;MAX($G$4:$G$677),"",OFFSET($F$4,MATCH(ROWS($G$4:$G68),$G$4:$G$677,0)-1,0))</f>
        <v>55/70</v>
      </c>
      <c r="X68"/>
      <c r="Y68" t="s">
        <v>79</v>
      </c>
      <c r="Z68"/>
    </row>
    <row r="69" spans="1:26" ht="21" customHeight="1" x14ac:dyDescent="0.25">
      <c r="A69" s="3"/>
      <c r="B69" s="3"/>
      <c r="C69" s="25" t="s">
        <v>15</v>
      </c>
      <c r="D69" s="1" t="str">
        <f>IF(C69="","",IF(COUNTIF(C$4:C69,C69)&gt;1,"",MAX($D$3:$D68)+1))</f>
        <v/>
      </c>
      <c r="E69" t="str">
        <f ca="1">IF(ROWS($D$4:$D69)&gt;MAX($D$4:$D$677),"",OFFSET($C$4,MATCH(ROWS($D$4:$D69),$D$4:$D$677,0)-1,0))</f>
        <v/>
      </c>
      <c r="F69" s="38" t="s">
        <v>25</v>
      </c>
      <c r="G69" s="28" t="str">
        <f>IF(F69="","",IF(COUNTIF(F$4:F69,F69)&gt;1,"",MAX($G$3:$G68)+1))</f>
        <v/>
      </c>
      <c r="H69" s="28"/>
      <c r="I69" s="5">
        <f>I67</f>
        <v>473</v>
      </c>
      <c r="J69" s="14" t="s">
        <v>118</v>
      </c>
      <c r="K69" s="14"/>
      <c r="L69" s="14" t="s">
        <v>127</v>
      </c>
      <c r="M69" s="18">
        <f t="shared" si="0"/>
        <v>378.4</v>
      </c>
      <c r="N69" s="2" t="s">
        <v>137</v>
      </c>
      <c r="O69" s="18">
        <f>I69*($Q$4/$Q$5)</f>
        <v>473</v>
      </c>
      <c r="P69" s="34"/>
      <c r="U69" s="1" t="str">
        <f ca="1">IF(ROWS($G$4:$G69)&gt;MAX($G$4:$G$677),"",OFFSET($F$4,MATCH(ROWS($G$4:$G69),$G$4:$G$677,0)-1,0))</f>
        <v>60/30</v>
      </c>
      <c r="X69"/>
      <c r="Y69" t="s">
        <v>80</v>
      </c>
      <c r="Z69"/>
    </row>
    <row r="70" spans="1:26" ht="21" customHeight="1" x14ac:dyDescent="0.25">
      <c r="A70" s="3">
        <v>23</v>
      </c>
      <c r="B70" s="3" t="s">
        <v>97</v>
      </c>
      <c r="C70" s="25" t="s">
        <v>15</v>
      </c>
      <c r="D70" s="1" t="str">
        <f>IF(C70="","",IF(COUNTIF(C$4:C70,C70)&gt;1,"",MAX($D$3:$D69)+1))</f>
        <v/>
      </c>
      <c r="E70" t="str">
        <f ca="1">IF(ROWS($D$4:$D70)&gt;MAX($D$4:$D$677),"",OFFSET($C$4,MATCH(ROWS($D$4:$D70),$D$4:$D$677,0)-1,0))</f>
        <v/>
      </c>
      <c r="F70" s="38" t="s">
        <v>26</v>
      </c>
      <c r="G70" s="28">
        <f>IF(F70="","",IF(COUNTIF(F$4:F70,F70)&gt;1,"",MAX($G$3:$G69)+1))</f>
        <v>13</v>
      </c>
      <c r="H70" s="28"/>
      <c r="I70" s="5">
        <v>480</v>
      </c>
      <c r="J70" s="14" t="s">
        <v>116</v>
      </c>
      <c r="K70" s="14"/>
      <c r="L70" s="14" t="s">
        <v>125</v>
      </c>
      <c r="M70" s="18">
        <f t="shared" ref="M70:M133" si="1">O70-(O70*L70)</f>
        <v>456</v>
      </c>
      <c r="N70" s="2" t="s">
        <v>137</v>
      </c>
      <c r="O70" s="18">
        <f>I70*($Q$4/$Q$5)</f>
        <v>480</v>
      </c>
      <c r="P70" s="34"/>
      <c r="U70" s="1" t="str">
        <f ca="1">IF(ROWS($G$4:$G70)&gt;MAX($G$4:$G$677),"",OFFSET($F$4,MATCH(ROWS($G$4:$G70),$G$4:$G$677,0)-1,0))</f>
        <v>60/35</v>
      </c>
      <c r="X70"/>
      <c r="Y70" t="s">
        <v>81</v>
      </c>
      <c r="Z70"/>
    </row>
    <row r="71" spans="1:26" ht="21" customHeight="1" x14ac:dyDescent="0.25">
      <c r="A71" s="3"/>
      <c r="B71" s="3"/>
      <c r="C71" s="25" t="s">
        <v>15</v>
      </c>
      <c r="D71" s="1" t="str">
        <f>IF(C71="","",IF(COUNTIF(C$4:C71,C71)&gt;1,"",MAX($D$3:$D70)+1))</f>
        <v/>
      </c>
      <c r="E71" t="str">
        <f ca="1">IF(ROWS($D$4:$D71)&gt;MAX($D$4:$D$677),"",OFFSET($C$4,MATCH(ROWS($D$4:$D71),$D$4:$D$677,0)-1,0))</f>
        <v/>
      </c>
      <c r="F71" s="38" t="s">
        <v>26</v>
      </c>
      <c r="G71" s="28" t="str">
        <f>IF(F71="","",IF(COUNTIF(F$4:F71,F71)&gt;1,"",MAX($G$3:$G70)+1))</f>
        <v/>
      </c>
      <c r="H71" s="28"/>
      <c r="I71" s="5">
        <f>I70</f>
        <v>480</v>
      </c>
      <c r="J71" s="14" t="s">
        <v>117</v>
      </c>
      <c r="K71" s="14"/>
      <c r="L71" s="14" t="s">
        <v>126</v>
      </c>
      <c r="M71" s="18">
        <f t="shared" si="1"/>
        <v>408</v>
      </c>
      <c r="N71" s="2" t="s">
        <v>137</v>
      </c>
      <c r="O71" s="18">
        <f>I71*($Q$4/$Q$5)</f>
        <v>480</v>
      </c>
      <c r="P71" s="34"/>
      <c r="U71" s="1" t="str">
        <f ca="1">IF(ROWS($G$4:$G71)&gt;MAX($G$4:$G$677),"",OFFSET($F$4,MATCH(ROWS($G$4:$G71),$G$4:$G$677,0)-1,0))</f>
        <v>60/40</v>
      </c>
      <c r="X71"/>
      <c r="Y71" t="s">
        <v>82</v>
      </c>
      <c r="Z71"/>
    </row>
    <row r="72" spans="1:26" ht="21" customHeight="1" x14ac:dyDescent="0.25">
      <c r="A72" s="3"/>
      <c r="B72" s="3"/>
      <c r="C72" s="25" t="s">
        <v>15</v>
      </c>
      <c r="D72" s="1" t="str">
        <f>IF(C72="","",IF(COUNTIF(C$4:C72,C72)&gt;1,"",MAX($D$3:$D71)+1))</f>
        <v/>
      </c>
      <c r="E72" t="str">
        <f ca="1">IF(ROWS($D$4:$D72)&gt;MAX($D$4:$D$677),"",OFFSET($C$4,MATCH(ROWS($D$4:$D72),$D$4:$D$677,0)-1,0))</f>
        <v/>
      </c>
      <c r="F72" s="38" t="s">
        <v>26</v>
      </c>
      <c r="G72" s="28" t="str">
        <f>IF(F72="","",IF(COUNTIF(F$4:F72,F72)&gt;1,"",MAX($G$3:$G71)+1))</f>
        <v/>
      </c>
      <c r="H72" s="28"/>
      <c r="I72" s="5">
        <f>I70</f>
        <v>480</v>
      </c>
      <c r="J72" s="14" t="s">
        <v>118</v>
      </c>
      <c r="K72" s="14"/>
      <c r="L72" s="14" t="s">
        <v>127</v>
      </c>
      <c r="M72" s="18">
        <f t="shared" si="1"/>
        <v>384</v>
      </c>
      <c r="N72" s="2" t="s">
        <v>137</v>
      </c>
      <c r="O72" s="18">
        <f>I72*($Q$4/$Q$5)</f>
        <v>480</v>
      </c>
      <c r="P72" s="34"/>
      <c r="U72" s="1" t="str">
        <f ca="1">IF(ROWS($G$4:$G72)&gt;MAX($G$4:$G$677),"",OFFSET($F$4,MATCH(ROWS($G$4:$G72),$G$4:$G$677,0)-1,0))</f>
        <v>60/45</v>
      </c>
      <c r="X72"/>
      <c r="Y72" t="s">
        <v>83</v>
      </c>
      <c r="Z72"/>
    </row>
    <row r="73" spans="1:26" ht="21" customHeight="1" x14ac:dyDescent="0.25">
      <c r="A73" s="3">
        <v>24</v>
      </c>
      <c r="B73" s="3" t="s">
        <v>97</v>
      </c>
      <c r="C73" s="25" t="s">
        <v>15</v>
      </c>
      <c r="D73" s="1" t="str">
        <f>IF(C73="","",IF(COUNTIF(C$4:C73,C73)&gt;1,"",MAX($D$3:$D72)+1))</f>
        <v/>
      </c>
      <c r="E73" t="str">
        <f ca="1">IF(ROWS($D$4:$D73)&gt;MAX($D$4:$D$677),"",OFFSET($C$4,MATCH(ROWS($D$4:$D73),$D$4:$D$677,0)-1,0))</f>
        <v/>
      </c>
      <c r="F73" s="38" t="s">
        <v>27</v>
      </c>
      <c r="G73" s="28">
        <f>IF(F73="","",IF(COUNTIF(F$4:F73,F73)&gt;1,"",MAX($G$3:$G72)+1))</f>
        <v>14</v>
      </c>
      <c r="H73" s="28"/>
      <c r="I73" s="5">
        <v>488</v>
      </c>
      <c r="J73" s="14" t="s">
        <v>116</v>
      </c>
      <c r="K73" s="14"/>
      <c r="L73" s="14" t="s">
        <v>125</v>
      </c>
      <c r="M73" s="18">
        <f t="shared" si="1"/>
        <v>463.6</v>
      </c>
      <c r="N73" s="2" t="s">
        <v>137</v>
      </c>
      <c r="O73" s="18">
        <f>I73*($Q$4/$Q$5)</f>
        <v>488</v>
      </c>
      <c r="P73" s="34"/>
      <c r="U73" s="1" t="str">
        <f ca="1">IF(ROWS($G$4:$G73)&gt;MAX($G$4:$G$677),"",OFFSET($F$4,MATCH(ROWS($G$4:$G73),$G$4:$G$677,0)-1,0))</f>
        <v>60/50</v>
      </c>
      <c r="X73"/>
      <c r="Y73" t="s">
        <v>84</v>
      </c>
      <c r="Z73"/>
    </row>
    <row r="74" spans="1:26" ht="21" customHeight="1" x14ac:dyDescent="0.25">
      <c r="A74" s="3"/>
      <c r="B74" s="3"/>
      <c r="C74" s="25" t="s">
        <v>15</v>
      </c>
      <c r="D74" s="1" t="str">
        <f>IF(C74="","",IF(COUNTIF(C$4:C74,C74)&gt;1,"",MAX($D$3:$D73)+1))</f>
        <v/>
      </c>
      <c r="E74" t="str">
        <f ca="1">IF(ROWS($D$4:$D74)&gt;MAX($D$4:$D$677),"",OFFSET($C$4,MATCH(ROWS($D$4:$D74),$D$4:$D$677,0)-1,0))</f>
        <v/>
      </c>
      <c r="F74" s="38" t="s">
        <v>27</v>
      </c>
      <c r="G74" s="28" t="str">
        <f>IF(F74="","",IF(COUNTIF(F$4:F74,F74)&gt;1,"",MAX($G$3:$G73)+1))</f>
        <v/>
      </c>
      <c r="H74" s="28"/>
      <c r="I74" s="5">
        <f>I73</f>
        <v>488</v>
      </c>
      <c r="J74" s="14" t="s">
        <v>117</v>
      </c>
      <c r="K74" s="14"/>
      <c r="L74" s="14" t="s">
        <v>126</v>
      </c>
      <c r="M74" s="18">
        <f t="shared" si="1"/>
        <v>414.8</v>
      </c>
      <c r="N74" s="2" t="s">
        <v>137</v>
      </c>
      <c r="O74" s="18">
        <f>I74*($Q$4/$Q$5)</f>
        <v>488</v>
      </c>
      <c r="P74" s="34"/>
      <c r="U74" s="1" t="str">
        <f ca="1">IF(ROWS($G$4:$G74)&gt;MAX($G$4:$G$677),"",OFFSET($F$4,MATCH(ROWS($G$4:$G74),$G$4:$G$677,0)-1,0))</f>
        <v>60/55</v>
      </c>
      <c r="X74"/>
      <c r="Y74" t="s">
        <v>85</v>
      </c>
      <c r="Z74"/>
    </row>
    <row r="75" spans="1:26" ht="21" customHeight="1" x14ac:dyDescent="0.25">
      <c r="A75" s="3"/>
      <c r="B75" s="3"/>
      <c r="C75" s="25" t="s">
        <v>15</v>
      </c>
      <c r="D75" s="1" t="str">
        <f>IF(C75="","",IF(COUNTIF(C$4:C75,C75)&gt;1,"",MAX($D$3:$D74)+1))</f>
        <v/>
      </c>
      <c r="E75" t="str">
        <f ca="1">IF(ROWS($D$4:$D75)&gt;MAX($D$4:$D$677),"",OFFSET($C$4,MATCH(ROWS($D$4:$D75),$D$4:$D$677,0)-1,0))</f>
        <v/>
      </c>
      <c r="F75" s="38" t="s">
        <v>27</v>
      </c>
      <c r="G75" s="28" t="str">
        <f>IF(F75="","",IF(COUNTIF(F$4:F75,F75)&gt;1,"",MAX($G$3:$G74)+1))</f>
        <v/>
      </c>
      <c r="H75" s="28"/>
      <c r="I75" s="5">
        <f>I73</f>
        <v>488</v>
      </c>
      <c r="J75" s="14" t="s">
        <v>118</v>
      </c>
      <c r="K75" s="14"/>
      <c r="L75" s="14" t="s">
        <v>127</v>
      </c>
      <c r="M75" s="18">
        <f t="shared" si="1"/>
        <v>390.4</v>
      </c>
      <c r="N75" s="2" t="s">
        <v>137</v>
      </c>
      <c r="O75" s="18">
        <f>I75*($Q$4/$Q$5)</f>
        <v>488</v>
      </c>
      <c r="P75" s="34"/>
      <c r="U75" s="1" t="str">
        <f ca="1">IF(ROWS($G$4:$G75)&gt;MAX($G$4:$G$677),"",OFFSET($F$4,MATCH(ROWS($G$4:$G75),$G$4:$G$677,0)-1,0))</f>
        <v>60/60</v>
      </c>
      <c r="X75"/>
      <c r="Y75" t="s">
        <v>86</v>
      </c>
      <c r="Z75"/>
    </row>
    <row r="76" spans="1:26" ht="21" customHeight="1" x14ac:dyDescent="0.25">
      <c r="A76" s="3">
        <v>25</v>
      </c>
      <c r="B76" s="3" t="s">
        <v>97</v>
      </c>
      <c r="C76" s="25" t="s">
        <v>15</v>
      </c>
      <c r="D76" s="1" t="str">
        <f>IF(C76="","",IF(COUNTIF(C$4:C76,C76)&gt;1,"",MAX($D$3:$D75)+1))</f>
        <v/>
      </c>
      <c r="E76" t="str">
        <f ca="1">IF(ROWS($D$4:$D76)&gt;MAX($D$4:$D$677),"",OFFSET($C$4,MATCH(ROWS($D$4:$D76),$D$4:$D$677,0)-1,0))</f>
        <v/>
      </c>
      <c r="F76" s="38" t="s">
        <v>28</v>
      </c>
      <c r="G76" s="28">
        <f>IF(F76="","",IF(COUNTIF(F$4:F76,F76)&gt;1,"",MAX($G$3:$G75)+1))</f>
        <v>15</v>
      </c>
      <c r="H76" s="28"/>
      <c r="I76" s="5">
        <v>495</v>
      </c>
      <c r="J76" s="14" t="s">
        <v>116</v>
      </c>
      <c r="K76" s="14"/>
      <c r="L76" s="14" t="s">
        <v>125</v>
      </c>
      <c r="M76" s="18">
        <f t="shared" si="1"/>
        <v>470.25</v>
      </c>
      <c r="N76" s="2" t="s">
        <v>137</v>
      </c>
      <c r="O76" s="18">
        <f>I76*($Q$4/$Q$5)</f>
        <v>495</v>
      </c>
      <c r="P76" s="34"/>
      <c r="U76" s="1" t="str">
        <f ca="1">IF(ROWS($G$4:$G76)&gt;MAX($G$4:$G$677),"",OFFSET($F$4,MATCH(ROWS($G$4:$G76),$G$4:$G$677,0)-1,0))</f>
        <v>60/65</v>
      </c>
      <c r="X76"/>
      <c r="Y76" t="s">
        <v>87</v>
      </c>
      <c r="Z76"/>
    </row>
    <row r="77" spans="1:26" ht="21" customHeight="1" x14ac:dyDescent="0.25">
      <c r="A77" s="3"/>
      <c r="B77" s="3"/>
      <c r="C77" s="25" t="s">
        <v>15</v>
      </c>
      <c r="D77" s="1" t="str">
        <f>IF(C77="","",IF(COUNTIF(C$4:C77,C77)&gt;1,"",MAX($D$3:$D76)+1))</f>
        <v/>
      </c>
      <c r="E77" t="str">
        <f ca="1">IF(ROWS($D$4:$D77)&gt;MAX($D$4:$D$677),"",OFFSET($C$4,MATCH(ROWS($D$4:$D77),$D$4:$D$677,0)-1,0))</f>
        <v/>
      </c>
      <c r="F77" s="38" t="s">
        <v>28</v>
      </c>
      <c r="G77" s="28" t="str">
        <f>IF(F77="","",IF(COUNTIF(F$4:F77,F77)&gt;1,"",MAX($G$3:$G76)+1))</f>
        <v/>
      </c>
      <c r="H77" s="28"/>
      <c r="I77" s="5">
        <f>I76</f>
        <v>495</v>
      </c>
      <c r="J77" s="14" t="s">
        <v>117</v>
      </c>
      <c r="K77" s="14"/>
      <c r="L77" s="14" t="s">
        <v>126</v>
      </c>
      <c r="M77" s="18">
        <f t="shared" si="1"/>
        <v>420.75</v>
      </c>
      <c r="N77" s="2" t="s">
        <v>137</v>
      </c>
      <c r="O77" s="18">
        <f>I77*($Q$4/$Q$5)</f>
        <v>495</v>
      </c>
      <c r="P77" s="34"/>
      <c r="U77" s="1" t="str">
        <f ca="1">IF(ROWS($G$4:$G77)&gt;MAX($G$4:$G$677),"",OFFSET($F$4,MATCH(ROWS($G$4:$G77),$G$4:$G$677,0)-1,0))</f>
        <v>60/70</v>
      </c>
      <c r="X77"/>
      <c r="Y77" t="s">
        <v>88</v>
      </c>
      <c r="Z77"/>
    </row>
    <row r="78" spans="1:26" ht="21" customHeight="1" x14ac:dyDescent="0.25">
      <c r="A78" s="3"/>
      <c r="B78" s="3"/>
      <c r="C78" s="25" t="s">
        <v>15</v>
      </c>
      <c r="D78" s="1" t="str">
        <f>IF(C78="","",IF(COUNTIF(C$4:C78,C78)&gt;1,"",MAX($D$3:$D77)+1))</f>
        <v/>
      </c>
      <c r="E78" t="str">
        <f ca="1">IF(ROWS($D$4:$D78)&gt;MAX($D$4:$D$677),"",OFFSET($C$4,MATCH(ROWS($D$4:$D78),$D$4:$D$677,0)-1,0))</f>
        <v/>
      </c>
      <c r="F78" s="38" t="s">
        <v>28</v>
      </c>
      <c r="G78" s="28" t="str">
        <f>IF(F78="","",IF(COUNTIF(F$4:F78,F78)&gt;1,"",MAX($G$3:$G77)+1))</f>
        <v/>
      </c>
      <c r="H78" s="28"/>
      <c r="I78" s="5">
        <f>I76</f>
        <v>495</v>
      </c>
      <c r="J78" s="14" t="s">
        <v>118</v>
      </c>
      <c r="K78" s="14"/>
      <c r="L78" s="14" t="s">
        <v>127</v>
      </c>
      <c r="M78" s="18">
        <f t="shared" si="1"/>
        <v>396</v>
      </c>
      <c r="N78" s="2" t="s">
        <v>137</v>
      </c>
      <c r="O78" s="18">
        <f>I78*($Q$4/$Q$5)</f>
        <v>495</v>
      </c>
      <c r="P78" s="34"/>
      <c r="U78" s="1" t="str">
        <f ca="1">IF(ROWS($G$4:$G78)&gt;MAX($G$4:$G$677),"",OFFSET($F$4,MATCH(ROWS($G$4:$G78),$G$4:$G$677,0)-1,0))</f>
        <v>10/30</v>
      </c>
      <c r="X78"/>
      <c r="Y78" t="s">
        <v>89</v>
      </c>
      <c r="Z78"/>
    </row>
    <row r="79" spans="1:26" ht="21" customHeight="1" x14ac:dyDescent="0.25">
      <c r="A79" s="3">
        <v>26</v>
      </c>
      <c r="B79" s="3" t="s">
        <v>97</v>
      </c>
      <c r="C79" s="25" t="s">
        <v>15</v>
      </c>
      <c r="D79" s="1" t="str">
        <f>IF(C79="","",IF(COUNTIF(C$4:C79,C79)&gt;1,"",MAX($D$3:$D78)+1))</f>
        <v/>
      </c>
      <c r="E79" t="str">
        <f ca="1">IF(ROWS($D$4:$D79)&gt;MAX($D$4:$D$677),"",OFFSET($C$4,MATCH(ROWS($D$4:$D79),$D$4:$D$677,0)-1,0))</f>
        <v/>
      </c>
      <c r="F79" s="38" t="s">
        <v>29</v>
      </c>
      <c r="G79" s="28">
        <f>IF(F79="","",IF(COUNTIF(F$4:F79,F79)&gt;1,"",MAX($G$3:$G78)+1))</f>
        <v>16</v>
      </c>
      <c r="H79" s="28"/>
      <c r="I79" s="5">
        <v>502</v>
      </c>
      <c r="J79" s="14" t="s">
        <v>116</v>
      </c>
      <c r="K79" s="14"/>
      <c r="L79" s="14" t="s">
        <v>125</v>
      </c>
      <c r="M79" s="18">
        <f t="shared" si="1"/>
        <v>476.9</v>
      </c>
      <c r="N79" s="2" t="s">
        <v>137</v>
      </c>
      <c r="O79" s="18">
        <f>I79*($Q$4/$Q$5)</f>
        <v>502</v>
      </c>
      <c r="P79" s="34"/>
      <c r="U79" s="1" t="str">
        <f ca="1">IF(ROWS($G$4:$G79)&gt;MAX($G$4:$G$677),"",OFFSET($F$4,MATCH(ROWS($G$4:$G79),$G$4:$G$677,0)-1,0))</f>
        <v>10/35</v>
      </c>
      <c r="X79"/>
      <c r="Y79" t="s">
        <v>90</v>
      </c>
      <c r="Z79"/>
    </row>
    <row r="80" spans="1:26" ht="21" customHeight="1" x14ac:dyDescent="0.25">
      <c r="A80" s="3"/>
      <c r="B80" s="3"/>
      <c r="C80" s="25" t="s">
        <v>15</v>
      </c>
      <c r="D80" s="1" t="str">
        <f>IF(C80="","",IF(COUNTIF(C$4:C80,C80)&gt;1,"",MAX($D$3:$D79)+1))</f>
        <v/>
      </c>
      <c r="E80" t="str">
        <f ca="1">IF(ROWS($D$4:$D80)&gt;MAX($D$4:$D$677),"",OFFSET($C$4,MATCH(ROWS($D$4:$D80),$D$4:$D$677,0)-1,0))</f>
        <v/>
      </c>
      <c r="F80" s="38" t="s">
        <v>29</v>
      </c>
      <c r="G80" s="28" t="str">
        <f>IF(F80="","",IF(COUNTIF(F$4:F80,F80)&gt;1,"",MAX($G$3:$G79)+1))</f>
        <v/>
      </c>
      <c r="H80" s="28"/>
      <c r="I80" s="5">
        <f>I79</f>
        <v>502</v>
      </c>
      <c r="J80" s="14" t="s">
        <v>117</v>
      </c>
      <c r="K80" s="14"/>
      <c r="L80" s="14" t="s">
        <v>126</v>
      </c>
      <c r="M80" s="18">
        <f t="shared" si="1"/>
        <v>426.7</v>
      </c>
      <c r="N80" s="2" t="s">
        <v>137</v>
      </c>
      <c r="O80" s="18">
        <f>I80*($Q$4/$Q$5)</f>
        <v>502</v>
      </c>
      <c r="P80" s="34"/>
      <c r="U80" s="1" t="str">
        <f ca="1">IF(ROWS($G$4:$G80)&gt;MAX($G$4:$G$677),"",OFFSET($F$4,MATCH(ROWS($G$4:$G80),$G$4:$G$677,0)-1,0))</f>
        <v>10/40</v>
      </c>
      <c r="X80"/>
      <c r="Y80" t="s">
        <v>91</v>
      </c>
      <c r="Z80"/>
    </row>
    <row r="81" spans="1:26" ht="21" customHeight="1" x14ac:dyDescent="0.25">
      <c r="A81" s="3"/>
      <c r="B81" s="3"/>
      <c r="C81" s="25" t="s">
        <v>15</v>
      </c>
      <c r="D81" s="1" t="str">
        <f>IF(C81="","",IF(COUNTIF(C$4:C81,C81)&gt;1,"",MAX($D$3:$D80)+1))</f>
        <v/>
      </c>
      <c r="E81" t="str">
        <f ca="1">IF(ROWS($D$4:$D81)&gt;MAX($D$4:$D$677),"",OFFSET($C$4,MATCH(ROWS($D$4:$D81),$D$4:$D$677,0)-1,0))</f>
        <v/>
      </c>
      <c r="F81" s="38" t="s">
        <v>29</v>
      </c>
      <c r="G81" s="28" t="str">
        <f>IF(F81="","",IF(COUNTIF(F$4:F81,F81)&gt;1,"",MAX($G$3:$G80)+1))</f>
        <v/>
      </c>
      <c r="H81" s="28"/>
      <c r="I81" s="5">
        <f>I79</f>
        <v>502</v>
      </c>
      <c r="J81" s="14" t="s">
        <v>118</v>
      </c>
      <c r="K81" s="14"/>
      <c r="L81" s="14" t="s">
        <v>127</v>
      </c>
      <c r="M81" s="18">
        <f t="shared" si="1"/>
        <v>401.6</v>
      </c>
      <c r="N81" s="2" t="s">
        <v>137</v>
      </c>
      <c r="O81" s="18">
        <f>I81*($Q$4/$Q$5)</f>
        <v>502</v>
      </c>
      <c r="P81" s="34"/>
      <c r="U81" s="1" t="str">
        <f ca="1">IF(ROWS($G$4:$G81)&gt;MAX($G$4:$G$677),"",OFFSET($F$4,MATCH(ROWS($G$4:$G81),$G$4:$G$677,0)-1,0))</f>
        <v>10/45</v>
      </c>
      <c r="X81"/>
      <c r="Y81" t="s">
        <v>92</v>
      </c>
      <c r="Z81"/>
    </row>
    <row r="82" spans="1:26" ht="21" customHeight="1" x14ac:dyDescent="0.25">
      <c r="A82" s="3">
        <v>27</v>
      </c>
      <c r="B82" s="3" t="s">
        <v>97</v>
      </c>
      <c r="C82" s="25" t="s">
        <v>15</v>
      </c>
      <c r="D82" s="1" t="str">
        <f>IF(C82="","",IF(COUNTIF(C$4:C82,C82)&gt;1,"",MAX($D$3:$D81)+1))</f>
        <v/>
      </c>
      <c r="E82" t="str">
        <f ca="1">IF(ROWS($D$4:$D82)&gt;MAX($D$4:$D$677),"",OFFSET($C$4,MATCH(ROWS($D$4:$D82),$D$4:$D$677,0)-1,0))</f>
        <v/>
      </c>
      <c r="F82" s="38" t="s">
        <v>30</v>
      </c>
      <c r="G82" s="28">
        <f>IF(F82="","",IF(COUNTIF(F$4:F82,F82)&gt;1,"",MAX($G$3:$G81)+1))</f>
        <v>17</v>
      </c>
      <c r="H82" s="28"/>
      <c r="I82" s="5">
        <v>510</v>
      </c>
      <c r="J82" s="14" t="s">
        <v>116</v>
      </c>
      <c r="K82" s="14"/>
      <c r="L82" s="14" t="s">
        <v>125</v>
      </c>
      <c r="M82" s="18">
        <f t="shared" si="1"/>
        <v>484.5</v>
      </c>
      <c r="N82" s="2" t="s">
        <v>137</v>
      </c>
      <c r="O82" s="18">
        <f>I82*($Q$4/$Q$5)</f>
        <v>510</v>
      </c>
      <c r="P82" s="34"/>
      <c r="U82" s="1" t="str">
        <f ca="1">IF(ROWS($G$4:$G82)&gt;MAX($G$4:$G$677),"",OFFSET($F$4,MATCH(ROWS($G$4:$G82),$G$4:$G$677,0)-1,0))</f>
        <v>10/50</v>
      </c>
      <c r="X82"/>
      <c r="Y82" t="s">
        <v>93</v>
      </c>
      <c r="Z82"/>
    </row>
    <row r="83" spans="1:26" ht="21" customHeight="1" x14ac:dyDescent="0.25">
      <c r="A83" s="3"/>
      <c r="B83" s="3"/>
      <c r="C83" s="25" t="s">
        <v>15</v>
      </c>
      <c r="D83" s="1" t="str">
        <f>IF(C83="","",IF(COUNTIF(C$4:C83,C83)&gt;1,"",MAX($D$3:$D82)+1))</f>
        <v/>
      </c>
      <c r="E83" t="str">
        <f ca="1">IF(ROWS($D$4:$D83)&gt;MAX($D$4:$D$677),"",OFFSET($C$4,MATCH(ROWS($D$4:$D83),$D$4:$D$677,0)-1,0))</f>
        <v/>
      </c>
      <c r="F83" s="38" t="s">
        <v>30</v>
      </c>
      <c r="G83" s="28" t="str">
        <f>IF(F83="","",IF(COUNTIF(F$4:F83,F83)&gt;1,"",MAX($G$3:$G82)+1))</f>
        <v/>
      </c>
      <c r="H83" s="28"/>
      <c r="I83" s="5">
        <f>I82</f>
        <v>510</v>
      </c>
      <c r="J83" s="14" t="s">
        <v>117</v>
      </c>
      <c r="K83" s="14"/>
      <c r="L83" s="14" t="s">
        <v>126</v>
      </c>
      <c r="M83" s="18">
        <f t="shared" si="1"/>
        <v>433.5</v>
      </c>
      <c r="N83" s="2" t="s">
        <v>137</v>
      </c>
      <c r="O83" s="18">
        <f>I83*($Q$4/$Q$5)</f>
        <v>510</v>
      </c>
      <c r="P83" s="34"/>
      <c r="U83" s="1" t="str">
        <f ca="1">IF(ROWS($G$4:$G83)&gt;MAX($G$4:$G$677),"",OFFSET($F$4,MATCH(ROWS($G$4:$G83),$G$4:$G$677,0)-1,0))</f>
        <v>10/55</v>
      </c>
      <c r="X83"/>
      <c r="Y83" t="s">
        <v>94</v>
      </c>
      <c r="Z83"/>
    </row>
    <row r="84" spans="1:26" ht="21" customHeight="1" x14ac:dyDescent="0.25">
      <c r="A84" s="3"/>
      <c r="B84" s="3"/>
      <c r="C84" s="25" t="s">
        <v>15</v>
      </c>
      <c r="D84" s="1" t="str">
        <f>IF(C84="","",IF(COUNTIF(C$4:C84,C84)&gt;1,"",MAX($D$3:$D83)+1))</f>
        <v/>
      </c>
      <c r="E84" t="str">
        <f ca="1">IF(ROWS($D$4:$D84)&gt;MAX($D$4:$D$677),"",OFFSET($C$4,MATCH(ROWS($D$4:$D84),$D$4:$D$677,0)-1,0))</f>
        <v/>
      </c>
      <c r="F84" s="38" t="s">
        <v>30</v>
      </c>
      <c r="G84" s="28" t="str">
        <f>IF(F84="","",IF(COUNTIF(F$4:F84,F84)&gt;1,"",MAX($G$3:$G83)+1))</f>
        <v/>
      </c>
      <c r="H84" s="28"/>
      <c r="I84" s="5">
        <f>I82</f>
        <v>510</v>
      </c>
      <c r="J84" s="14" t="s">
        <v>118</v>
      </c>
      <c r="K84" s="14"/>
      <c r="L84" s="14" t="s">
        <v>127</v>
      </c>
      <c r="M84" s="18">
        <f t="shared" si="1"/>
        <v>408</v>
      </c>
      <c r="N84" s="2" t="s">
        <v>137</v>
      </c>
      <c r="O84" s="18">
        <f>I84*($Q$4/$Q$5)</f>
        <v>510</v>
      </c>
      <c r="P84" s="34"/>
      <c r="U84" s="1" t="str">
        <f ca="1">IF(ROWS($G$4:$G84)&gt;MAX($G$4:$G$677),"",OFFSET($F$4,MATCH(ROWS($G$4:$G84),$G$4:$G$677,0)-1,0))</f>
        <v>10/60</v>
      </c>
      <c r="X84"/>
      <c r="Y84" t="s">
        <v>143</v>
      </c>
      <c r="Z84"/>
    </row>
    <row r="85" spans="1:26" ht="21" customHeight="1" x14ac:dyDescent="0.25">
      <c r="A85" s="3">
        <v>28</v>
      </c>
      <c r="B85" s="3" t="s">
        <v>97</v>
      </c>
      <c r="C85" s="25" t="s">
        <v>15</v>
      </c>
      <c r="D85" s="1" t="str">
        <f>IF(C85="","",IF(COUNTIF(C$4:C85,C85)&gt;1,"",MAX($D$3:$D84)+1))</f>
        <v/>
      </c>
      <c r="E85" t="str">
        <f ca="1">IF(ROWS($D$4:$D85)&gt;MAX($D$4:$D$677),"",OFFSET($C$4,MATCH(ROWS($D$4:$D85),$D$4:$D$677,0)-1,0))</f>
        <v/>
      </c>
      <c r="F85" s="38" t="s">
        <v>31</v>
      </c>
      <c r="G85" s="28">
        <f>IF(F85="","",IF(COUNTIF(F$4:F85,F85)&gt;1,"",MAX($G$3:$G84)+1))</f>
        <v>18</v>
      </c>
      <c r="H85" s="28"/>
      <c r="I85" s="5">
        <v>517</v>
      </c>
      <c r="J85" s="14" t="s">
        <v>116</v>
      </c>
      <c r="K85" s="14"/>
      <c r="L85" s="14" t="s">
        <v>125</v>
      </c>
      <c r="M85" s="18">
        <f t="shared" si="1"/>
        <v>491.15</v>
      </c>
      <c r="N85" s="2" t="s">
        <v>137</v>
      </c>
      <c r="O85" s="18">
        <f>I85*($Q$4/$Q$5)</f>
        <v>517</v>
      </c>
      <c r="P85" s="34"/>
      <c r="U85" s="1" t="str">
        <f ca="1">IF(ROWS($G$4:$G85)&gt;MAX($G$4:$G$677),"",OFFSET($F$4,MATCH(ROWS($G$4:$G85),$G$4:$G$677,0)-1,0))</f>
        <v>10/65</v>
      </c>
      <c r="X85"/>
      <c r="Y85" t="s">
        <v>144</v>
      </c>
      <c r="Z85"/>
    </row>
    <row r="86" spans="1:26" ht="21" customHeight="1" x14ac:dyDescent="0.25">
      <c r="A86" s="3"/>
      <c r="B86" s="3"/>
      <c r="C86" s="25" t="s">
        <v>15</v>
      </c>
      <c r="D86" s="1" t="str">
        <f>IF(C86="","",IF(COUNTIF(C$4:C86,C86)&gt;1,"",MAX($D$3:$D85)+1))</f>
        <v/>
      </c>
      <c r="E86" t="str">
        <f ca="1">IF(ROWS($D$4:$D86)&gt;MAX($D$4:$D$677),"",OFFSET($C$4,MATCH(ROWS($D$4:$D86),$D$4:$D$677,0)-1,0))</f>
        <v/>
      </c>
      <c r="F86" s="38" t="s">
        <v>31</v>
      </c>
      <c r="G86" s="28" t="str">
        <f>IF(F86="","",IF(COUNTIF(F$4:F86,F86)&gt;1,"",MAX($G$3:$G85)+1))</f>
        <v/>
      </c>
      <c r="H86" s="28"/>
      <c r="I86" s="5">
        <f>I85</f>
        <v>517</v>
      </c>
      <c r="J86" s="14" t="s">
        <v>117</v>
      </c>
      <c r="K86" s="14"/>
      <c r="L86" s="14" t="s">
        <v>126</v>
      </c>
      <c r="M86" s="18">
        <f t="shared" si="1"/>
        <v>439.45</v>
      </c>
      <c r="N86" s="2" t="s">
        <v>137</v>
      </c>
      <c r="O86" s="18">
        <f>I86*($Q$4/$Q$5)</f>
        <v>517</v>
      </c>
      <c r="P86" s="34"/>
      <c r="U86" s="1" t="str">
        <f ca="1">IF(ROWS($G$4:$G86)&gt;MAX($G$4:$G$677),"",OFFSET($F$4,MATCH(ROWS($G$4:$G86),$G$4:$G$677,0)-1,0))</f>
        <v>70/80</v>
      </c>
      <c r="X86"/>
      <c r="Y86" t="s">
        <v>145</v>
      </c>
      <c r="Z86"/>
    </row>
    <row r="87" spans="1:26" ht="21" customHeight="1" x14ac:dyDescent="0.25">
      <c r="A87" s="3"/>
      <c r="B87" s="3"/>
      <c r="C87" s="25" t="s">
        <v>15</v>
      </c>
      <c r="D87" s="1" t="str">
        <f>IF(C87="","",IF(COUNTIF(C$4:C87,C87)&gt;1,"",MAX($D$3:$D86)+1))</f>
        <v/>
      </c>
      <c r="E87" t="str">
        <f ca="1">IF(ROWS($D$4:$D87)&gt;MAX($D$4:$D$677),"",OFFSET($C$4,MATCH(ROWS($D$4:$D87),$D$4:$D$677,0)-1,0))</f>
        <v/>
      </c>
      <c r="F87" s="38" t="s">
        <v>31</v>
      </c>
      <c r="G87" s="28" t="str">
        <f>IF(F87="","",IF(COUNTIF(F$4:F87,F87)&gt;1,"",MAX($G$3:$G86)+1))</f>
        <v/>
      </c>
      <c r="H87" s="28"/>
      <c r="I87" s="5">
        <f>I85</f>
        <v>517</v>
      </c>
      <c r="J87" s="14" t="s">
        <v>118</v>
      </c>
      <c r="K87" s="14"/>
      <c r="L87" s="14" t="s">
        <v>127</v>
      </c>
      <c r="M87" s="18">
        <f t="shared" si="1"/>
        <v>413.6</v>
      </c>
      <c r="N87" s="2" t="s">
        <v>137</v>
      </c>
      <c r="O87" s="18">
        <f>I87*($Q$4/$Q$5)</f>
        <v>517</v>
      </c>
      <c r="P87" s="34"/>
      <c r="U87" s="1" t="str">
        <f ca="1">IF(ROWS($G$4:$G87)&gt;MAX($G$4:$G$677),"",OFFSET($F$4,MATCH(ROWS($G$4:$G87),$G$4:$G$677,0)-1,0))</f>
        <v>80/90</v>
      </c>
      <c r="X87"/>
      <c r="Y87" t="s">
        <v>110</v>
      </c>
      <c r="Z87"/>
    </row>
    <row r="88" spans="1:26" ht="21" customHeight="1" x14ac:dyDescent="0.25">
      <c r="A88" s="3">
        <v>29</v>
      </c>
      <c r="B88" s="3" t="s">
        <v>97</v>
      </c>
      <c r="C88" s="25" t="s">
        <v>15</v>
      </c>
      <c r="D88" s="1" t="str">
        <f>IF(C88="","",IF(COUNTIF(C$4:C88,C88)&gt;1,"",MAX($D$3:$D87)+1))</f>
        <v/>
      </c>
      <c r="E88" t="str">
        <f ca="1">IF(ROWS($D$4:$D88)&gt;MAX($D$4:$D$677),"",OFFSET($C$4,MATCH(ROWS($D$4:$D88),$D$4:$D$677,0)-1,0))</f>
        <v/>
      </c>
      <c r="F88" s="38" t="s">
        <v>32</v>
      </c>
      <c r="G88" s="28">
        <f>IF(F88="","",IF(COUNTIF(F$4:F88,F88)&gt;1,"",MAX($G$3:$G87)+1))</f>
        <v>19</v>
      </c>
      <c r="H88" s="28"/>
      <c r="I88" s="5">
        <v>524</v>
      </c>
      <c r="J88" s="14" t="s">
        <v>116</v>
      </c>
      <c r="K88" s="14"/>
      <c r="L88" s="14" t="s">
        <v>125</v>
      </c>
      <c r="M88" s="18">
        <f t="shared" si="1"/>
        <v>497.8</v>
      </c>
      <c r="N88" s="2" t="s">
        <v>137</v>
      </c>
      <c r="O88" s="18">
        <f>I88*($Q$4/$Q$5)</f>
        <v>524</v>
      </c>
      <c r="P88" s="34"/>
      <c r="U88" s="1" t="str">
        <f ca="1">IF(ROWS($G$4:$G88)&gt;MAX($G$4:$G$677),"",OFFSET($F$4,MATCH(ROWS($G$4:$G88),$G$4:$G$677,0)-1,0))</f>
        <v>90/100</v>
      </c>
      <c r="X88"/>
      <c r="Y88" t="s">
        <v>115</v>
      </c>
      <c r="Z88"/>
    </row>
    <row r="89" spans="1:26" ht="21" customHeight="1" x14ac:dyDescent="0.25">
      <c r="A89" s="3"/>
      <c r="B89" s="3"/>
      <c r="C89" s="25" t="s">
        <v>15</v>
      </c>
      <c r="D89" s="1" t="str">
        <f>IF(C89="","",IF(COUNTIF(C$4:C89,C89)&gt;1,"",MAX($D$3:$D88)+1))</f>
        <v/>
      </c>
      <c r="E89" t="str">
        <f ca="1">IF(ROWS($D$4:$D89)&gt;MAX($D$4:$D$677),"",OFFSET($C$4,MATCH(ROWS($D$4:$D89),$D$4:$D$677,0)-1,0))</f>
        <v/>
      </c>
      <c r="F89" s="38" t="s">
        <v>32</v>
      </c>
      <c r="G89" s="28" t="str">
        <f>IF(F89="","",IF(COUNTIF(F$4:F89,F89)&gt;1,"",MAX($G$3:$G88)+1))</f>
        <v/>
      </c>
      <c r="H89" s="28"/>
      <c r="I89" s="5">
        <f>I88</f>
        <v>524</v>
      </c>
      <c r="J89" s="14" t="s">
        <v>117</v>
      </c>
      <c r="K89" s="14"/>
      <c r="L89" s="14" t="s">
        <v>126</v>
      </c>
      <c r="M89" s="18">
        <f t="shared" si="1"/>
        <v>445.4</v>
      </c>
      <c r="N89" s="2" t="s">
        <v>137</v>
      </c>
      <c r="O89" s="18">
        <f>I89*($Q$4/$Q$5)</f>
        <v>524</v>
      </c>
      <c r="P89" s="34"/>
      <c r="U89" s="1" t="str">
        <f ca="1">IF(ROWS($G$4:$G89)&gt;MAX($G$4:$G$677),"",OFFSET($F$4,MATCH(ROWS($G$4:$G89),$G$4:$G$677,0)-1,0))</f>
        <v>Serrure mécanique pour le Palais de l'Europe (description ST 3.4)</v>
      </c>
      <c r="X89"/>
      <c r="Y89" t="s">
        <v>18</v>
      </c>
      <c r="Z89"/>
    </row>
    <row r="90" spans="1:26" ht="21" customHeight="1" x14ac:dyDescent="0.25">
      <c r="A90" s="3"/>
      <c r="B90" s="3"/>
      <c r="C90" s="25" t="s">
        <v>15</v>
      </c>
      <c r="D90" s="1" t="str">
        <f>IF(C90="","",IF(COUNTIF(C$4:C90,C90)&gt;1,"",MAX($D$3:$D89)+1))</f>
        <v/>
      </c>
      <c r="E90" t="str">
        <f ca="1">IF(ROWS($D$4:$D90)&gt;MAX($D$4:$D$677),"",OFFSET($C$4,MATCH(ROWS($D$4:$D90),$D$4:$D$677,0)-1,0))</f>
        <v/>
      </c>
      <c r="F90" s="38" t="s">
        <v>32</v>
      </c>
      <c r="G90" s="28" t="str">
        <f>IF(F90="","",IF(COUNTIF(F$4:F90,F90)&gt;1,"",MAX($G$3:$G89)+1))</f>
        <v/>
      </c>
      <c r="H90" s="28"/>
      <c r="I90" s="5">
        <f>I88</f>
        <v>524</v>
      </c>
      <c r="J90" s="14" t="s">
        <v>118</v>
      </c>
      <c r="K90" s="14"/>
      <c r="L90" s="14" t="s">
        <v>127</v>
      </c>
      <c r="M90" s="18">
        <f t="shared" si="1"/>
        <v>419.2</v>
      </c>
      <c r="N90" s="2" t="s">
        <v>137</v>
      </c>
      <c r="O90" s="18">
        <f>I90*($Q$4/$Q$5)</f>
        <v>524</v>
      </c>
      <c r="P90" s="34"/>
      <c r="U90" s="1" t="str">
        <f ca="1">IF(ROWS($G$4:$G90)&gt;MAX($G$4:$G$677),"",OFFSET($F$4,MATCH(ROWS($G$4:$G90),$G$4:$G$677,0)-1,0))</f>
        <v>Garniture Vachette RIVIERA - 90 argent pour cylindre européen</v>
      </c>
      <c r="X90"/>
      <c r="Y90" t="s">
        <v>113</v>
      </c>
      <c r="Z90"/>
    </row>
    <row r="91" spans="1:26" ht="21" customHeight="1" x14ac:dyDescent="0.25">
      <c r="A91" s="3">
        <v>30</v>
      </c>
      <c r="B91" s="3" t="s">
        <v>97</v>
      </c>
      <c r="C91" s="25" t="s">
        <v>15</v>
      </c>
      <c r="D91" s="1" t="str">
        <f>IF(C91="","",IF(COUNTIF(C$4:C91,C91)&gt;1,"",MAX($D$3:$D90)+1))</f>
        <v/>
      </c>
      <c r="E91" t="str">
        <f ca="1">IF(ROWS($D$4:$D91)&gt;MAX($D$4:$D$677),"",OFFSET($C$4,MATCH(ROWS($D$4:$D91),$D$4:$D$677,0)-1,0))</f>
        <v/>
      </c>
      <c r="F91" s="38" t="s">
        <v>33</v>
      </c>
      <c r="G91" s="28">
        <f>IF(F91="","",IF(COUNTIF(F$4:F91,F91)&gt;1,"",MAX($G$3:$G90)+1))</f>
        <v>20</v>
      </c>
      <c r="H91" s="28"/>
      <c r="I91" s="5">
        <v>473</v>
      </c>
      <c r="J91" s="14" t="s">
        <v>116</v>
      </c>
      <c r="K91" s="14"/>
      <c r="L91" s="14" t="s">
        <v>125</v>
      </c>
      <c r="M91" s="18">
        <f t="shared" si="1"/>
        <v>449.35</v>
      </c>
      <c r="N91" s="2" t="s">
        <v>137</v>
      </c>
      <c r="O91" s="18">
        <f>I91*($Q$4/$Q$5)</f>
        <v>473</v>
      </c>
      <c r="P91" s="34"/>
      <c r="U91" s="1" t="str">
        <f ca="1">IF(ROWS($G$4:$G91)&gt;MAX($G$4:$G$677),"",OFFSET($F$4,MATCH(ROWS($G$4:$G91),$G$4:$G$677,0)-1,0))</f>
        <v>Goulotte 40x40 WO mono couvercle non cloisonnable blanc</v>
      </c>
      <c r="X91"/>
      <c r="Y91" t="s">
        <v>19</v>
      </c>
      <c r="Z91"/>
    </row>
    <row r="92" spans="1:26" ht="21" customHeight="1" x14ac:dyDescent="0.25">
      <c r="A92" s="3"/>
      <c r="B92" s="3"/>
      <c r="C92" s="25" t="s">
        <v>15</v>
      </c>
      <c r="D92" s="1" t="str">
        <f>IF(C92="","",IF(COUNTIF(C$4:C92,C92)&gt;1,"",MAX($D$3:$D91)+1))</f>
        <v/>
      </c>
      <c r="E92" t="str">
        <f ca="1">IF(ROWS($D$4:$D92)&gt;MAX($D$4:$D$677),"",OFFSET($C$4,MATCH(ROWS($D$4:$D92),$D$4:$D$677,0)-1,0))</f>
        <v/>
      </c>
      <c r="F92" s="38" t="s">
        <v>33</v>
      </c>
      <c r="G92" s="28" t="str">
        <f>IF(F92="","",IF(COUNTIF(F$4:F92,F92)&gt;1,"",MAX($G$3:$G91)+1))</f>
        <v/>
      </c>
      <c r="H92" s="28"/>
      <c r="I92" s="5">
        <f>I91</f>
        <v>473</v>
      </c>
      <c r="J92" s="14" t="s">
        <v>117</v>
      </c>
      <c r="K92" s="14"/>
      <c r="L92" s="14" t="s">
        <v>126</v>
      </c>
      <c r="M92" s="18">
        <f t="shared" si="1"/>
        <v>402.05</v>
      </c>
      <c r="N92" s="2" t="s">
        <v>137</v>
      </c>
      <c r="O92" s="18">
        <f>I92*($Q$4/$Q$5)</f>
        <v>473</v>
      </c>
      <c r="P92" s="34"/>
      <c r="U92" s="1" t="str">
        <f ca="1">IF(ROWS($G$4:$G92)&gt;MAX($G$4:$G$677),"",OFFSET($F$4,MATCH(ROWS($G$4:$G92),$G$4:$G$677,0)-1,0))</f>
        <v>Gâche 12Vdc + têtière + flexible et accessoires connexes</v>
      </c>
      <c r="X92"/>
      <c r="Y92" t="s">
        <v>20</v>
      </c>
      <c r="Z92"/>
    </row>
    <row r="93" spans="1:26" ht="21" customHeight="1" x14ac:dyDescent="0.25">
      <c r="A93" s="3"/>
      <c r="B93" s="3"/>
      <c r="C93" s="25" t="s">
        <v>15</v>
      </c>
      <c r="D93" s="1" t="str">
        <f>IF(C93="","",IF(COUNTIF(C$4:C93,C93)&gt;1,"",MAX($D$3:$D92)+1))</f>
        <v/>
      </c>
      <c r="E93" t="str">
        <f ca="1">IF(ROWS($D$4:$D93)&gt;MAX($D$4:$D$677),"",OFFSET($C$4,MATCH(ROWS($D$4:$D93),$D$4:$D$677,0)-1,0))</f>
        <v/>
      </c>
      <c r="F93" s="38" t="s">
        <v>33</v>
      </c>
      <c r="G93" s="28" t="str">
        <f>IF(F93="","",IF(COUNTIF(F$4:F93,F93)&gt;1,"",MAX($G$3:$G92)+1))</f>
        <v/>
      </c>
      <c r="H93" s="28"/>
      <c r="I93" s="5">
        <f>I91</f>
        <v>473</v>
      </c>
      <c r="J93" s="14" t="s">
        <v>118</v>
      </c>
      <c r="K93" s="14"/>
      <c r="L93" s="14" t="s">
        <v>127</v>
      </c>
      <c r="M93" s="18">
        <f t="shared" si="1"/>
        <v>378.4</v>
      </c>
      <c r="N93" s="2" t="s">
        <v>137</v>
      </c>
      <c r="O93" s="18">
        <f>I93*($Q$4/$Q$5)</f>
        <v>473</v>
      </c>
      <c r="P93" s="34"/>
      <c r="U93" s="1" t="str">
        <f ca="1">IF(ROWS($G$4:$G93)&gt;MAX($G$4:$G$677),"",OFFSET($F$4,MATCH(ROWS($G$4:$G93),$G$4:$G$677,0)-1,0))</f>
        <v>Cable LiYCY 2*0,5</v>
      </c>
      <c r="X93"/>
      <c r="Y93" t="s">
        <v>21</v>
      </c>
      <c r="Z93"/>
    </row>
    <row r="94" spans="1:26" ht="21" customHeight="1" x14ac:dyDescent="0.25">
      <c r="A94" s="3">
        <v>31</v>
      </c>
      <c r="B94" s="3" t="s">
        <v>97</v>
      </c>
      <c r="C94" s="25" t="s">
        <v>15</v>
      </c>
      <c r="D94" s="1" t="str">
        <f>IF(C94="","",IF(COUNTIF(C$4:C94,C94)&gt;1,"",MAX($D$3:$D93)+1))</f>
        <v/>
      </c>
      <c r="E94" t="str">
        <f ca="1">IF(ROWS($D$4:$D94)&gt;MAX($D$4:$D$677),"",OFFSET($C$4,MATCH(ROWS($D$4:$D94),$D$4:$D$677,0)-1,0))</f>
        <v/>
      </c>
      <c r="F94" s="38" t="s">
        <v>34</v>
      </c>
      <c r="G94" s="28">
        <f>IF(F94="","",IF(COUNTIF(F$4:F94,F94)&gt;1,"",MAX($G$3:$G93)+1))</f>
        <v>21</v>
      </c>
      <c r="H94" s="28"/>
      <c r="I94" s="5">
        <v>480</v>
      </c>
      <c r="J94" s="14" t="s">
        <v>116</v>
      </c>
      <c r="K94" s="14"/>
      <c r="L94" s="14" t="s">
        <v>125</v>
      </c>
      <c r="M94" s="18">
        <f t="shared" si="1"/>
        <v>456</v>
      </c>
      <c r="N94" s="2" t="s">
        <v>137</v>
      </c>
      <c r="O94" s="18">
        <f>I94*($Q$4/$Q$5)</f>
        <v>480</v>
      </c>
      <c r="P94" s="34"/>
      <c r="U94" s="1" t="str">
        <f ca="1">IF(ROWS($G$4:$G94)&gt;MAX($G$4:$G$677),"",OFFSET($F$4,MATCH(ROWS($G$4:$G94),$G$4:$G$677,0)-1,0))</f>
        <v>Cable LiYCY 5*0,5</v>
      </c>
      <c r="X94"/>
      <c r="Y94" t="s">
        <v>22</v>
      </c>
      <c r="Z94"/>
    </row>
    <row r="95" spans="1:26" ht="21" customHeight="1" x14ac:dyDescent="0.25">
      <c r="A95" s="3"/>
      <c r="B95" s="3"/>
      <c r="C95" s="25" t="s">
        <v>15</v>
      </c>
      <c r="D95" s="1" t="str">
        <f>IF(C95="","",IF(COUNTIF(C$4:C95,C95)&gt;1,"",MAX($D$3:$D94)+1))</f>
        <v/>
      </c>
      <c r="E95" t="str">
        <f ca="1">IF(ROWS($D$4:$D95)&gt;MAX($D$4:$D$677),"",OFFSET($C$4,MATCH(ROWS($D$4:$D95),$D$4:$D$677,0)-1,0))</f>
        <v/>
      </c>
      <c r="F95" s="38" t="s">
        <v>34</v>
      </c>
      <c r="G95" s="28" t="str">
        <f>IF(F95="","",IF(COUNTIF(F$4:F95,F95)&gt;1,"",MAX($G$3:$G94)+1))</f>
        <v/>
      </c>
      <c r="H95" s="28"/>
      <c r="I95" s="5">
        <f>I94</f>
        <v>480</v>
      </c>
      <c r="J95" s="14" t="s">
        <v>117</v>
      </c>
      <c r="K95" s="14"/>
      <c r="L95" s="14" t="s">
        <v>126</v>
      </c>
      <c r="M95" s="18">
        <f t="shared" si="1"/>
        <v>408</v>
      </c>
      <c r="N95" s="2" t="s">
        <v>137</v>
      </c>
      <c r="O95" s="18">
        <f>I95*($Q$4/$Q$5)</f>
        <v>480</v>
      </c>
      <c r="P95" s="34"/>
      <c r="U95" s="1" t="str">
        <f ca="1">IF(ROWS($G$4:$G95)&gt;MAX($G$4:$G$677),"",OFFSET($F$4,MATCH(ROWS($G$4:$G95),$G$4:$G$677,0)-1,0))</f>
        <v>Cable LiYCY 12*0,5</v>
      </c>
      <c r="X95"/>
      <c r="Y95" t="s">
        <v>23</v>
      </c>
      <c r="Z95"/>
    </row>
    <row r="96" spans="1:26" ht="21" customHeight="1" x14ac:dyDescent="0.25">
      <c r="A96" s="3"/>
      <c r="B96" s="3"/>
      <c r="C96" s="25" t="s">
        <v>15</v>
      </c>
      <c r="D96" s="1" t="str">
        <f>IF(C96="","",IF(COUNTIF(C$4:C96,C96)&gt;1,"",MAX($D$3:$D95)+1))</f>
        <v/>
      </c>
      <c r="E96" t="str">
        <f ca="1">IF(ROWS($D$4:$D96)&gt;MAX($D$4:$D$677),"",OFFSET($C$4,MATCH(ROWS($D$4:$D96),$D$4:$D$677,0)-1,0))</f>
        <v/>
      </c>
      <c r="F96" s="38" t="s">
        <v>34</v>
      </c>
      <c r="G96" s="28" t="str">
        <f>IF(F96="","",IF(COUNTIF(F$4:F96,F96)&gt;1,"",MAX($G$3:$G95)+1))</f>
        <v/>
      </c>
      <c r="H96" s="28"/>
      <c r="I96" s="5">
        <f>I94</f>
        <v>480</v>
      </c>
      <c r="J96" s="14" t="s">
        <v>118</v>
      </c>
      <c r="K96" s="14"/>
      <c r="L96" s="14" t="s">
        <v>127</v>
      </c>
      <c r="M96" s="18">
        <f t="shared" si="1"/>
        <v>384</v>
      </c>
      <c r="N96" s="2" t="s">
        <v>137</v>
      </c>
      <c r="O96" s="18">
        <f>I96*($Q$4/$Q$5)</f>
        <v>480</v>
      </c>
      <c r="P96" s="34"/>
      <c r="U96" s="1" t="str">
        <f ca="1">IF(ROWS($G$4:$G96)&gt;MAX($G$4:$G$677),"",OFFSET($F$4,MATCH(ROWS($G$4:$G96),$G$4:$G$677,0)-1,0))</f>
        <v>Cable LiYCY 12*1</v>
      </c>
      <c r="X96"/>
      <c r="Y96" t="s">
        <v>101</v>
      </c>
      <c r="Z96"/>
    </row>
    <row r="97" spans="1:26" ht="21" customHeight="1" x14ac:dyDescent="0.25">
      <c r="A97" s="3">
        <v>32</v>
      </c>
      <c r="B97" s="3" t="s">
        <v>97</v>
      </c>
      <c r="C97" s="25" t="s">
        <v>15</v>
      </c>
      <c r="D97" s="1" t="str">
        <f>IF(C97="","",IF(COUNTIF(C$4:C97,C97)&gt;1,"",MAX($D$3:$D96)+1))</f>
        <v/>
      </c>
      <c r="E97" t="str">
        <f ca="1">IF(ROWS($D$4:$D97)&gt;MAX($D$4:$D$677),"",OFFSET($C$4,MATCH(ROWS($D$4:$D97),$D$4:$D$677,0)-1,0))</f>
        <v/>
      </c>
      <c r="F97" s="38" t="s">
        <v>35</v>
      </c>
      <c r="G97" s="28">
        <f>IF(F97="","",IF(COUNTIF(F$4:F97,F97)&gt;1,"",MAX($G$3:$G96)+1))</f>
        <v>22</v>
      </c>
      <c r="H97" s="28"/>
      <c r="I97" s="5">
        <v>488</v>
      </c>
      <c r="J97" s="14" t="s">
        <v>116</v>
      </c>
      <c r="K97" s="14"/>
      <c r="L97" s="14" t="s">
        <v>125</v>
      </c>
      <c r="M97" s="18">
        <f t="shared" si="1"/>
        <v>463.6</v>
      </c>
      <c r="N97" s="2" t="s">
        <v>137</v>
      </c>
      <c r="O97" s="18">
        <f>I97*($Q$4/$Q$5)</f>
        <v>488</v>
      </c>
      <c r="P97" s="34"/>
      <c r="U97" s="1" t="str">
        <f ca="1">IF(ROWS($G$4:$G97)&gt;MAX($G$4:$G$677),"",OFFSET($F$4,MATCH(ROWS($G$4:$G97),$G$4:$G$677,0)-1,0))</f>
        <v>Hub de communication</v>
      </c>
      <c r="X97"/>
      <c r="Y97" t="s">
        <v>122</v>
      </c>
      <c r="Z97"/>
    </row>
    <row r="98" spans="1:26" ht="21" customHeight="1" x14ac:dyDescent="0.25">
      <c r="A98" s="3"/>
      <c r="B98" s="3"/>
      <c r="C98" s="25" t="s">
        <v>15</v>
      </c>
      <c r="D98" s="1" t="str">
        <f>IF(C98="","",IF(COUNTIF(C$4:C98,C98)&gt;1,"",MAX($D$3:$D97)+1))</f>
        <v/>
      </c>
      <c r="E98" t="str">
        <f ca="1">IF(ROWS($D$4:$D98)&gt;MAX($D$4:$D$677),"",OFFSET($C$4,MATCH(ROWS($D$4:$D98),$D$4:$D$677,0)-1,0))</f>
        <v/>
      </c>
      <c r="F98" s="38" t="s">
        <v>35</v>
      </c>
      <c r="G98" s="28" t="str">
        <f>IF(F98="","",IF(COUNTIF(F$4:F98,F98)&gt;1,"",MAX($G$3:$G97)+1))</f>
        <v/>
      </c>
      <c r="H98" s="28"/>
      <c r="I98" s="5">
        <f>I97</f>
        <v>488</v>
      </c>
      <c r="J98" s="14" t="s">
        <v>117</v>
      </c>
      <c r="K98" s="14"/>
      <c r="L98" s="14" t="s">
        <v>126</v>
      </c>
      <c r="M98" s="18">
        <f t="shared" si="1"/>
        <v>414.8</v>
      </c>
      <c r="N98" s="2" t="s">
        <v>137</v>
      </c>
      <c r="O98" s="18">
        <f>I98*($Q$4/$Q$5)</f>
        <v>488</v>
      </c>
      <c r="P98" s="34"/>
      <c r="U98" s="1" t="str">
        <f ca="1">IF(ROWS($G$4:$G98)&gt;MAX($G$4:$G$677),"",OFFSET($F$4,MATCH(ROWS($G$4:$G98),$G$4:$G$677,0)-1,0))</f>
        <v>Réalisation des études / mise à jour des schémas par système de fermeture</v>
      </c>
      <c r="X98"/>
      <c r="Y98" t="s">
        <v>99</v>
      </c>
      <c r="Z98"/>
    </row>
    <row r="99" spans="1:26" ht="21" customHeight="1" x14ac:dyDescent="0.25">
      <c r="A99" s="3"/>
      <c r="B99" s="3"/>
      <c r="C99" s="25" t="s">
        <v>15</v>
      </c>
      <c r="D99" s="1" t="str">
        <f>IF(C99="","",IF(COUNTIF(C$4:C99,C99)&gt;1,"",MAX($D$3:$D98)+1))</f>
        <v/>
      </c>
      <c r="E99" t="str">
        <f ca="1">IF(ROWS($D$4:$D99)&gt;MAX($D$4:$D$677),"",OFFSET($C$4,MATCH(ROWS($D$4:$D99),$D$4:$D$677,0)-1,0))</f>
        <v/>
      </c>
      <c r="F99" s="38" t="s">
        <v>35</v>
      </c>
      <c r="G99" s="28" t="str">
        <f>IF(F99="","",IF(COUNTIF(F$4:F99,F99)&gt;1,"",MAX($G$3:$G98)+1))</f>
        <v/>
      </c>
      <c r="H99" s="28"/>
      <c r="I99" s="5">
        <f>I97</f>
        <v>488</v>
      </c>
      <c r="J99" s="14" t="s">
        <v>118</v>
      </c>
      <c r="K99" s="14"/>
      <c r="L99" s="14" t="s">
        <v>127</v>
      </c>
      <c r="M99" s="18">
        <f t="shared" si="1"/>
        <v>390.4</v>
      </c>
      <c r="N99" s="2" t="s">
        <v>137</v>
      </c>
      <c r="O99" s="18">
        <f>I99*($Q$4/$Q$5)</f>
        <v>488</v>
      </c>
      <c r="P99" s="34"/>
      <c r="U99" s="1" t="str">
        <f ca="1">IF(ROWS($G$4:$G99)&gt;MAX($G$4:$G$677),"",OFFSET($F$4,MATCH(ROWS($G$4:$G99),$G$4:$G$677,0)-1,0))</f>
        <v>Opération d'appairage par SECURE</v>
      </c>
      <c r="X99"/>
      <c r="Y99" t="s">
        <v>100</v>
      </c>
      <c r="Z99"/>
    </row>
    <row r="100" spans="1:26" ht="21" customHeight="1" x14ac:dyDescent="0.25">
      <c r="A100" s="3">
        <v>33</v>
      </c>
      <c r="B100" s="3" t="s">
        <v>97</v>
      </c>
      <c r="C100" s="25" t="s">
        <v>15</v>
      </c>
      <c r="D100" s="1" t="str">
        <f>IF(C100="","",IF(COUNTIF(C$4:C100,C100)&gt;1,"",MAX($D$3:$D99)+1))</f>
        <v/>
      </c>
      <c r="E100" t="str">
        <f ca="1">IF(ROWS($D$4:$D100)&gt;MAX($D$4:$D$677),"",OFFSET($C$4,MATCH(ROWS($D$4:$D100),$D$4:$D$677,0)-1,0))</f>
        <v/>
      </c>
      <c r="F100" s="38" t="s">
        <v>36</v>
      </c>
      <c r="G100" s="28">
        <f>IF(F100="","",IF(COUNTIF(F$4:F100,F100)&gt;1,"",MAX($G$3:$G99)+1))</f>
        <v>23</v>
      </c>
      <c r="H100" s="28"/>
      <c r="I100" s="5">
        <v>495</v>
      </c>
      <c r="J100" s="14" t="s">
        <v>116</v>
      </c>
      <c r="K100" s="14"/>
      <c r="L100" s="14" t="s">
        <v>125</v>
      </c>
      <c r="M100" s="18">
        <f t="shared" si="1"/>
        <v>470.25</v>
      </c>
      <c r="N100" s="2" t="s">
        <v>137</v>
      </c>
      <c r="O100" s="18">
        <f>I100*($Q$4/$Q$5)</f>
        <v>495</v>
      </c>
      <c r="P100" s="34"/>
      <c r="U100" s="1" t="str">
        <f ca="1">IF(ROWS($G$4:$G100)&gt;MAX($G$4:$G$677),"",OFFSET($F$4,MATCH(ROWS($G$4:$G100),$G$4:$G$677,0)-1,0))</f>
        <v>Borne actualisatrice</v>
      </c>
      <c r="X100"/>
      <c r="Y100" t="s">
        <v>98</v>
      </c>
      <c r="Z100"/>
    </row>
    <row r="101" spans="1:26" ht="21" customHeight="1" x14ac:dyDescent="0.25">
      <c r="A101" s="3"/>
      <c r="B101" s="3"/>
      <c r="C101" s="25" t="s">
        <v>15</v>
      </c>
      <c r="D101" s="1" t="str">
        <f>IF(C101="","",IF(COUNTIF(C$4:C101,C101)&gt;1,"",MAX($D$3:$D100)+1))</f>
        <v/>
      </c>
      <c r="E101" t="str">
        <f ca="1">IF(ROWS($D$4:$D101)&gt;MAX($D$4:$D$677),"",OFFSET($C$4,MATCH(ROWS($D$4:$D101),$D$4:$D$677,0)-1,0))</f>
        <v/>
      </c>
      <c r="F101" s="38" t="s">
        <v>36</v>
      </c>
      <c r="G101" s="28" t="str">
        <f>IF(F101="","",IF(COUNTIF(F$4:F101,F101)&gt;1,"",MAX($G$3:$G100)+1))</f>
        <v/>
      </c>
      <c r="H101" s="28"/>
      <c r="I101" s="5">
        <f>I100</f>
        <v>495</v>
      </c>
      <c r="J101" s="14" t="s">
        <v>117</v>
      </c>
      <c r="K101" s="14"/>
      <c r="L101" s="14" t="s">
        <v>126</v>
      </c>
      <c r="M101" s="18">
        <f t="shared" si="1"/>
        <v>420.75</v>
      </c>
      <c r="N101" s="2" t="s">
        <v>137</v>
      </c>
      <c r="O101" s="18">
        <f>I101*($Q$4/$Q$5)</f>
        <v>495</v>
      </c>
      <c r="P101" s="34"/>
      <c r="U101" s="1" t="str">
        <f ca="1">IF(ROWS($G$4:$G101)&gt;MAX($G$4:$G$677),"",OFFSET($F$4,MATCH(ROWS($G$4:$G101),$G$4:$G$677,0)-1,0))</f>
        <v>Logiciel de gestion</v>
      </c>
      <c r="X101"/>
      <c r="Y101" t="s">
        <v>112</v>
      </c>
      <c r="Z101"/>
    </row>
    <row r="102" spans="1:26" ht="21" customHeight="1" x14ac:dyDescent="0.25">
      <c r="A102" s="3"/>
      <c r="B102" s="3"/>
      <c r="C102" s="25" t="s">
        <v>15</v>
      </c>
      <c r="D102" s="1" t="str">
        <f>IF(C102="","",IF(COUNTIF(C$4:C102,C102)&gt;1,"",MAX($D$3:$D101)+1))</f>
        <v/>
      </c>
      <c r="E102" t="str">
        <f ca="1">IF(ROWS($D$4:$D102)&gt;MAX($D$4:$D$677),"",OFFSET($C$4,MATCH(ROWS($D$4:$D102),$D$4:$D$677,0)-1,0))</f>
        <v/>
      </c>
      <c r="F102" s="38" t="s">
        <v>36</v>
      </c>
      <c r="G102" s="28" t="str">
        <f>IF(F102="","",IF(COUNTIF(F$4:F102,F102)&gt;1,"",MAX($G$3:$G101)+1))</f>
        <v/>
      </c>
      <c r="H102" s="28"/>
      <c r="I102" s="5">
        <f>I100</f>
        <v>495</v>
      </c>
      <c r="J102" s="14" t="s">
        <v>118</v>
      </c>
      <c r="K102" s="14"/>
      <c r="L102" s="14" t="s">
        <v>127</v>
      </c>
      <c r="M102" s="18">
        <f t="shared" si="1"/>
        <v>396</v>
      </c>
      <c r="N102" s="2" t="s">
        <v>137</v>
      </c>
      <c r="O102" s="18">
        <f>I102*($Q$4/$Q$5)</f>
        <v>495</v>
      </c>
      <c r="P102" s="34"/>
      <c r="U102" s="1" t="str">
        <f ca="1">IF(ROWS($G$4:$G102)&gt;MAX($G$4:$G$677),"",OFFSET($F$4,MATCH(ROWS($G$4:$G102),$G$4:$G$677,0)-1,0))</f>
        <v>Licence pour 500 serrures</v>
      </c>
      <c r="X102"/>
      <c r="Y102" t="s">
        <v>114</v>
      </c>
      <c r="Z102"/>
    </row>
    <row r="103" spans="1:26" ht="21" customHeight="1" x14ac:dyDescent="0.25">
      <c r="A103" s="3">
        <v>34</v>
      </c>
      <c r="B103" s="3" t="s">
        <v>97</v>
      </c>
      <c r="C103" s="25" t="s">
        <v>15</v>
      </c>
      <c r="D103" s="1" t="str">
        <f>IF(C103="","",IF(COUNTIF(C$4:C103,C103)&gt;1,"",MAX($D$3:$D102)+1))</f>
        <v/>
      </c>
      <c r="E103" t="str">
        <f ca="1">IF(ROWS($D$4:$D103)&gt;MAX($D$4:$D$677),"",OFFSET($C$4,MATCH(ROWS($D$4:$D103),$D$4:$D$677,0)-1,0))</f>
        <v/>
      </c>
      <c r="F103" s="38" t="s">
        <v>37</v>
      </c>
      <c r="G103" s="28">
        <f>IF(F103="","",IF(COUNTIF(F$4:F103,F103)&gt;1,"",MAX($G$3:$G102)+1))</f>
        <v>24</v>
      </c>
      <c r="H103" s="28"/>
      <c r="I103" s="5">
        <v>502</v>
      </c>
      <c r="J103" s="14" t="s">
        <v>116</v>
      </c>
      <c r="K103" s="14"/>
      <c r="L103" s="14" t="s">
        <v>125</v>
      </c>
      <c r="M103" s="18">
        <f t="shared" si="1"/>
        <v>476.9</v>
      </c>
      <c r="N103" s="2" t="s">
        <v>137</v>
      </c>
      <c r="O103" s="18">
        <f>I103*($Q$4/$Q$5)</f>
        <v>502</v>
      </c>
      <c r="P103" s="34"/>
      <c r="U103" s="1" t="str">
        <f ca="1">IF(ROWS($G$4:$G103)&gt;MAX($G$4:$G$677),"",OFFSET($F$4,MATCH(ROWS($G$4:$G103),$G$4:$G$677,0)-1,0))</f>
        <v>Licence pour 1 000 serrures</v>
      </c>
    </row>
    <row r="104" spans="1:26" ht="21" customHeight="1" x14ac:dyDescent="0.25">
      <c r="A104" s="3"/>
      <c r="B104" s="3"/>
      <c r="C104" s="25" t="s">
        <v>15</v>
      </c>
      <c r="D104" s="1" t="str">
        <f>IF(C104="","",IF(COUNTIF(C$4:C104,C104)&gt;1,"",MAX($D$3:$D103)+1))</f>
        <v/>
      </c>
      <c r="E104" t="str">
        <f ca="1">IF(ROWS($D$4:$D104)&gt;MAX($D$4:$D$677),"",OFFSET($C$4,MATCH(ROWS($D$4:$D104),$D$4:$D$677,0)-1,0))</f>
        <v/>
      </c>
      <c r="F104" s="38" t="s">
        <v>37</v>
      </c>
      <c r="G104" s="28" t="str">
        <f>IF(F104="","",IF(COUNTIF(F$4:F104,F104)&gt;1,"",MAX($G$3:$G103)+1))</f>
        <v/>
      </c>
      <c r="H104" s="28"/>
      <c r="I104" s="5">
        <f>I103</f>
        <v>502</v>
      </c>
      <c r="J104" s="14" t="s">
        <v>117</v>
      </c>
      <c r="K104" s="14"/>
      <c r="L104" s="14" t="s">
        <v>126</v>
      </c>
      <c r="M104" s="18">
        <f t="shared" si="1"/>
        <v>426.7</v>
      </c>
      <c r="N104" s="2" t="s">
        <v>137</v>
      </c>
      <c r="O104" s="18">
        <f>I104*($Q$4/$Q$5)</f>
        <v>502</v>
      </c>
      <c r="P104" s="34"/>
      <c r="U104" s="1" t="str">
        <f ca="1">IF(ROWS($G$4:$G104)&gt;MAX($G$4:$G$677),"",OFFSET($F$4,MATCH(ROWS($G$4:$G104),$G$4:$G$677,0)-1,0))</f>
        <v>Formation du personnel avec obligation de résultat</v>
      </c>
    </row>
    <row r="105" spans="1:26" ht="21" customHeight="1" x14ac:dyDescent="0.25">
      <c r="A105" s="3"/>
      <c r="B105" s="3"/>
      <c r="C105" s="25" t="s">
        <v>15</v>
      </c>
      <c r="D105" s="1" t="str">
        <f>IF(C105="","",IF(COUNTIF(C$4:C105,C105)&gt;1,"",MAX($D$3:$D104)+1))</f>
        <v/>
      </c>
      <c r="E105" t="str">
        <f ca="1">IF(ROWS($D$4:$D105)&gt;MAX($D$4:$D$677),"",OFFSET($C$4,MATCH(ROWS($D$4:$D105),$D$4:$D$677,0)-1,0))</f>
        <v/>
      </c>
      <c r="F105" s="38" t="s">
        <v>37</v>
      </c>
      <c r="G105" s="28" t="str">
        <f>IF(F105="","",IF(COUNTIF(F$4:F105,F105)&gt;1,"",MAX($G$3:$G104)+1))</f>
        <v/>
      </c>
      <c r="H105" s="28"/>
      <c r="I105" s="5">
        <f>I103</f>
        <v>502</v>
      </c>
      <c r="J105" s="14" t="s">
        <v>118</v>
      </c>
      <c r="K105" s="14"/>
      <c r="L105" s="14" t="s">
        <v>127</v>
      </c>
      <c r="M105" s="18">
        <f t="shared" si="1"/>
        <v>401.6</v>
      </c>
      <c r="N105" s="2" t="s">
        <v>137</v>
      </c>
      <c r="O105" s="18">
        <f>I105*($Q$4/$Q$5)</f>
        <v>502</v>
      </c>
      <c r="P105" s="34"/>
    </row>
    <row r="106" spans="1:26" ht="21" customHeight="1" x14ac:dyDescent="0.25">
      <c r="A106" s="3">
        <v>35</v>
      </c>
      <c r="B106" s="3" t="s">
        <v>97</v>
      </c>
      <c r="C106" s="25" t="s">
        <v>15</v>
      </c>
      <c r="D106" s="1" t="str">
        <f>IF(C106="","",IF(COUNTIF(C$4:C106,C106)&gt;1,"",MAX($D$3:$D105)+1))</f>
        <v/>
      </c>
      <c r="E106" t="str">
        <f ca="1">IF(ROWS($D$4:$D106)&gt;MAX($D$4:$D$677),"",OFFSET($C$4,MATCH(ROWS($D$4:$D106),$D$4:$D$677,0)-1,0))</f>
        <v/>
      </c>
      <c r="F106" s="38" t="s">
        <v>38</v>
      </c>
      <c r="G106" s="28">
        <f>IF(F106="","",IF(COUNTIF(F$4:F106,F106)&gt;1,"",MAX($G$3:$G105)+1))</f>
        <v>25</v>
      </c>
      <c r="H106" s="28"/>
      <c r="I106" s="5">
        <v>510</v>
      </c>
      <c r="J106" s="14" t="s">
        <v>116</v>
      </c>
      <c r="K106" s="14"/>
      <c r="L106" s="14" t="s">
        <v>125</v>
      </c>
      <c r="M106" s="18">
        <f t="shared" si="1"/>
        <v>484.5</v>
      </c>
      <c r="N106" s="2" t="s">
        <v>137</v>
      </c>
      <c r="O106" s="18">
        <f>I106*($Q$4/$Q$5)</f>
        <v>510</v>
      </c>
      <c r="P106" s="34"/>
    </row>
    <row r="107" spans="1:26" ht="21" customHeight="1" x14ac:dyDescent="0.25">
      <c r="A107" s="3"/>
      <c r="B107" s="3"/>
      <c r="C107" s="25" t="s">
        <v>15</v>
      </c>
      <c r="D107" s="1" t="str">
        <f>IF(C107="","",IF(COUNTIF(C$4:C107,C107)&gt;1,"",MAX($D$3:$D106)+1))</f>
        <v/>
      </c>
      <c r="E107" t="str">
        <f ca="1">IF(ROWS($D$4:$D107)&gt;MAX($D$4:$D$677),"",OFFSET($C$4,MATCH(ROWS($D$4:$D107),$D$4:$D$677,0)-1,0))</f>
        <v/>
      </c>
      <c r="F107" s="38" t="s">
        <v>38</v>
      </c>
      <c r="G107" s="28" t="str">
        <f>IF(F107="","",IF(COUNTIF(F$4:F107,F107)&gt;1,"",MAX($G$3:$G106)+1))</f>
        <v/>
      </c>
      <c r="H107" s="28"/>
      <c r="I107" s="5">
        <f>I106</f>
        <v>510</v>
      </c>
      <c r="J107" s="14" t="s">
        <v>117</v>
      </c>
      <c r="K107" s="14"/>
      <c r="L107" s="14" t="s">
        <v>126</v>
      </c>
      <c r="M107" s="18">
        <f t="shared" si="1"/>
        <v>433.5</v>
      </c>
      <c r="N107" s="2" t="s">
        <v>137</v>
      </c>
      <c r="O107" s="18">
        <f>I107*($Q$4/$Q$5)</f>
        <v>510</v>
      </c>
      <c r="P107" s="34"/>
    </row>
    <row r="108" spans="1:26" ht="21" customHeight="1" x14ac:dyDescent="0.25">
      <c r="A108" s="3"/>
      <c r="B108" s="3"/>
      <c r="C108" s="25" t="s">
        <v>15</v>
      </c>
      <c r="D108" s="1" t="str">
        <f>IF(C108="","",IF(COUNTIF(C$4:C108,C108)&gt;1,"",MAX($D$3:$D107)+1))</f>
        <v/>
      </c>
      <c r="E108" t="str">
        <f ca="1">IF(ROWS($D$4:$D108)&gt;MAX($D$4:$D$677),"",OFFSET($C$4,MATCH(ROWS($D$4:$D108),$D$4:$D$677,0)-1,0))</f>
        <v/>
      </c>
      <c r="F108" s="38" t="s">
        <v>38</v>
      </c>
      <c r="G108" s="28" t="str">
        <f>IF(F108="","",IF(COUNTIF(F$4:F108,F108)&gt;1,"",MAX($G$3:$G107)+1))</f>
        <v/>
      </c>
      <c r="H108" s="28"/>
      <c r="I108" s="5">
        <f>I106</f>
        <v>510</v>
      </c>
      <c r="J108" s="14" t="s">
        <v>118</v>
      </c>
      <c r="K108" s="14"/>
      <c r="L108" s="14" t="s">
        <v>127</v>
      </c>
      <c r="M108" s="18">
        <f t="shared" si="1"/>
        <v>408</v>
      </c>
      <c r="N108" s="2" t="s">
        <v>137</v>
      </c>
      <c r="O108" s="18">
        <f>I108*($Q$4/$Q$5)</f>
        <v>510</v>
      </c>
      <c r="P108" s="34"/>
    </row>
    <row r="109" spans="1:26" ht="21" customHeight="1" x14ac:dyDescent="0.25">
      <c r="A109" s="3">
        <v>36</v>
      </c>
      <c r="B109" s="3" t="s">
        <v>97</v>
      </c>
      <c r="C109" s="25" t="s">
        <v>15</v>
      </c>
      <c r="D109" s="1" t="str">
        <f>IF(C109="","",IF(COUNTIF(C$4:C109,C109)&gt;1,"",MAX($D$3:$D108)+1))</f>
        <v/>
      </c>
      <c r="E109" t="str">
        <f ca="1">IF(ROWS($D$4:$D109)&gt;MAX($D$4:$D$677),"",OFFSET($C$4,MATCH(ROWS($D$4:$D109),$D$4:$D$677,0)-1,0))</f>
        <v/>
      </c>
      <c r="F109" s="38" t="s">
        <v>39</v>
      </c>
      <c r="G109" s="28">
        <f>IF(F109="","",IF(COUNTIF(F$4:F109,F109)&gt;1,"",MAX($G$3:$G108)+1))</f>
        <v>26</v>
      </c>
      <c r="H109" s="28"/>
      <c r="I109" s="5">
        <v>517</v>
      </c>
      <c r="J109" s="14" t="s">
        <v>116</v>
      </c>
      <c r="K109" s="14"/>
      <c r="L109" s="14" t="s">
        <v>125</v>
      </c>
      <c r="M109" s="18">
        <f t="shared" si="1"/>
        <v>491.15</v>
      </c>
      <c r="N109" s="2" t="s">
        <v>137</v>
      </c>
      <c r="O109" s="18">
        <f>I109*($Q$4/$Q$5)</f>
        <v>517</v>
      </c>
      <c r="P109" s="34"/>
    </row>
    <row r="110" spans="1:26" ht="21" customHeight="1" x14ac:dyDescent="0.25">
      <c r="A110" s="3"/>
      <c r="B110" s="3"/>
      <c r="C110" s="25" t="s">
        <v>15</v>
      </c>
      <c r="D110" s="1" t="str">
        <f>IF(C110="","",IF(COUNTIF(C$4:C110,C110)&gt;1,"",MAX($D$3:$D109)+1))</f>
        <v/>
      </c>
      <c r="E110" t="str">
        <f ca="1">IF(ROWS($D$4:$D110)&gt;MAX($D$4:$D$677),"",OFFSET($C$4,MATCH(ROWS($D$4:$D110),$D$4:$D$677,0)-1,0))</f>
        <v/>
      </c>
      <c r="F110" s="38" t="s">
        <v>39</v>
      </c>
      <c r="G110" s="28" t="str">
        <f>IF(F110="","",IF(COUNTIF(F$4:F110,F110)&gt;1,"",MAX($G$3:$G109)+1))</f>
        <v/>
      </c>
      <c r="H110" s="28"/>
      <c r="I110" s="5">
        <f>I109</f>
        <v>517</v>
      </c>
      <c r="J110" s="14" t="s">
        <v>117</v>
      </c>
      <c r="K110" s="14"/>
      <c r="L110" s="14" t="s">
        <v>126</v>
      </c>
      <c r="M110" s="18">
        <f t="shared" si="1"/>
        <v>439.45</v>
      </c>
      <c r="N110" s="2" t="s">
        <v>137</v>
      </c>
      <c r="O110" s="18">
        <f>I110*($Q$4/$Q$5)</f>
        <v>517</v>
      </c>
      <c r="P110" s="34"/>
    </row>
    <row r="111" spans="1:26" ht="21" customHeight="1" x14ac:dyDescent="0.25">
      <c r="A111" s="3"/>
      <c r="B111" s="3"/>
      <c r="C111" s="25" t="s">
        <v>15</v>
      </c>
      <c r="D111" s="1" t="str">
        <f>IF(C111="","",IF(COUNTIF(C$4:C111,C111)&gt;1,"",MAX($D$3:$D110)+1))</f>
        <v/>
      </c>
      <c r="E111" t="str">
        <f ca="1">IF(ROWS($D$4:$D111)&gt;MAX($D$4:$D$677),"",OFFSET($C$4,MATCH(ROWS($D$4:$D111),$D$4:$D$677,0)-1,0))</f>
        <v/>
      </c>
      <c r="F111" s="38" t="s">
        <v>39</v>
      </c>
      <c r="G111" s="28" t="str">
        <f>IF(F111="","",IF(COUNTIF(F$4:F111,F111)&gt;1,"",MAX($G$3:$G110)+1))</f>
        <v/>
      </c>
      <c r="H111" s="28"/>
      <c r="I111" s="5">
        <f>I109</f>
        <v>517</v>
      </c>
      <c r="J111" s="14" t="s">
        <v>118</v>
      </c>
      <c r="K111" s="14"/>
      <c r="L111" s="14" t="s">
        <v>127</v>
      </c>
      <c r="M111" s="18">
        <f t="shared" si="1"/>
        <v>413.6</v>
      </c>
      <c r="N111" s="2" t="s">
        <v>137</v>
      </c>
      <c r="O111" s="18">
        <f>I111*($Q$4/$Q$5)</f>
        <v>517</v>
      </c>
      <c r="P111" s="34"/>
    </row>
    <row r="112" spans="1:26" ht="21" customHeight="1" x14ac:dyDescent="0.25">
      <c r="A112" s="3">
        <v>37</v>
      </c>
      <c r="B112" s="3" t="s">
        <v>97</v>
      </c>
      <c r="C112" s="25" t="s">
        <v>15</v>
      </c>
      <c r="D112" s="1" t="str">
        <f>IF(C112="","",IF(COUNTIF(C$4:C112,C112)&gt;1,"",MAX($D$3:$D111)+1))</f>
        <v/>
      </c>
      <c r="E112" t="str">
        <f ca="1">IF(ROWS($D$4:$D112)&gt;MAX($D$4:$D$677),"",OFFSET($C$4,MATCH(ROWS($D$4:$D112),$D$4:$D$677,0)-1,0))</f>
        <v/>
      </c>
      <c r="F112" s="38" t="s">
        <v>40</v>
      </c>
      <c r="G112" s="28">
        <f>IF(F112="","",IF(COUNTIF(F$4:F112,F112)&gt;1,"",MAX($G$3:$G111)+1))</f>
        <v>27</v>
      </c>
      <c r="H112" s="28"/>
      <c r="I112" s="5">
        <v>524</v>
      </c>
      <c r="J112" s="14" t="s">
        <v>116</v>
      </c>
      <c r="K112" s="14"/>
      <c r="L112" s="14" t="s">
        <v>125</v>
      </c>
      <c r="M112" s="18">
        <f t="shared" si="1"/>
        <v>497.8</v>
      </c>
      <c r="N112" s="2" t="s">
        <v>137</v>
      </c>
      <c r="O112" s="18">
        <f>I112*($Q$4/$Q$5)</f>
        <v>524</v>
      </c>
      <c r="P112" s="34"/>
    </row>
    <row r="113" spans="1:16" ht="21" customHeight="1" x14ac:dyDescent="0.25">
      <c r="A113" s="3"/>
      <c r="B113" s="3"/>
      <c r="C113" s="25" t="s">
        <v>15</v>
      </c>
      <c r="D113" s="1" t="str">
        <f>IF(C113="","",IF(COUNTIF(C$4:C113,C113)&gt;1,"",MAX($D$3:$D112)+1))</f>
        <v/>
      </c>
      <c r="E113" t="str">
        <f ca="1">IF(ROWS($D$4:$D113)&gt;MAX($D$4:$D$677),"",OFFSET($C$4,MATCH(ROWS($D$4:$D113),$D$4:$D$677,0)-1,0))</f>
        <v/>
      </c>
      <c r="F113" s="38" t="s">
        <v>40</v>
      </c>
      <c r="G113" s="28" t="str">
        <f>IF(F113="","",IF(COUNTIF(F$4:F113,F113)&gt;1,"",MAX($G$3:$G112)+1))</f>
        <v/>
      </c>
      <c r="H113" s="28"/>
      <c r="I113" s="5">
        <f>I112</f>
        <v>524</v>
      </c>
      <c r="J113" s="14" t="s">
        <v>117</v>
      </c>
      <c r="K113" s="14"/>
      <c r="L113" s="14" t="s">
        <v>126</v>
      </c>
      <c r="M113" s="18">
        <f t="shared" si="1"/>
        <v>445.4</v>
      </c>
      <c r="N113" s="2" t="s">
        <v>137</v>
      </c>
      <c r="O113" s="18">
        <f>I113*($Q$4/$Q$5)</f>
        <v>524</v>
      </c>
      <c r="P113" s="34"/>
    </row>
    <row r="114" spans="1:16" ht="21" customHeight="1" x14ac:dyDescent="0.25">
      <c r="A114" s="3"/>
      <c r="B114" s="3"/>
      <c r="C114" s="25" t="s">
        <v>15</v>
      </c>
      <c r="D114" s="1" t="str">
        <f>IF(C114="","",IF(COUNTIF(C$4:C114,C114)&gt;1,"",MAX($D$3:$D113)+1))</f>
        <v/>
      </c>
      <c r="E114" t="str">
        <f ca="1">IF(ROWS($D$4:$D114)&gt;MAX($D$4:$D$677),"",OFFSET($C$4,MATCH(ROWS($D$4:$D114),$D$4:$D$677,0)-1,0))</f>
        <v/>
      </c>
      <c r="F114" s="38" t="s">
        <v>40</v>
      </c>
      <c r="G114" s="28" t="str">
        <f>IF(F114="","",IF(COUNTIF(F$4:F114,F114)&gt;1,"",MAX($G$3:$G113)+1))</f>
        <v/>
      </c>
      <c r="H114" s="28"/>
      <c r="I114" s="5">
        <f>I112</f>
        <v>524</v>
      </c>
      <c r="J114" s="14" t="s">
        <v>118</v>
      </c>
      <c r="K114" s="14"/>
      <c r="L114" s="14" t="s">
        <v>127</v>
      </c>
      <c r="M114" s="18">
        <f t="shared" si="1"/>
        <v>419.2</v>
      </c>
      <c r="N114" s="2" t="s">
        <v>137</v>
      </c>
      <c r="O114" s="18">
        <f>I114*($Q$4/$Q$5)</f>
        <v>524</v>
      </c>
      <c r="P114" s="34"/>
    </row>
    <row r="115" spans="1:16" ht="21" customHeight="1" x14ac:dyDescent="0.25">
      <c r="A115" s="3">
        <v>38</v>
      </c>
      <c r="B115" s="3" t="s">
        <v>97</v>
      </c>
      <c r="C115" s="25" t="s">
        <v>15</v>
      </c>
      <c r="D115" s="1" t="str">
        <f>IF(C115="","",IF(COUNTIF(C$4:C115,C115)&gt;1,"",MAX($D$3:$D114)+1))</f>
        <v/>
      </c>
      <c r="E115" t="str">
        <f ca="1">IF(ROWS($D$4:$D115)&gt;MAX($D$4:$D$677),"",OFFSET($C$4,MATCH(ROWS($D$4:$D115),$D$4:$D$677,0)-1,0))</f>
        <v/>
      </c>
      <c r="F115" s="38" t="s">
        <v>41</v>
      </c>
      <c r="G115" s="28">
        <f>IF(F115="","",IF(COUNTIF(F$4:F115,F115)&gt;1,"",MAX($G$3:$G114)+1))</f>
        <v>28</v>
      </c>
      <c r="H115" s="28"/>
      <c r="I115" s="5">
        <v>532</v>
      </c>
      <c r="J115" s="14" t="s">
        <v>116</v>
      </c>
      <c r="K115" s="14"/>
      <c r="L115" s="14" t="s">
        <v>125</v>
      </c>
      <c r="M115" s="18">
        <f t="shared" si="1"/>
        <v>505.4</v>
      </c>
      <c r="N115" s="2" t="s">
        <v>137</v>
      </c>
      <c r="O115" s="18">
        <f>I115*($Q$4/$Q$5)</f>
        <v>532</v>
      </c>
      <c r="P115" s="34"/>
    </row>
    <row r="116" spans="1:16" ht="21" customHeight="1" x14ac:dyDescent="0.25">
      <c r="A116" s="3"/>
      <c r="B116" s="3"/>
      <c r="C116" s="25" t="s">
        <v>15</v>
      </c>
      <c r="D116" s="1" t="str">
        <f>IF(C116="","",IF(COUNTIF(C$4:C116,C116)&gt;1,"",MAX($D$3:$D115)+1))</f>
        <v/>
      </c>
      <c r="E116" t="str">
        <f ca="1">IF(ROWS($D$4:$D116)&gt;MAX($D$4:$D$677),"",OFFSET($C$4,MATCH(ROWS($D$4:$D116),$D$4:$D$677,0)-1,0))</f>
        <v/>
      </c>
      <c r="F116" s="38" t="s">
        <v>41</v>
      </c>
      <c r="G116" s="28" t="str">
        <f>IF(F116="","",IF(COUNTIF(F$4:F116,F116)&gt;1,"",MAX($G$3:$G115)+1))</f>
        <v/>
      </c>
      <c r="H116" s="28"/>
      <c r="I116" s="5">
        <f>I115</f>
        <v>532</v>
      </c>
      <c r="J116" s="14" t="s">
        <v>117</v>
      </c>
      <c r="K116" s="14"/>
      <c r="L116" s="14" t="s">
        <v>126</v>
      </c>
      <c r="M116" s="18">
        <f t="shared" si="1"/>
        <v>452.2</v>
      </c>
      <c r="N116" s="2" t="s">
        <v>137</v>
      </c>
      <c r="O116" s="18">
        <f>I116*($Q$4/$Q$5)</f>
        <v>532</v>
      </c>
      <c r="P116" s="34"/>
    </row>
    <row r="117" spans="1:16" ht="21" customHeight="1" x14ac:dyDescent="0.25">
      <c r="A117" s="3"/>
      <c r="B117" s="3"/>
      <c r="C117" s="25" t="s">
        <v>15</v>
      </c>
      <c r="D117" s="1" t="str">
        <f>IF(C117="","",IF(COUNTIF(C$4:C117,C117)&gt;1,"",MAX($D$3:$D116)+1))</f>
        <v/>
      </c>
      <c r="E117" t="str">
        <f ca="1">IF(ROWS($D$4:$D117)&gt;MAX($D$4:$D$677),"",OFFSET($C$4,MATCH(ROWS($D$4:$D117),$D$4:$D$677,0)-1,0))</f>
        <v/>
      </c>
      <c r="F117" s="38" t="s">
        <v>41</v>
      </c>
      <c r="G117" s="28" t="str">
        <f>IF(F117="","",IF(COUNTIF(F$4:F117,F117)&gt;1,"",MAX($G$3:$G116)+1))</f>
        <v/>
      </c>
      <c r="H117" s="28"/>
      <c r="I117" s="5">
        <f>I115</f>
        <v>532</v>
      </c>
      <c r="J117" s="14" t="s">
        <v>118</v>
      </c>
      <c r="K117" s="14"/>
      <c r="L117" s="14" t="s">
        <v>127</v>
      </c>
      <c r="M117" s="18">
        <f t="shared" si="1"/>
        <v>425.6</v>
      </c>
      <c r="N117" s="2" t="s">
        <v>137</v>
      </c>
      <c r="O117" s="18">
        <f>I117*($Q$4/$Q$5)</f>
        <v>532</v>
      </c>
      <c r="P117" s="34"/>
    </row>
    <row r="118" spans="1:16" ht="21" customHeight="1" x14ac:dyDescent="0.25">
      <c r="A118" s="3">
        <v>39</v>
      </c>
      <c r="B118" s="3" t="s">
        <v>97</v>
      </c>
      <c r="C118" s="25" t="s">
        <v>15</v>
      </c>
      <c r="D118" s="1" t="str">
        <f>IF(C118="","",IF(COUNTIF(C$4:C118,C118)&gt;1,"",MAX($D$3:$D117)+1))</f>
        <v/>
      </c>
      <c r="E118" t="str">
        <f ca="1">IF(ROWS($D$4:$D118)&gt;MAX($D$4:$D$677),"",OFFSET($C$4,MATCH(ROWS($D$4:$D118),$D$4:$D$677,0)-1,0))</f>
        <v/>
      </c>
      <c r="F118" s="38" t="s">
        <v>42</v>
      </c>
      <c r="G118" s="28">
        <f>IF(F118="","",IF(COUNTIF(F$4:F118,F118)&gt;1,"",MAX($G$3:$G117)+1))</f>
        <v>29</v>
      </c>
      <c r="H118" s="28"/>
      <c r="I118" s="5">
        <v>480</v>
      </c>
      <c r="J118" s="14" t="s">
        <v>116</v>
      </c>
      <c r="K118" s="14"/>
      <c r="L118" s="14" t="s">
        <v>125</v>
      </c>
      <c r="M118" s="18">
        <f t="shared" si="1"/>
        <v>456</v>
      </c>
      <c r="N118" s="2" t="s">
        <v>137</v>
      </c>
      <c r="O118" s="18">
        <f>I118*($Q$4/$Q$5)</f>
        <v>480</v>
      </c>
      <c r="P118" s="34"/>
    </row>
    <row r="119" spans="1:16" ht="21" customHeight="1" x14ac:dyDescent="0.25">
      <c r="A119" s="3"/>
      <c r="B119" s="3"/>
      <c r="C119" s="25" t="s">
        <v>15</v>
      </c>
      <c r="D119" s="1" t="str">
        <f>IF(C119="","",IF(COUNTIF(C$4:C119,C119)&gt;1,"",MAX($D$3:$D118)+1))</f>
        <v/>
      </c>
      <c r="E119" t="str">
        <f ca="1">IF(ROWS($D$4:$D119)&gt;MAX($D$4:$D$677),"",OFFSET($C$4,MATCH(ROWS($D$4:$D119),$D$4:$D$677,0)-1,0))</f>
        <v/>
      </c>
      <c r="F119" s="38" t="s">
        <v>42</v>
      </c>
      <c r="G119" s="28" t="str">
        <f>IF(F119="","",IF(COUNTIF(F$4:F119,F119)&gt;1,"",MAX($G$3:$G118)+1))</f>
        <v/>
      </c>
      <c r="H119" s="28"/>
      <c r="I119" s="5">
        <f>I118</f>
        <v>480</v>
      </c>
      <c r="J119" s="14" t="s">
        <v>117</v>
      </c>
      <c r="K119" s="14"/>
      <c r="L119" s="14" t="s">
        <v>126</v>
      </c>
      <c r="M119" s="18">
        <f t="shared" si="1"/>
        <v>408</v>
      </c>
      <c r="N119" s="2" t="s">
        <v>137</v>
      </c>
      <c r="O119" s="18">
        <f>I119*($Q$4/$Q$5)</f>
        <v>480</v>
      </c>
      <c r="P119" s="34"/>
    </row>
    <row r="120" spans="1:16" ht="21" customHeight="1" x14ac:dyDescent="0.25">
      <c r="A120" s="3"/>
      <c r="B120" s="3"/>
      <c r="C120" s="25" t="s">
        <v>15</v>
      </c>
      <c r="D120" s="1" t="str">
        <f>IF(C120="","",IF(COUNTIF(C$4:C120,C120)&gt;1,"",MAX($D$3:$D119)+1))</f>
        <v/>
      </c>
      <c r="E120" t="str">
        <f ca="1">IF(ROWS($D$4:$D120)&gt;MAX($D$4:$D$677),"",OFFSET($C$4,MATCH(ROWS($D$4:$D120),$D$4:$D$677,0)-1,0))</f>
        <v/>
      </c>
      <c r="F120" s="38" t="s">
        <v>42</v>
      </c>
      <c r="G120" s="28" t="str">
        <f>IF(F120="","",IF(COUNTIF(F$4:F120,F120)&gt;1,"",MAX($G$3:$G119)+1))</f>
        <v/>
      </c>
      <c r="H120" s="28"/>
      <c r="I120" s="5">
        <f>I118</f>
        <v>480</v>
      </c>
      <c r="J120" s="14" t="s">
        <v>118</v>
      </c>
      <c r="K120" s="14"/>
      <c r="L120" s="14" t="s">
        <v>127</v>
      </c>
      <c r="M120" s="18">
        <f t="shared" si="1"/>
        <v>384</v>
      </c>
      <c r="N120" s="2" t="s">
        <v>137</v>
      </c>
      <c r="O120" s="18">
        <f>I120*($Q$4/$Q$5)</f>
        <v>480</v>
      </c>
      <c r="P120" s="34"/>
    </row>
    <row r="121" spans="1:16" ht="21" customHeight="1" x14ac:dyDescent="0.25">
      <c r="A121" s="3">
        <v>40</v>
      </c>
      <c r="B121" s="3" t="s">
        <v>97</v>
      </c>
      <c r="C121" s="25" t="s">
        <v>15</v>
      </c>
      <c r="D121" s="1" t="str">
        <f>IF(C121="","",IF(COUNTIF(C$4:C121,C121)&gt;1,"",MAX($D$3:$D120)+1))</f>
        <v/>
      </c>
      <c r="E121" t="str">
        <f ca="1">IF(ROWS($D$4:$D121)&gt;MAX($D$4:$D$677),"",OFFSET($C$4,MATCH(ROWS($D$4:$D121),$D$4:$D$677,0)-1,0))</f>
        <v/>
      </c>
      <c r="F121" s="38" t="s">
        <v>43</v>
      </c>
      <c r="G121" s="28">
        <f>IF(F121="","",IF(COUNTIF(F$4:F121,F121)&gt;1,"",MAX($G$3:$G120)+1))</f>
        <v>30</v>
      </c>
      <c r="H121" s="28"/>
      <c r="I121" s="5">
        <v>488</v>
      </c>
      <c r="J121" s="14" t="s">
        <v>116</v>
      </c>
      <c r="K121" s="14"/>
      <c r="L121" s="14" t="s">
        <v>125</v>
      </c>
      <c r="M121" s="18">
        <f t="shared" si="1"/>
        <v>463.6</v>
      </c>
      <c r="N121" s="2" t="s">
        <v>137</v>
      </c>
      <c r="O121" s="18">
        <f>I121*($Q$4/$Q$5)</f>
        <v>488</v>
      </c>
      <c r="P121" s="34"/>
    </row>
    <row r="122" spans="1:16" ht="21" customHeight="1" x14ac:dyDescent="0.25">
      <c r="A122" s="3"/>
      <c r="B122" s="3"/>
      <c r="C122" s="25" t="s">
        <v>15</v>
      </c>
      <c r="D122" s="1" t="str">
        <f>IF(C122="","",IF(COUNTIF(C$4:C122,C122)&gt;1,"",MAX($D$3:$D121)+1))</f>
        <v/>
      </c>
      <c r="E122" t="str">
        <f ca="1">IF(ROWS($D$4:$D122)&gt;MAX($D$4:$D$677),"",OFFSET($C$4,MATCH(ROWS($D$4:$D122),$D$4:$D$677,0)-1,0))</f>
        <v/>
      </c>
      <c r="F122" s="38" t="s">
        <v>43</v>
      </c>
      <c r="G122" s="28" t="str">
        <f>IF(F122="","",IF(COUNTIF(F$4:F122,F122)&gt;1,"",MAX($G$3:$G121)+1))</f>
        <v/>
      </c>
      <c r="H122" s="28"/>
      <c r="I122" s="5">
        <f>I121</f>
        <v>488</v>
      </c>
      <c r="J122" s="14" t="s">
        <v>117</v>
      </c>
      <c r="K122" s="14"/>
      <c r="L122" s="14" t="s">
        <v>126</v>
      </c>
      <c r="M122" s="18">
        <f t="shared" si="1"/>
        <v>414.8</v>
      </c>
      <c r="N122" s="2" t="s">
        <v>137</v>
      </c>
      <c r="O122" s="18">
        <f>I122*($Q$4/$Q$5)</f>
        <v>488</v>
      </c>
      <c r="P122" s="34"/>
    </row>
    <row r="123" spans="1:16" ht="21" customHeight="1" x14ac:dyDescent="0.25">
      <c r="A123" s="3"/>
      <c r="B123" s="3"/>
      <c r="C123" s="25" t="s">
        <v>15</v>
      </c>
      <c r="D123" s="1" t="str">
        <f>IF(C123="","",IF(COUNTIF(C$4:C123,C123)&gt;1,"",MAX($D$3:$D122)+1))</f>
        <v/>
      </c>
      <c r="E123" t="str">
        <f ca="1">IF(ROWS($D$4:$D123)&gt;MAX($D$4:$D$677),"",OFFSET($C$4,MATCH(ROWS($D$4:$D123),$D$4:$D$677,0)-1,0))</f>
        <v/>
      </c>
      <c r="F123" s="38" t="s">
        <v>43</v>
      </c>
      <c r="G123" s="28" t="str">
        <f>IF(F123="","",IF(COUNTIF(F$4:F123,F123)&gt;1,"",MAX($G$3:$G122)+1))</f>
        <v/>
      </c>
      <c r="H123" s="28"/>
      <c r="I123" s="5">
        <f>I121</f>
        <v>488</v>
      </c>
      <c r="J123" s="14" t="s">
        <v>118</v>
      </c>
      <c r="K123" s="14"/>
      <c r="L123" s="14" t="s">
        <v>127</v>
      </c>
      <c r="M123" s="18">
        <f t="shared" si="1"/>
        <v>390.4</v>
      </c>
      <c r="N123" s="2" t="s">
        <v>137</v>
      </c>
      <c r="O123" s="18">
        <f>I123*($Q$4/$Q$5)</f>
        <v>488</v>
      </c>
      <c r="P123" s="34"/>
    </row>
    <row r="124" spans="1:16" ht="21" customHeight="1" x14ac:dyDescent="0.25">
      <c r="A124" s="3">
        <v>41</v>
      </c>
      <c r="B124" s="3" t="s">
        <v>97</v>
      </c>
      <c r="C124" s="25" t="s">
        <v>15</v>
      </c>
      <c r="D124" s="1" t="str">
        <f>IF(C124="","",IF(COUNTIF(C$4:C124,C124)&gt;1,"",MAX($D$3:$D123)+1))</f>
        <v/>
      </c>
      <c r="E124" t="str">
        <f ca="1">IF(ROWS($D$4:$D124)&gt;MAX($D$4:$D$677),"",OFFSET($C$4,MATCH(ROWS($D$4:$D124),$D$4:$D$677,0)-1,0))</f>
        <v/>
      </c>
      <c r="F124" s="38" t="s">
        <v>44</v>
      </c>
      <c r="G124" s="28">
        <f>IF(F124="","",IF(COUNTIF(F$4:F124,F124)&gt;1,"",MAX($G$3:$G123)+1))</f>
        <v>31</v>
      </c>
      <c r="H124" s="28"/>
      <c r="I124" s="5">
        <v>495</v>
      </c>
      <c r="J124" s="14" t="s">
        <v>116</v>
      </c>
      <c r="K124" s="14"/>
      <c r="L124" s="14" t="s">
        <v>125</v>
      </c>
      <c r="M124" s="18">
        <f t="shared" si="1"/>
        <v>470.25</v>
      </c>
      <c r="N124" s="2" t="s">
        <v>137</v>
      </c>
      <c r="O124" s="18">
        <f>I124*($Q$4/$Q$5)</f>
        <v>495</v>
      </c>
      <c r="P124" s="34"/>
    </row>
    <row r="125" spans="1:16" ht="21" customHeight="1" x14ac:dyDescent="0.25">
      <c r="A125" s="3"/>
      <c r="B125" s="3"/>
      <c r="C125" s="25" t="s">
        <v>15</v>
      </c>
      <c r="D125" s="1" t="str">
        <f>IF(C125="","",IF(COUNTIF(C$4:C125,C125)&gt;1,"",MAX($D$3:$D124)+1))</f>
        <v/>
      </c>
      <c r="E125" t="str">
        <f ca="1">IF(ROWS($D$4:$D125)&gt;MAX($D$4:$D$677),"",OFFSET($C$4,MATCH(ROWS($D$4:$D125),$D$4:$D$677,0)-1,0))</f>
        <v/>
      </c>
      <c r="F125" s="38" t="s">
        <v>44</v>
      </c>
      <c r="G125" s="28" t="str">
        <f>IF(F125="","",IF(COUNTIF(F$4:F125,F125)&gt;1,"",MAX($G$3:$G124)+1))</f>
        <v/>
      </c>
      <c r="H125" s="28"/>
      <c r="I125" s="5">
        <f>I124</f>
        <v>495</v>
      </c>
      <c r="J125" s="14" t="s">
        <v>117</v>
      </c>
      <c r="K125" s="14"/>
      <c r="L125" s="14" t="s">
        <v>126</v>
      </c>
      <c r="M125" s="18">
        <f t="shared" si="1"/>
        <v>420.75</v>
      </c>
      <c r="N125" s="2" t="s">
        <v>137</v>
      </c>
      <c r="O125" s="18">
        <f>I125*($Q$4/$Q$5)</f>
        <v>495</v>
      </c>
      <c r="P125" s="34"/>
    </row>
    <row r="126" spans="1:16" ht="21" customHeight="1" x14ac:dyDescent="0.25">
      <c r="A126" s="3"/>
      <c r="B126" s="3"/>
      <c r="C126" s="25" t="s">
        <v>15</v>
      </c>
      <c r="D126" s="1" t="str">
        <f>IF(C126="","",IF(COUNTIF(C$4:C126,C126)&gt;1,"",MAX($D$3:$D125)+1))</f>
        <v/>
      </c>
      <c r="E126" t="str">
        <f ca="1">IF(ROWS($D$4:$D126)&gt;MAX($D$4:$D$677),"",OFFSET($C$4,MATCH(ROWS($D$4:$D126),$D$4:$D$677,0)-1,0))</f>
        <v/>
      </c>
      <c r="F126" s="38" t="s">
        <v>44</v>
      </c>
      <c r="G126" s="28" t="str">
        <f>IF(F126="","",IF(COUNTIF(F$4:F126,F126)&gt;1,"",MAX($G$3:$G125)+1))</f>
        <v/>
      </c>
      <c r="H126" s="28"/>
      <c r="I126" s="5">
        <f>I124</f>
        <v>495</v>
      </c>
      <c r="J126" s="14" t="s">
        <v>118</v>
      </c>
      <c r="K126" s="14"/>
      <c r="L126" s="14" t="s">
        <v>127</v>
      </c>
      <c r="M126" s="18">
        <f t="shared" si="1"/>
        <v>396</v>
      </c>
      <c r="N126" s="2" t="s">
        <v>137</v>
      </c>
      <c r="O126" s="18">
        <f>I126*($Q$4/$Q$5)</f>
        <v>495</v>
      </c>
      <c r="P126" s="34"/>
    </row>
    <row r="127" spans="1:16" ht="21" customHeight="1" x14ac:dyDescent="0.25">
      <c r="A127" s="3">
        <v>42</v>
      </c>
      <c r="B127" s="3" t="s">
        <v>97</v>
      </c>
      <c r="C127" s="25" t="s">
        <v>15</v>
      </c>
      <c r="D127" s="1" t="str">
        <f>IF(C127="","",IF(COUNTIF(C$4:C127,C127)&gt;1,"",MAX($D$3:$D126)+1))</f>
        <v/>
      </c>
      <c r="E127" t="str">
        <f ca="1">IF(ROWS($D$4:$D127)&gt;MAX($D$4:$D$677),"",OFFSET($C$4,MATCH(ROWS($D$4:$D127),$D$4:$D$677,0)-1,0))</f>
        <v/>
      </c>
      <c r="F127" s="38" t="s">
        <v>45</v>
      </c>
      <c r="G127" s="28">
        <f>IF(F127="","",IF(COUNTIF(F$4:F127,F127)&gt;1,"",MAX($G$3:$G126)+1))</f>
        <v>32</v>
      </c>
      <c r="H127" s="28"/>
      <c r="I127" s="5">
        <v>502</v>
      </c>
      <c r="J127" s="14" t="s">
        <v>116</v>
      </c>
      <c r="K127" s="14"/>
      <c r="L127" s="14" t="s">
        <v>125</v>
      </c>
      <c r="M127" s="18">
        <f t="shared" si="1"/>
        <v>476.9</v>
      </c>
      <c r="N127" s="2" t="s">
        <v>137</v>
      </c>
      <c r="O127" s="18">
        <f>I127*($Q$4/$Q$5)</f>
        <v>502</v>
      </c>
      <c r="P127" s="34"/>
    </row>
    <row r="128" spans="1:16" ht="21" customHeight="1" x14ac:dyDescent="0.25">
      <c r="A128" s="3"/>
      <c r="B128" s="3"/>
      <c r="C128" s="25" t="s">
        <v>15</v>
      </c>
      <c r="D128" s="1" t="str">
        <f>IF(C128="","",IF(COUNTIF(C$4:C128,C128)&gt;1,"",MAX($D$3:$D127)+1))</f>
        <v/>
      </c>
      <c r="E128" t="str">
        <f ca="1">IF(ROWS($D$4:$D128)&gt;MAX($D$4:$D$677),"",OFFSET($C$4,MATCH(ROWS($D$4:$D128),$D$4:$D$677,0)-1,0))</f>
        <v/>
      </c>
      <c r="F128" s="38" t="s">
        <v>45</v>
      </c>
      <c r="G128" s="28" t="str">
        <f>IF(F128="","",IF(COUNTIF(F$4:F128,F128)&gt;1,"",MAX($G$3:$G127)+1))</f>
        <v/>
      </c>
      <c r="H128" s="28"/>
      <c r="I128" s="5">
        <f>I127</f>
        <v>502</v>
      </c>
      <c r="J128" s="14" t="s">
        <v>117</v>
      </c>
      <c r="K128" s="14"/>
      <c r="L128" s="14" t="s">
        <v>126</v>
      </c>
      <c r="M128" s="18">
        <f t="shared" si="1"/>
        <v>426.7</v>
      </c>
      <c r="N128" s="2" t="s">
        <v>137</v>
      </c>
      <c r="O128" s="18">
        <f>I128*($Q$4/$Q$5)</f>
        <v>502</v>
      </c>
      <c r="P128" s="34"/>
    </row>
    <row r="129" spans="1:16" ht="21" customHeight="1" x14ac:dyDescent="0.25">
      <c r="A129" s="3"/>
      <c r="B129" s="3"/>
      <c r="C129" s="25" t="s">
        <v>15</v>
      </c>
      <c r="D129" s="1" t="str">
        <f>IF(C129="","",IF(COUNTIF(C$4:C129,C129)&gt;1,"",MAX($D$3:$D128)+1))</f>
        <v/>
      </c>
      <c r="E129" t="str">
        <f ca="1">IF(ROWS($D$4:$D129)&gt;MAX($D$4:$D$677),"",OFFSET($C$4,MATCH(ROWS($D$4:$D129),$D$4:$D$677,0)-1,0))</f>
        <v/>
      </c>
      <c r="F129" s="38" t="s">
        <v>45</v>
      </c>
      <c r="G129" s="28" t="str">
        <f>IF(F129="","",IF(COUNTIF(F$4:F129,F129)&gt;1,"",MAX($G$3:$G128)+1))</f>
        <v/>
      </c>
      <c r="H129" s="28"/>
      <c r="I129" s="5">
        <f>I127</f>
        <v>502</v>
      </c>
      <c r="J129" s="14" t="s">
        <v>118</v>
      </c>
      <c r="K129" s="14"/>
      <c r="L129" s="14" t="s">
        <v>127</v>
      </c>
      <c r="M129" s="18">
        <f t="shared" si="1"/>
        <v>401.6</v>
      </c>
      <c r="N129" s="2" t="s">
        <v>137</v>
      </c>
      <c r="O129" s="18">
        <f>I129*($Q$4/$Q$5)</f>
        <v>502</v>
      </c>
      <c r="P129" s="34"/>
    </row>
    <row r="130" spans="1:16" ht="21" customHeight="1" x14ac:dyDescent="0.25">
      <c r="A130" s="3">
        <v>43</v>
      </c>
      <c r="B130" s="3" t="s">
        <v>97</v>
      </c>
      <c r="C130" s="25" t="s">
        <v>15</v>
      </c>
      <c r="D130" s="1" t="str">
        <f>IF(C130="","",IF(COUNTIF(C$4:C130,C130)&gt;1,"",MAX($D$3:$D129)+1))</f>
        <v/>
      </c>
      <c r="E130" t="str">
        <f ca="1">IF(ROWS($D$4:$D130)&gt;MAX($D$4:$D$677),"",OFFSET($C$4,MATCH(ROWS($D$4:$D130),$D$4:$D$677,0)-1,0))</f>
        <v/>
      </c>
      <c r="F130" s="38" t="s">
        <v>46</v>
      </c>
      <c r="G130" s="28">
        <f>IF(F130="","",IF(COUNTIF(F$4:F130,F130)&gt;1,"",MAX($G$3:$G129)+1))</f>
        <v>33</v>
      </c>
      <c r="H130" s="28"/>
      <c r="I130" s="5">
        <v>510</v>
      </c>
      <c r="J130" s="14" t="s">
        <v>116</v>
      </c>
      <c r="K130" s="14"/>
      <c r="L130" s="14" t="s">
        <v>125</v>
      </c>
      <c r="M130" s="18">
        <f t="shared" si="1"/>
        <v>484.5</v>
      </c>
      <c r="N130" s="2" t="s">
        <v>137</v>
      </c>
      <c r="O130" s="18">
        <f>I130*($Q$4/$Q$5)</f>
        <v>510</v>
      </c>
      <c r="P130" s="34"/>
    </row>
    <row r="131" spans="1:16" ht="21" customHeight="1" x14ac:dyDescent="0.25">
      <c r="A131" s="3"/>
      <c r="B131" s="3"/>
      <c r="C131" s="25" t="s">
        <v>15</v>
      </c>
      <c r="D131" s="1" t="str">
        <f>IF(C131="","",IF(COUNTIF(C$4:C131,C131)&gt;1,"",MAX($D$3:$D130)+1))</f>
        <v/>
      </c>
      <c r="E131" t="str">
        <f ca="1">IF(ROWS($D$4:$D131)&gt;MAX($D$4:$D$677),"",OFFSET($C$4,MATCH(ROWS($D$4:$D131),$D$4:$D$677,0)-1,0))</f>
        <v/>
      </c>
      <c r="F131" s="38" t="s">
        <v>46</v>
      </c>
      <c r="G131" s="28" t="str">
        <f>IF(F131="","",IF(COUNTIF(F$4:F131,F131)&gt;1,"",MAX($G$3:$G130)+1))</f>
        <v/>
      </c>
      <c r="H131" s="28"/>
      <c r="I131" s="5">
        <f>I130</f>
        <v>510</v>
      </c>
      <c r="J131" s="14" t="s">
        <v>117</v>
      </c>
      <c r="K131" s="14"/>
      <c r="L131" s="14" t="s">
        <v>126</v>
      </c>
      <c r="M131" s="18">
        <f t="shared" si="1"/>
        <v>433.5</v>
      </c>
      <c r="N131" s="2" t="s">
        <v>137</v>
      </c>
      <c r="O131" s="18">
        <f>I131*($Q$4/$Q$5)</f>
        <v>510</v>
      </c>
      <c r="P131" s="34"/>
    </row>
    <row r="132" spans="1:16" ht="21" customHeight="1" x14ac:dyDescent="0.25">
      <c r="A132" s="3"/>
      <c r="B132" s="3"/>
      <c r="C132" s="25" t="s">
        <v>15</v>
      </c>
      <c r="D132" s="1" t="str">
        <f>IF(C132="","",IF(COUNTIF(C$4:C132,C132)&gt;1,"",MAX($D$3:$D131)+1))</f>
        <v/>
      </c>
      <c r="E132" t="str">
        <f ca="1">IF(ROWS($D$4:$D132)&gt;MAX($D$4:$D$677),"",OFFSET($C$4,MATCH(ROWS($D$4:$D132),$D$4:$D$677,0)-1,0))</f>
        <v/>
      </c>
      <c r="F132" s="38" t="s">
        <v>46</v>
      </c>
      <c r="G132" s="28" t="str">
        <f>IF(F132="","",IF(COUNTIF(F$4:F132,F132)&gt;1,"",MAX($G$3:$G131)+1))</f>
        <v/>
      </c>
      <c r="H132" s="28"/>
      <c r="I132" s="5">
        <f>I130</f>
        <v>510</v>
      </c>
      <c r="J132" s="14" t="s">
        <v>118</v>
      </c>
      <c r="K132" s="14"/>
      <c r="L132" s="14" t="s">
        <v>127</v>
      </c>
      <c r="M132" s="18">
        <f t="shared" si="1"/>
        <v>408</v>
      </c>
      <c r="N132" s="2" t="s">
        <v>137</v>
      </c>
      <c r="O132" s="18">
        <f>I132*($Q$4/$Q$5)</f>
        <v>510</v>
      </c>
      <c r="P132" s="34"/>
    </row>
    <row r="133" spans="1:16" ht="21" customHeight="1" x14ac:dyDescent="0.25">
      <c r="A133" s="3">
        <v>44</v>
      </c>
      <c r="B133" s="3" t="s">
        <v>97</v>
      </c>
      <c r="C133" s="25" t="s">
        <v>15</v>
      </c>
      <c r="D133" s="1" t="str">
        <f>IF(C133="","",IF(COUNTIF(C$4:C133,C133)&gt;1,"",MAX($D$3:$D132)+1))</f>
        <v/>
      </c>
      <c r="E133" t="str">
        <f ca="1">IF(ROWS($D$4:$D133)&gt;MAX($D$4:$D$677),"",OFFSET($C$4,MATCH(ROWS($D$4:$D133),$D$4:$D$677,0)-1,0))</f>
        <v/>
      </c>
      <c r="F133" s="38" t="s">
        <v>47</v>
      </c>
      <c r="G133" s="28">
        <f>IF(F133="","",IF(COUNTIF(F$4:F133,F133)&gt;1,"",MAX($G$3:$G132)+1))</f>
        <v>34</v>
      </c>
      <c r="H133" s="28"/>
      <c r="I133" s="5">
        <v>517</v>
      </c>
      <c r="J133" s="14" t="s">
        <v>116</v>
      </c>
      <c r="K133" s="14"/>
      <c r="L133" s="14" t="s">
        <v>125</v>
      </c>
      <c r="M133" s="18">
        <f t="shared" si="1"/>
        <v>491.15</v>
      </c>
      <c r="N133" s="2" t="s">
        <v>137</v>
      </c>
      <c r="O133" s="18">
        <f>I133*($Q$4/$Q$5)</f>
        <v>517</v>
      </c>
      <c r="P133" s="34"/>
    </row>
    <row r="134" spans="1:16" ht="21" customHeight="1" x14ac:dyDescent="0.25">
      <c r="A134" s="3"/>
      <c r="B134" s="3"/>
      <c r="C134" s="25" t="s">
        <v>15</v>
      </c>
      <c r="D134" s="1" t="str">
        <f>IF(C134="","",IF(COUNTIF(C$4:C134,C134)&gt;1,"",MAX($D$3:$D133)+1))</f>
        <v/>
      </c>
      <c r="E134" t="str">
        <f ca="1">IF(ROWS($D$4:$D134)&gt;MAX($D$4:$D$677),"",OFFSET($C$4,MATCH(ROWS($D$4:$D134),$D$4:$D$677,0)-1,0))</f>
        <v/>
      </c>
      <c r="F134" s="38" t="s">
        <v>47</v>
      </c>
      <c r="G134" s="28" t="str">
        <f>IF(F134="","",IF(COUNTIF(F$4:F134,F134)&gt;1,"",MAX($G$3:$G133)+1))</f>
        <v/>
      </c>
      <c r="H134" s="28"/>
      <c r="I134" s="5">
        <f>I133</f>
        <v>517</v>
      </c>
      <c r="J134" s="14" t="s">
        <v>117</v>
      </c>
      <c r="K134" s="14"/>
      <c r="L134" s="14" t="s">
        <v>126</v>
      </c>
      <c r="M134" s="18">
        <f t="shared" ref="M134:M197" si="2">O134-(O134*L134)</f>
        <v>439.45</v>
      </c>
      <c r="N134" s="2" t="s">
        <v>137</v>
      </c>
      <c r="O134" s="18">
        <f>I134*($Q$4/$Q$5)</f>
        <v>517</v>
      </c>
      <c r="P134" s="34"/>
    </row>
    <row r="135" spans="1:16" ht="21" customHeight="1" x14ac:dyDescent="0.25">
      <c r="A135" s="3"/>
      <c r="B135" s="3"/>
      <c r="C135" s="25" t="s">
        <v>15</v>
      </c>
      <c r="D135" s="1" t="str">
        <f>IF(C135="","",IF(COUNTIF(C$4:C135,C135)&gt;1,"",MAX($D$3:$D134)+1))</f>
        <v/>
      </c>
      <c r="E135" t="str">
        <f ca="1">IF(ROWS($D$4:$D135)&gt;MAX($D$4:$D$677),"",OFFSET($C$4,MATCH(ROWS($D$4:$D135),$D$4:$D$677,0)-1,0))</f>
        <v/>
      </c>
      <c r="F135" s="38" t="s">
        <v>47</v>
      </c>
      <c r="G135" s="28" t="str">
        <f>IF(F135="","",IF(COUNTIF(F$4:F135,F135)&gt;1,"",MAX($G$3:$G134)+1))</f>
        <v/>
      </c>
      <c r="H135" s="28"/>
      <c r="I135" s="5">
        <f>I133</f>
        <v>517</v>
      </c>
      <c r="J135" s="14" t="s">
        <v>118</v>
      </c>
      <c r="K135" s="14"/>
      <c r="L135" s="14" t="s">
        <v>127</v>
      </c>
      <c r="M135" s="18">
        <f t="shared" si="2"/>
        <v>413.6</v>
      </c>
      <c r="N135" s="2" t="s">
        <v>137</v>
      </c>
      <c r="O135" s="18">
        <f>I135*($Q$4/$Q$5)</f>
        <v>517</v>
      </c>
      <c r="P135" s="34"/>
    </row>
    <row r="136" spans="1:16" ht="21" customHeight="1" x14ac:dyDescent="0.25">
      <c r="A136" s="3">
        <v>45</v>
      </c>
      <c r="B136" s="3" t="s">
        <v>97</v>
      </c>
      <c r="C136" s="25" t="s">
        <v>15</v>
      </c>
      <c r="D136" s="1" t="str">
        <f>IF(C136="","",IF(COUNTIF(C$4:C136,C136)&gt;1,"",MAX($D$3:$D135)+1))</f>
        <v/>
      </c>
      <c r="E136" t="str">
        <f ca="1">IF(ROWS($D$4:$D136)&gt;MAX($D$4:$D$677),"",OFFSET($C$4,MATCH(ROWS($D$4:$D136),$D$4:$D$677,0)-1,0))</f>
        <v/>
      </c>
      <c r="F136" s="38" t="s">
        <v>48</v>
      </c>
      <c r="G136" s="28">
        <f>IF(F136="","",IF(COUNTIF(F$4:F136,F136)&gt;1,"",MAX($G$3:$G135)+1))</f>
        <v>35</v>
      </c>
      <c r="H136" s="28"/>
      <c r="I136" s="5">
        <v>524</v>
      </c>
      <c r="J136" s="14" t="s">
        <v>116</v>
      </c>
      <c r="K136" s="14"/>
      <c r="L136" s="14" t="s">
        <v>125</v>
      </c>
      <c r="M136" s="18">
        <f t="shared" si="2"/>
        <v>497.8</v>
      </c>
      <c r="N136" s="2" t="s">
        <v>137</v>
      </c>
      <c r="O136" s="18">
        <f>I136*($Q$4/$Q$5)</f>
        <v>524</v>
      </c>
      <c r="P136" s="34"/>
    </row>
    <row r="137" spans="1:16" ht="21" customHeight="1" x14ac:dyDescent="0.25">
      <c r="A137" s="3"/>
      <c r="B137" s="3"/>
      <c r="C137" s="25" t="s">
        <v>15</v>
      </c>
      <c r="D137" s="1" t="str">
        <f>IF(C137="","",IF(COUNTIF(C$4:C137,C137)&gt;1,"",MAX($D$3:$D136)+1))</f>
        <v/>
      </c>
      <c r="E137" t="str">
        <f ca="1">IF(ROWS($D$4:$D137)&gt;MAX($D$4:$D$677),"",OFFSET($C$4,MATCH(ROWS($D$4:$D137),$D$4:$D$677,0)-1,0))</f>
        <v/>
      </c>
      <c r="F137" s="38" t="s">
        <v>48</v>
      </c>
      <c r="G137" s="28" t="str">
        <f>IF(F137="","",IF(COUNTIF(F$4:F137,F137)&gt;1,"",MAX($G$3:$G136)+1))</f>
        <v/>
      </c>
      <c r="H137" s="28"/>
      <c r="I137" s="5">
        <f>I136</f>
        <v>524</v>
      </c>
      <c r="J137" s="14" t="s">
        <v>117</v>
      </c>
      <c r="K137" s="14"/>
      <c r="L137" s="14" t="s">
        <v>126</v>
      </c>
      <c r="M137" s="18">
        <f t="shared" si="2"/>
        <v>445.4</v>
      </c>
      <c r="N137" s="2" t="s">
        <v>137</v>
      </c>
      <c r="O137" s="18">
        <f>I137*($Q$4/$Q$5)</f>
        <v>524</v>
      </c>
      <c r="P137" s="34"/>
    </row>
    <row r="138" spans="1:16" ht="21" customHeight="1" x14ac:dyDescent="0.25">
      <c r="A138" s="3"/>
      <c r="B138" s="3"/>
      <c r="C138" s="25" t="s">
        <v>15</v>
      </c>
      <c r="D138" s="1" t="str">
        <f>IF(C138="","",IF(COUNTIF(C$4:C138,C138)&gt;1,"",MAX($D$3:$D137)+1))</f>
        <v/>
      </c>
      <c r="E138" t="str">
        <f ca="1">IF(ROWS($D$4:$D138)&gt;MAX($D$4:$D$677),"",OFFSET($C$4,MATCH(ROWS($D$4:$D138),$D$4:$D$677,0)-1,0))</f>
        <v/>
      </c>
      <c r="F138" s="38" t="s">
        <v>48</v>
      </c>
      <c r="G138" s="28" t="str">
        <f>IF(F138="","",IF(COUNTIF(F$4:F138,F138)&gt;1,"",MAX($G$3:$G137)+1))</f>
        <v/>
      </c>
      <c r="H138" s="28"/>
      <c r="I138" s="5">
        <f>I136</f>
        <v>524</v>
      </c>
      <c r="J138" s="14" t="s">
        <v>118</v>
      </c>
      <c r="K138" s="14"/>
      <c r="L138" s="14" t="s">
        <v>127</v>
      </c>
      <c r="M138" s="18">
        <f t="shared" si="2"/>
        <v>419.2</v>
      </c>
      <c r="N138" s="2" t="s">
        <v>137</v>
      </c>
      <c r="O138" s="18">
        <f>I138*($Q$4/$Q$5)</f>
        <v>524</v>
      </c>
      <c r="P138" s="34"/>
    </row>
    <row r="139" spans="1:16" ht="21" customHeight="1" x14ac:dyDescent="0.25">
      <c r="A139" s="3">
        <v>46</v>
      </c>
      <c r="B139" s="3" t="s">
        <v>97</v>
      </c>
      <c r="C139" s="25" t="s">
        <v>15</v>
      </c>
      <c r="D139" s="1" t="str">
        <f>IF(C139="","",IF(COUNTIF(C$4:C139,C139)&gt;1,"",MAX($D$3:$D138)+1))</f>
        <v/>
      </c>
      <c r="E139" t="str">
        <f ca="1">IF(ROWS($D$4:$D139)&gt;MAX($D$4:$D$677),"",OFFSET($C$4,MATCH(ROWS($D$4:$D139),$D$4:$D$677,0)-1,0))</f>
        <v/>
      </c>
      <c r="F139" s="38" t="s">
        <v>49</v>
      </c>
      <c r="G139" s="28">
        <f>IF(F139="","",IF(COUNTIF(F$4:F139,F139)&gt;1,"",MAX($G$3:$G138)+1))</f>
        <v>36</v>
      </c>
      <c r="H139" s="28"/>
      <c r="I139" s="5">
        <v>532</v>
      </c>
      <c r="J139" s="14" t="s">
        <v>116</v>
      </c>
      <c r="K139" s="14"/>
      <c r="L139" s="14" t="s">
        <v>125</v>
      </c>
      <c r="M139" s="18">
        <f t="shared" si="2"/>
        <v>505.4</v>
      </c>
      <c r="N139" s="2" t="s">
        <v>137</v>
      </c>
      <c r="O139" s="18">
        <f>I139*($Q$4/$Q$5)</f>
        <v>532</v>
      </c>
      <c r="P139" s="34"/>
    </row>
    <row r="140" spans="1:16" ht="21" customHeight="1" x14ac:dyDescent="0.25">
      <c r="A140" s="3"/>
      <c r="B140" s="3"/>
      <c r="C140" s="25" t="s">
        <v>15</v>
      </c>
      <c r="D140" s="1" t="str">
        <f>IF(C140="","",IF(COUNTIF(C$4:C140,C140)&gt;1,"",MAX($D$3:$D139)+1))</f>
        <v/>
      </c>
      <c r="E140" t="str">
        <f ca="1">IF(ROWS($D$4:$D140)&gt;MAX($D$4:$D$677),"",OFFSET($C$4,MATCH(ROWS($D$4:$D140),$D$4:$D$677,0)-1,0))</f>
        <v/>
      </c>
      <c r="F140" s="38" t="s">
        <v>49</v>
      </c>
      <c r="G140" s="28" t="str">
        <f>IF(F140="","",IF(COUNTIF(F$4:F140,F140)&gt;1,"",MAX($G$3:$G139)+1))</f>
        <v/>
      </c>
      <c r="H140" s="28"/>
      <c r="I140" s="5">
        <f>I139</f>
        <v>532</v>
      </c>
      <c r="J140" s="14" t="s">
        <v>117</v>
      </c>
      <c r="K140" s="14"/>
      <c r="L140" s="14" t="s">
        <v>126</v>
      </c>
      <c r="M140" s="18">
        <f t="shared" si="2"/>
        <v>452.2</v>
      </c>
      <c r="N140" s="2" t="s">
        <v>137</v>
      </c>
      <c r="O140" s="18">
        <f>I140*($Q$4/$Q$5)</f>
        <v>532</v>
      </c>
      <c r="P140" s="34"/>
    </row>
    <row r="141" spans="1:16" ht="21" customHeight="1" x14ac:dyDescent="0.25">
      <c r="A141" s="3"/>
      <c r="B141" s="3"/>
      <c r="C141" s="25" t="s">
        <v>15</v>
      </c>
      <c r="D141" s="1" t="str">
        <f>IF(C141="","",IF(COUNTIF(C$4:C141,C141)&gt;1,"",MAX($D$3:$D140)+1))</f>
        <v/>
      </c>
      <c r="E141" t="str">
        <f ca="1">IF(ROWS($D$4:$D141)&gt;MAX($D$4:$D$677),"",OFFSET($C$4,MATCH(ROWS($D$4:$D141),$D$4:$D$677,0)-1,0))</f>
        <v/>
      </c>
      <c r="F141" s="38" t="s">
        <v>49</v>
      </c>
      <c r="G141" s="28" t="str">
        <f>IF(F141="","",IF(COUNTIF(F$4:F141,F141)&gt;1,"",MAX($G$3:$G140)+1))</f>
        <v/>
      </c>
      <c r="H141" s="28"/>
      <c r="I141" s="5">
        <f>I139</f>
        <v>532</v>
      </c>
      <c r="J141" s="14" t="s">
        <v>118</v>
      </c>
      <c r="K141" s="14"/>
      <c r="L141" s="14" t="s">
        <v>127</v>
      </c>
      <c r="M141" s="18">
        <f t="shared" si="2"/>
        <v>425.6</v>
      </c>
      <c r="N141" s="2" t="s">
        <v>137</v>
      </c>
      <c r="O141" s="18">
        <f>I141*($Q$4/$Q$5)</f>
        <v>532</v>
      </c>
      <c r="P141" s="34"/>
    </row>
    <row r="142" spans="1:16" ht="21" customHeight="1" x14ac:dyDescent="0.25">
      <c r="A142" s="3">
        <v>47</v>
      </c>
      <c r="B142" s="3" t="s">
        <v>97</v>
      </c>
      <c r="C142" s="25" t="s">
        <v>15</v>
      </c>
      <c r="D142" s="1" t="str">
        <f>IF(C142="","",IF(COUNTIF(C$4:C142,C142)&gt;1,"",MAX($D$3:$D141)+1))</f>
        <v/>
      </c>
      <c r="E142" t="str">
        <f ca="1">IF(ROWS($D$4:$D142)&gt;MAX($D$4:$D$677),"",OFFSET($C$4,MATCH(ROWS($D$4:$D142),$D$4:$D$677,0)-1,0))</f>
        <v/>
      </c>
      <c r="F142" s="38" t="s">
        <v>50</v>
      </c>
      <c r="G142" s="28">
        <f>IF(F142="","",IF(COUNTIF(F$4:F142,F142)&gt;1,"",MAX($G$3:$G141)+1))</f>
        <v>37</v>
      </c>
      <c r="H142" s="28"/>
      <c r="I142" s="5">
        <v>539</v>
      </c>
      <c r="J142" s="14" t="s">
        <v>116</v>
      </c>
      <c r="K142" s="14"/>
      <c r="L142" s="14" t="s">
        <v>125</v>
      </c>
      <c r="M142" s="18">
        <f t="shared" si="2"/>
        <v>512.04999999999995</v>
      </c>
      <c r="N142" s="2" t="s">
        <v>137</v>
      </c>
      <c r="O142" s="18">
        <f>I142*($Q$4/$Q$5)</f>
        <v>539</v>
      </c>
      <c r="P142" s="34"/>
    </row>
    <row r="143" spans="1:16" ht="21" customHeight="1" x14ac:dyDescent="0.25">
      <c r="A143" s="3"/>
      <c r="B143" s="3"/>
      <c r="C143" s="25" t="s">
        <v>15</v>
      </c>
      <c r="D143" s="1" t="str">
        <f>IF(C143="","",IF(COUNTIF(C$4:C143,C143)&gt;1,"",MAX($D$3:$D142)+1))</f>
        <v/>
      </c>
      <c r="E143" t="str">
        <f ca="1">IF(ROWS($D$4:$D143)&gt;MAX($D$4:$D$677),"",OFFSET($C$4,MATCH(ROWS($D$4:$D143),$D$4:$D$677,0)-1,0))</f>
        <v/>
      </c>
      <c r="F143" s="38" t="s">
        <v>50</v>
      </c>
      <c r="G143" s="28" t="str">
        <f>IF(F143="","",IF(COUNTIF(F$4:F143,F143)&gt;1,"",MAX($G$3:$G142)+1))</f>
        <v/>
      </c>
      <c r="H143" s="28"/>
      <c r="I143" s="5">
        <f>I142</f>
        <v>539</v>
      </c>
      <c r="J143" s="14" t="s">
        <v>117</v>
      </c>
      <c r="K143" s="14"/>
      <c r="L143" s="14" t="s">
        <v>126</v>
      </c>
      <c r="M143" s="18">
        <f t="shared" si="2"/>
        <v>458.15</v>
      </c>
      <c r="N143" s="2" t="s">
        <v>137</v>
      </c>
      <c r="O143" s="18">
        <f>I143*($Q$4/$Q$5)</f>
        <v>539</v>
      </c>
      <c r="P143" s="34"/>
    </row>
    <row r="144" spans="1:16" ht="21" customHeight="1" x14ac:dyDescent="0.25">
      <c r="A144" s="3"/>
      <c r="B144" s="3"/>
      <c r="C144" s="25" t="s">
        <v>15</v>
      </c>
      <c r="D144" s="1" t="str">
        <f>IF(C144="","",IF(COUNTIF(C$4:C144,C144)&gt;1,"",MAX($D$3:$D143)+1))</f>
        <v/>
      </c>
      <c r="E144" t="str">
        <f ca="1">IF(ROWS($D$4:$D144)&gt;MAX($D$4:$D$677),"",OFFSET($C$4,MATCH(ROWS($D$4:$D144),$D$4:$D$677,0)-1,0))</f>
        <v/>
      </c>
      <c r="F144" s="38" t="s">
        <v>50</v>
      </c>
      <c r="G144" s="28" t="str">
        <f>IF(F144="","",IF(COUNTIF(F$4:F144,F144)&gt;1,"",MAX($G$3:$G143)+1))</f>
        <v/>
      </c>
      <c r="H144" s="28"/>
      <c r="I144" s="5">
        <f>I142</f>
        <v>539</v>
      </c>
      <c r="J144" s="14" t="s">
        <v>118</v>
      </c>
      <c r="K144" s="14"/>
      <c r="L144" s="14" t="s">
        <v>127</v>
      </c>
      <c r="M144" s="18">
        <f t="shared" si="2"/>
        <v>431.2</v>
      </c>
      <c r="N144" s="2" t="s">
        <v>137</v>
      </c>
      <c r="O144" s="18">
        <f>I144*($Q$4/$Q$5)</f>
        <v>539</v>
      </c>
      <c r="P144" s="34"/>
    </row>
    <row r="145" spans="1:16" ht="21" customHeight="1" x14ac:dyDescent="0.25">
      <c r="A145" s="3">
        <v>48</v>
      </c>
      <c r="B145" s="3" t="s">
        <v>97</v>
      </c>
      <c r="C145" s="25" t="s">
        <v>15</v>
      </c>
      <c r="D145" s="1" t="str">
        <f>IF(C145="","",IF(COUNTIF(C$4:C145,C145)&gt;1,"",MAX($D$3:$D144)+1))</f>
        <v/>
      </c>
      <c r="E145" t="str">
        <f ca="1">IF(ROWS($D$4:$D145)&gt;MAX($D$4:$D$677),"",OFFSET($C$4,MATCH(ROWS($D$4:$D145),$D$4:$D$677,0)-1,0))</f>
        <v/>
      </c>
      <c r="F145" s="38" t="s">
        <v>95</v>
      </c>
      <c r="G145" s="28">
        <f>IF(F145="","",IF(COUNTIF(F$4:F145,F145)&gt;1,"",MAX($G$3:$G144)+1))</f>
        <v>38</v>
      </c>
      <c r="H145" s="28"/>
      <c r="I145" s="5">
        <v>583</v>
      </c>
      <c r="J145" s="14" t="s">
        <v>116</v>
      </c>
      <c r="K145" s="14"/>
      <c r="L145" s="14" t="s">
        <v>125</v>
      </c>
      <c r="M145" s="18">
        <f t="shared" si="2"/>
        <v>553.85</v>
      </c>
      <c r="N145" s="2" t="s">
        <v>137</v>
      </c>
      <c r="O145" s="18">
        <f>I145*($Q$4/$Q$5)</f>
        <v>583</v>
      </c>
      <c r="P145" s="34"/>
    </row>
    <row r="146" spans="1:16" ht="21" customHeight="1" x14ac:dyDescent="0.25">
      <c r="A146" s="3"/>
      <c r="B146" s="3"/>
      <c r="C146" s="25" t="s">
        <v>15</v>
      </c>
      <c r="D146" s="1" t="str">
        <f>IF(C146="","",IF(COUNTIF(C$4:C146,C146)&gt;1,"",MAX($D$3:$D145)+1))</f>
        <v/>
      </c>
      <c r="E146" t="str">
        <f ca="1">IF(ROWS($D$4:$D146)&gt;MAX($D$4:$D$677),"",OFFSET($C$4,MATCH(ROWS($D$4:$D146),$D$4:$D$677,0)-1,0))</f>
        <v/>
      </c>
      <c r="F146" s="38" t="s">
        <v>95</v>
      </c>
      <c r="G146" s="28" t="str">
        <f>IF(F146="","",IF(COUNTIF(F$4:F146,F146)&gt;1,"",MAX($G$3:$G145)+1))</f>
        <v/>
      </c>
      <c r="H146" s="28"/>
      <c r="I146" s="5">
        <f>I145</f>
        <v>583</v>
      </c>
      <c r="J146" s="14" t="s">
        <v>117</v>
      </c>
      <c r="K146" s="14"/>
      <c r="L146" s="14" t="s">
        <v>126</v>
      </c>
      <c r="M146" s="18">
        <f t="shared" si="2"/>
        <v>495.55</v>
      </c>
      <c r="N146" s="2" t="s">
        <v>137</v>
      </c>
      <c r="O146" s="18">
        <f>I146*($Q$4/$Q$5)</f>
        <v>583</v>
      </c>
      <c r="P146" s="34"/>
    </row>
    <row r="147" spans="1:16" ht="21" customHeight="1" x14ac:dyDescent="0.25">
      <c r="A147" s="3"/>
      <c r="B147" s="3"/>
      <c r="C147" s="25" t="s">
        <v>15</v>
      </c>
      <c r="D147" s="1" t="str">
        <f>IF(C147="","",IF(COUNTIF(C$4:C147,C147)&gt;1,"",MAX($D$3:$D146)+1))</f>
        <v/>
      </c>
      <c r="E147" t="str">
        <f ca="1">IF(ROWS($D$4:$D147)&gt;MAX($D$4:$D$677),"",OFFSET($C$4,MATCH(ROWS($D$4:$D147),$D$4:$D$677,0)-1,0))</f>
        <v/>
      </c>
      <c r="F147" s="38" t="s">
        <v>95</v>
      </c>
      <c r="G147" s="28" t="str">
        <f>IF(F147="","",IF(COUNTIF(F$4:F147,F147)&gt;1,"",MAX($G$3:$G146)+1))</f>
        <v/>
      </c>
      <c r="H147" s="28"/>
      <c r="I147" s="5">
        <f>I145</f>
        <v>583</v>
      </c>
      <c r="J147" s="14" t="s">
        <v>118</v>
      </c>
      <c r="K147" s="14"/>
      <c r="L147" s="14" t="s">
        <v>127</v>
      </c>
      <c r="M147" s="18">
        <f t="shared" si="2"/>
        <v>466.4</v>
      </c>
      <c r="N147" s="2" t="s">
        <v>137</v>
      </c>
      <c r="O147" s="18">
        <f>I147*($Q$4/$Q$5)</f>
        <v>583</v>
      </c>
      <c r="P147" s="34"/>
    </row>
    <row r="148" spans="1:16" ht="21" customHeight="1" x14ac:dyDescent="0.25">
      <c r="A148" s="3">
        <v>49</v>
      </c>
      <c r="B148" s="3" t="s">
        <v>97</v>
      </c>
      <c r="C148" s="25" t="s">
        <v>15</v>
      </c>
      <c r="D148" s="1" t="str">
        <f>IF(C148="","",IF(COUNTIF(C$4:C148,C148)&gt;1,"",MAX($D$3:$D147)+1))</f>
        <v/>
      </c>
      <c r="E148" t="str">
        <f ca="1">IF(ROWS($D$4:$D148)&gt;MAX($D$4:$D$677),"",OFFSET($C$4,MATCH(ROWS($D$4:$D148),$D$4:$D$677,0)-1,0))</f>
        <v/>
      </c>
      <c r="F148" s="38" t="s">
        <v>51</v>
      </c>
      <c r="G148" s="28">
        <f>IF(F148="","",IF(COUNTIF(F$4:F148,F148)&gt;1,"",MAX($G$3:$G147)+1))</f>
        <v>39</v>
      </c>
      <c r="H148" s="28"/>
      <c r="I148" s="5">
        <v>488</v>
      </c>
      <c r="J148" s="14" t="s">
        <v>116</v>
      </c>
      <c r="K148" s="14"/>
      <c r="L148" s="14" t="s">
        <v>125</v>
      </c>
      <c r="M148" s="18">
        <f t="shared" si="2"/>
        <v>463.6</v>
      </c>
      <c r="N148" s="2" t="s">
        <v>137</v>
      </c>
      <c r="O148" s="18">
        <f>I148*($Q$4/$Q$5)</f>
        <v>488</v>
      </c>
      <c r="P148" s="34"/>
    </row>
    <row r="149" spans="1:16" ht="21" customHeight="1" x14ac:dyDescent="0.25">
      <c r="A149" s="3"/>
      <c r="B149" s="3"/>
      <c r="C149" s="25" t="s">
        <v>15</v>
      </c>
      <c r="D149" s="1" t="str">
        <f>IF(C149="","",IF(COUNTIF(C$4:C149,C149)&gt;1,"",MAX($D$3:$D148)+1))</f>
        <v/>
      </c>
      <c r="E149" t="str">
        <f ca="1">IF(ROWS($D$4:$D149)&gt;MAX($D$4:$D$677),"",OFFSET($C$4,MATCH(ROWS($D$4:$D149),$D$4:$D$677,0)-1,0))</f>
        <v/>
      </c>
      <c r="F149" s="38" t="s">
        <v>51</v>
      </c>
      <c r="G149" s="28" t="str">
        <f>IF(F149="","",IF(COUNTIF(F$4:F149,F149)&gt;1,"",MAX($G$3:$G148)+1))</f>
        <v/>
      </c>
      <c r="H149" s="28"/>
      <c r="I149" s="5">
        <f>I148</f>
        <v>488</v>
      </c>
      <c r="J149" s="14" t="s">
        <v>117</v>
      </c>
      <c r="K149" s="14"/>
      <c r="L149" s="14" t="s">
        <v>126</v>
      </c>
      <c r="M149" s="18">
        <f t="shared" si="2"/>
        <v>414.8</v>
      </c>
      <c r="N149" s="2" t="s">
        <v>137</v>
      </c>
      <c r="O149" s="18">
        <f>I149*($Q$4/$Q$5)</f>
        <v>488</v>
      </c>
      <c r="P149" s="34"/>
    </row>
    <row r="150" spans="1:16" ht="21" customHeight="1" x14ac:dyDescent="0.25">
      <c r="A150" s="3"/>
      <c r="B150" s="3"/>
      <c r="C150" s="25" t="s">
        <v>15</v>
      </c>
      <c r="D150" s="1" t="str">
        <f>IF(C150="","",IF(COUNTIF(C$4:C150,C150)&gt;1,"",MAX($D$3:$D149)+1))</f>
        <v/>
      </c>
      <c r="E150" t="str">
        <f ca="1">IF(ROWS($D$4:$D150)&gt;MAX($D$4:$D$677),"",OFFSET($C$4,MATCH(ROWS($D$4:$D150),$D$4:$D$677,0)-1,0))</f>
        <v/>
      </c>
      <c r="F150" s="38" t="s">
        <v>51</v>
      </c>
      <c r="G150" s="28" t="str">
        <f>IF(F150="","",IF(COUNTIF(F$4:F150,F150)&gt;1,"",MAX($G$3:$G149)+1))</f>
        <v/>
      </c>
      <c r="H150" s="28"/>
      <c r="I150" s="5">
        <f>I148</f>
        <v>488</v>
      </c>
      <c r="J150" s="14" t="s">
        <v>118</v>
      </c>
      <c r="K150" s="14"/>
      <c r="L150" s="14" t="s">
        <v>127</v>
      </c>
      <c r="M150" s="18">
        <f t="shared" si="2"/>
        <v>390.4</v>
      </c>
      <c r="N150" s="2" t="s">
        <v>137</v>
      </c>
      <c r="O150" s="18">
        <f>I150*($Q$4/$Q$5)</f>
        <v>488</v>
      </c>
      <c r="P150" s="34"/>
    </row>
    <row r="151" spans="1:16" ht="21" customHeight="1" x14ac:dyDescent="0.25">
      <c r="A151" s="3">
        <v>50</v>
      </c>
      <c r="B151" s="3" t="s">
        <v>97</v>
      </c>
      <c r="C151" s="25" t="s">
        <v>15</v>
      </c>
      <c r="D151" s="1" t="str">
        <f>IF(C151="","",IF(COUNTIF(C$4:C151,C151)&gt;1,"",MAX($D$3:$D150)+1))</f>
        <v/>
      </c>
      <c r="E151" t="str">
        <f ca="1">IF(ROWS($D$4:$D151)&gt;MAX($D$4:$D$677),"",OFFSET($C$4,MATCH(ROWS($D$4:$D151),$D$4:$D$677,0)-1,0))</f>
        <v/>
      </c>
      <c r="F151" s="38" t="s">
        <v>52</v>
      </c>
      <c r="G151" s="28">
        <f>IF(F151="","",IF(COUNTIF(F$4:F151,F151)&gt;1,"",MAX($G$3:$G150)+1))</f>
        <v>40</v>
      </c>
      <c r="H151" s="28"/>
      <c r="I151" s="5">
        <v>495</v>
      </c>
      <c r="J151" s="14" t="s">
        <v>116</v>
      </c>
      <c r="K151" s="14"/>
      <c r="L151" s="14" t="s">
        <v>125</v>
      </c>
      <c r="M151" s="18">
        <f t="shared" si="2"/>
        <v>470.25</v>
      </c>
      <c r="N151" s="2" t="s">
        <v>137</v>
      </c>
      <c r="O151" s="18">
        <f>I151*($Q$4/$Q$5)</f>
        <v>495</v>
      </c>
      <c r="P151" s="34"/>
    </row>
    <row r="152" spans="1:16" ht="21" customHeight="1" x14ac:dyDescent="0.25">
      <c r="A152" s="3"/>
      <c r="B152" s="3"/>
      <c r="C152" s="25" t="s">
        <v>15</v>
      </c>
      <c r="D152" s="1" t="str">
        <f>IF(C152="","",IF(COUNTIF(C$4:C152,C152)&gt;1,"",MAX($D$3:$D151)+1))</f>
        <v/>
      </c>
      <c r="E152" t="str">
        <f ca="1">IF(ROWS($D$4:$D152)&gt;MAX($D$4:$D$677),"",OFFSET($C$4,MATCH(ROWS($D$4:$D152),$D$4:$D$677,0)-1,0))</f>
        <v/>
      </c>
      <c r="F152" s="38" t="s">
        <v>52</v>
      </c>
      <c r="G152" s="28" t="str">
        <f>IF(F152="","",IF(COUNTIF(F$4:F152,F152)&gt;1,"",MAX($G$3:$G151)+1))</f>
        <v/>
      </c>
      <c r="H152" s="28"/>
      <c r="I152" s="5">
        <f>I151</f>
        <v>495</v>
      </c>
      <c r="J152" s="14" t="s">
        <v>117</v>
      </c>
      <c r="K152" s="14"/>
      <c r="L152" s="14" t="s">
        <v>126</v>
      </c>
      <c r="M152" s="18">
        <f t="shared" si="2"/>
        <v>420.75</v>
      </c>
      <c r="N152" s="2" t="s">
        <v>137</v>
      </c>
      <c r="O152" s="18">
        <f>I152*($Q$4/$Q$5)</f>
        <v>495</v>
      </c>
      <c r="P152" s="34"/>
    </row>
    <row r="153" spans="1:16" ht="21" customHeight="1" x14ac:dyDescent="0.25">
      <c r="A153" s="3"/>
      <c r="B153" s="3"/>
      <c r="C153" s="25" t="s">
        <v>15</v>
      </c>
      <c r="D153" s="1" t="str">
        <f>IF(C153="","",IF(COUNTIF(C$4:C153,C153)&gt;1,"",MAX($D$3:$D152)+1))</f>
        <v/>
      </c>
      <c r="E153" t="str">
        <f ca="1">IF(ROWS($D$4:$D153)&gt;MAX($D$4:$D$677),"",OFFSET($C$4,MATCH(ROWS($D$4:$D153),$D$4:$D$677,0)-1,0))</f>
        <v/>
      </c>
      <c r="F153" s="38" t="s">
        <v>52</v>
      </c>
      <c r="G153" s="28" t="str">
        <f>IF(F153="","",IF(COUNTIF(F$4:F153,F153)&gt;1,"",MAX($G$3:$G152)+1))</f>
        <v/>
      </c>
      <c r="H153" s="28"/>
      <c r="I153" s="5">
        <f>I151</f>
        <v>495</v>
      </c>
      <c r="J153" s="14" t="s">
        <v>118</v>
      </c>
      <c r="K153" s="14"/>
      <c r="L153" s="14" t="s">
        <v>127</v>
      </c>
      <c r="M153" s="18">
        <f t="shared" si="2"/>
        <v>396</v>
      </c>
      <c r="N153" s="2" t="s">
        <v>137</v>
      </c>
      <c r="O153" s="18">
        <f>I153*($Q$4/$Q$5)</f>
        <v>495</v>
      </c>
      <c r="P153" s="34"/>
    </row>
    <row r="154" spans="1:16" ht="21" customHeight="1" x14ac:dyDescent="0.25">
      <c r="A154" s="3">
        <v>51</v>
      </c>
      <c r="B154" s="3" t="s">
        <v>97</v>
      </c>
      <c r="C154" s="25" t="s">
        <v>15</v>
      </c>
      <c r="D154" s="1" t="str">
        <f>IF(C154="","",IF(COUNTIF(C$4:C154,C154)&gt;1,"",MAX($D$3:$D153)+1))</f>
        <v/>
      </c>
      <c r="E154" t="str">
        <f ca="1">IF(ROWS($D$4:$D154)&gt;MAX($D$4:$D$677),"",OFFSET($C$4,MATCH(ROWS($D$4:$D154),$D$4:$D$677,0)-1,0))</f>
        <v/>
      </c>
      <c r="F154" s="38" t="s">
        <v>53</v>
      </c>
      <c r="G154" s="28">
        <f>IF(F154="","",IF(COUNTIF(F$4:F154,F154)&gt;1,"",MAX($G$3:$G153)+1))</f>
        <v>41</v>
      </c>
      <c r="H154" s="28"/>
      <c r="I154" s="5">
        <v>502</v>
      </c>
      <c r="J154" s="14" t="s">
        <v>116</v>
      </c>
      <c r="K154" s="14"/>
      <c r="L154" s="14" t="s">
        <v>125</v>
      </c>
      <c r="M154" s="18">
        <f t="shared" si="2"/>
        <v>476.9</v>
      </c>
      <c r="N154" s="2" t="s">
        <v>137</v>
      </c>
      <c r="O154" s="18">
        <f>I154*($Q$4/$Q$5)</f>
        <v>502</v>
      </c>
      <c r="P154" s="34"/>
    </row>
    <row r="155" spans="1:16" ht="21" customHeight="1" x14ac:dyDescent="0.25">
      <c r="A155" s="3"/>
      <c r="B155" s="3"/>
      <c r="C155" s="25" t="s">
        <v>15</v>
      </c>
      <c r="D155" s="1" t="str">
        <f>IF(C155="","",IF(COUNTIF(C$4:C155,C155)&gt;1,"",MAX($D$3:$D154)+1))</f>
        <v/>
      </c>
      <c r="E155" t="str">
        <f ca="1">IF(ROWS($D$4:$D155)&gt;MAX($D$4:$D$677),"",OFFSET($C$4,MATCH(ROWS($D$4:$D155),$D$4:$D$677,0)-1,0))</f>
        <v/>
      </c>
      <c r="F155" s="38" t="s">
        <v>53</v>
      </c>
      <c r="G155" s="28" t="str">
        <f>IF(F155="","",IF(COUNTIF(F$4:F155,F155)&gt;1,"",MAX($G$3:$G154)+1))</f>
        <v/>
      </c>
      <c r="H155" s="28"/>
      <c r="I155" s="5">
        <f>I154</f>
        <v>502</v>
      </c>
      <c r="J155" s="14" t="s">
        <v>117</v>
      </c>
      <c r="K155" s="14"/>
      <c r="L155" s="14" t="s">
        <v>126</v>
      </c>
      <c r="M155" s="18">
        <f t="shared" si="2"/>
        <v>426.7</v>
      </c>
      <c r="N155" s="2" t="s">
        <v>137</v>
      </c>
      <c r="O155" s="18">
        <f>I155*($Q$4/$Q$5)</f>
        <v>502</v>
      </c>
      <c r="P155" s="34"/>
    </row>
    <row r="156" spans="1:16" ht="21" customHeight="1" x14ac:dyDescent="0.25">
      <c r="A156" s="3"/>
      <c r="B156" s="3"/>
      <c r="C156" s="25" t="s">
        <v>15</v>
      </c>
      <c r="D156" s="1" t="str">
        <f>IF(C156="","",IF(COUNTIF(C$4:C156,C156)&gt;1,"",MAX($D$3:$D155)+1))</f>
        <v/>
      </c>
      <c r="E156" t="str">
        <f ca="1">IF(ROWS($D$4:$D156)&gt;MAX($D$4:$D$677),"",OFFSET($C$4,MATCH(ROWS($D$4:$D156),$D$4:$D$677,0)-1,0))</f>
        <v/>
      </c>
      <c r="F156" s="38" t="s">
        <v>53</v>
      </c>
      <c r="G156" s="28" t="str">
        <f>IF(F156="","",IF(COUNTIF(F$4:F156,F156)&gt;1,"",MAX($G$3:$G155)+1))</f>
        <v/>
      </c>
      <c r="H156" s="28"/>
      <c r="I156" s="5">
        <f>I154</f>
        <v>502</v>
      </c>
      <c r="J156" s="14" t="s">
        <v>118</v>
      </c>
      <c r="K156" s="14"/>
      <c r="L156" s="14" t="s">
        <v>127</v>
      </c>
      <c r="M156" s="18">
        <f t="shared" si="2"/>
        <v>401.6</v>
      </c>
      <c r="N156" s="2" t="s">
        <v>137</v>
      </c>
      <c r="O156" s="18">
        <f>I156*($Q$4/$Q$5)</f>
        <v>502</v>
      </c>
      <c r="P156" s="34"/>
    </row>
    <row r="157" spans="1:16" ht="21" customHeight="1" x14ac:dyDescent="0.25">
      <c r="A157" s="3">
        <v>52</v>
      </c>
      <c r="B157" s="3" t="s">
        <v>97</v>
      </c>
      <c r="C157" s="25" t="s">
        <v>15</v>
      </c>
      <c r="D157" s="1" t="str">
        <f>IF(C157="","",IF(COUNTIF(C$4:C157,C157)&gt;1,"",MAX($D$3:$D156)+1))</f>
        <v/>
      </c>
      <c r="E157" t="str">
        <f ca="1">IF(ROWS($D$4:$D157)&gt;MAX($D$4:$D$677),"",OFFSET($C$4,MATCH(ROWS($D$4:$D157),$D$4:$D$677,0)-1,0))</f>
        <v/>
      </c>
      <c r="F157" s="38" t="s">
        <v>54</v>
      </c>
      <c r="G157" s="28">
        <f>IF(F157="","",IF(COUNTIF(F$4:F157,F157)&gt;1,"",MAX($G$3:$G156)+1))</f>
        <v>42</v>
      </c>
      <c r="H157" s="28"/>
      <c r="I157" s="5">
        <v>510</v>
      </c>
      <c r="J157" s="14" t="s">
        <v>116</v>
      </c>
      <c r="K157" s="14"/>
      <c r="L157" s="14" t="s">
        <v>125</v>
      </c>
      <c r="M157" s="18">
        <f t="shared" si="2"/>
        <v>484.5</v>
      </c>
      <c r="N157" s="2" t="s">
        <v>137</v>
      </c>
      <c r="O157" s="18">
        <f>I157*($Q$4/$Q$5)</f>
        <v>510</v>
      </c>
      <c r="P157" s="34"/>
    </row>
    <row r="158" spans="1:16" ht="21" customHeight="1" x14ac:dyDescent="0.25">
      <c r="A158" s="3"/>
      <c r="B158" s="3"/>
      <c r="C158" s="25" t="s">
        <v>15</v>
      </c>
      <c r="D158" s="1" t="str">
        <f>IF(C158="","",IF(COUNTIF(C$4:C158,C158)&gt;1,"",MAX($D$3:$D157)+1))</f>
        <v/>
      </c>
      <c r="E158" t="str">
        <f ca="1">IF(ROWS($D$4:$D158)&gt;MAX($D$4:$D$677),"",OFFSET($C$4,MATCH(ROWS($D$4:$D158),$D$4:$D$677,0)-1,0))</f>
        <v/>
      </c>
      <c r="F158" s="38" t="s">
        <v>54</v>
      </c>
      <c r="G158" s="28" t="str">
        <f>IF(F158="","",IF(COUNTIF(F$4:F158,F158)&gt;1,"",MAX($G$3:$G157)+1))</f>
        <v/>
      </c>
      <c r="H158" s="28"/>
      <c r="I158" s="5">
        <f>I157</f>
        <v>510</v>
      </c>
      <c r="J158" s="14" t="s">
        <v>117</v>
      </c>
      <c r="K158" s="14"/>
      <c r="L158" s="14" t="s">
        <v>126</v>
      </c>
      <c r="M158" s="18">
        <f t="shared" si="2"/>
        <v>433.5</v>
      </c>
      <c r="N158" s="2" t="s">
        <v>137</v>
      </c>
      <c r="O158" s="18">
        <f>I158*($Q$4/$Q$5)</f>
        <v>510</v>
      </c>
      <c r="P158" s="34"/>
    </row>
    <row r="159" spans="1:16" ht="21" customHeight="1" x14ac:dyDescent="0.25">
      <c r="A159" s="3"/>
      <c r="B159" s="3"/>
      <c r="C159" s="25" t="s">
        <v>15</v>
      </c>
      <c r="D159" s="1" t="str">
        <f>IF(C159="","",IF(COUNTIF(C$4:C159,C159)&gt;1,"",MAX($D$3:$D158)+1))</f>
        <v/>
      </c>
      <c r="E159" t="str">
        <f ca="1">IF(ROWS($D$4:$D159)&gt;MAX($D$4:$D$677),"",OFFSET($C$4,MATCH(ROWS($D$4:$D159),$D$4:$D$677,0)-1,0))</f>
        <v/>
      </c>
      <c r="F159" s="38" t="s">
        <v>54</v>
      </c>
      <c r="G159" s="28" t="str">
        <f>IF(F159="","",IF(COUNTIF(F$4:F159,F159)&gt;1,"",MAX($G$3:$G158)+1))</f>
        <v/>
      </c>
      <c r="H159" s="28"/>
      <c r="I159" s="5">
        <f>I157</f>
        <v>510</v>
      </c>
      <c r="J159" s="14" t="s">
        <v>118</v>
      </c>
      <c r="K159" s="14"/>
      <c r="L159" s="14" t="s">
        <v>127</v>
      </c>
      <c r="M159" s="18">
        <f t="shared" si="2"/>
        <v>408</v>
      </c>
      <c r="N159" s="2" t="s">
        <v>137</v>
      </c>
      <c r="O159" s="18">
        <f>I159*($Q$4/$Q$5)</f>
        <v>510</v>
      </c>
      <c r="P159" s="34"/>
    </row>
    <row r="160" spans="1:16" ht="21" customHeight="1" x14ac:dyDescent="0.25">
      <c r="A160" s="3">
        <v>53</v>
      </c>
      <c r="B160" s="3" t="s">
        <v>97</v>
      </c>
      <c r="C160" s="25" t="s">
        <v>15</v>
      </c>
      <c r="D160" s="1" t="str">
        <f>IF(C160="","",IF(COUNTIF(C$4:C160,C160)&gt;1,"",MAX($D$3:$D159)+1))</f>
        <v/>
      </c>
      <c r="E160" t="str">
        <f ca="1">IF(ROWS($D$4:$D160)&gt;MAX($D$4:$D$677),"",OFFSET($C$4,MATCH(ROWS($D$4:$D160),$D$4:$D$677,0)-1,0))</f>
        <v/>
      </c>
      <c r="F160" s="38" t="s">
        <v>55</v>
      </c>
      <c r="G160" s="28">
        <f>IF(F160="","",IF(COUNTIF(F$4:F160,F160)&gt;1,"",MAX($G$3:$G159)+1))</f>
        <v>43</v>
      </c>
      <c r="H160" s="28"/>
      <c r="I160" s="5">
        <v>517</v>
      </c>
      <c r="J160" s="14" t="s">
        <v>116</v>
      </c>
      <c r="K160" s="14"/>
      <c r="L160" s="14" t="s">
        <v>125</v>
      </c>
      <c r="M160" s="18">
        <f t="shared" si="2"/>
        <v>491.15</v>
      </c>
      <c r="N160" s="2" t="s">
        <v>137</v>
      </c>
      <c r="O160" s="18">
        <f>I160*($Q$4/$Q$5)</f>
        <v>517</v>
      </c>
      <c r="P160" s="34"/>
    </row>
    <row r="161" spans="1:16" ht="21" customHeight="1" x14ac:dyDescent="0.25">
      <c r="A161" s="3"/>
      <c r="B161" s="3"/>
      <c r="C161" s="25" t="s">
        <v>15</v>
      </c>
      <c r="D161" s="1" t="str">
        <f>IF(C161="","",IF(COUNTIF(C$4:C161,C161)&gt;1,"",MAX($D$3:$D160)+1))</f>
        <v/>
      </c>
      <c r="E161" t="str">
        <f ca="1">IF(ROWS($D$4:$D161)&gt;MAX($D$4:$D$677),"",OFFSET($C$4,MATCH(ROWS($D$4:$D161),$D$4:$D$677,0)-1,0))</f>
        <v/>
      </c>
      <c r="F161" s="38" t="s">
        <v>55</v>
      </c>
      <c r="G161" s="28" t="str">
        <f>IF(F161="","",IF(COUNTIF(F$4:F161,F161)&gt;1,"",MAX($G$3:$G160)+1))</f>
        <v/>
      </c>
      <c r="H161" s="28"/>
      <c r="I161" s="5">
        <f>I160</f>
        <v>517</v>
      </c>
      <c r="J161" s="14" t="s">
        <v>117</v>
      </c>
      <c r="K161" s="14"/>
      <c r="L161" s="14" t="s">
        <v>126</v>
      </c>
      <c r="M161" s="18">
        <f t="shared" si="2"/>
        <v>439.45</v>
      </c>
      <c r="N161" s="2" t="s">
        <v>137</v>
      </c>
      <c r="O161" s="18">
        <f>I161*($Q$4/$Q$5)</f>
        <v>517</v>
      </c>
      <c r="P161" s="34"/>
    </row>
    <row r="162" spans="1:16" ht="21" customHeight="1" x14ac:dyDescent="0.25">
      <c r="A162" s="3"/>
      <c r="B162" s="3"/>
      <c r="C162" s="25" t="s">
        <v>15</v>
      </c>
      <c r="D162" s="1" t="str">
        <f>IF(C162="","",IF(COUNTIF(C$4:C162,C162)&gt;1,"",MAX($D$3:$D161)+1))</f>
        <v/>
      </c>
      <c r="E162" t="str">
        <f ca="1">IF(ROWS($D$4:$D162)&gt;MAX($D$4:$D$677),"",OFFSET($C$4,MATCH(ROWS($D$4:$D162),$D$4:$D$677,0)-1,0))</f>
        <v/>
      </c>
      <c r="F162" s="38" t="s">
        <v>55</v>
      </c>
      <c r="G162" s="28" t="str">
        <f>IF(F162="","",IF(COUNTIF(F$4:F162,F162)&gt;1,"",MAX($G$3:$G161)+1))</f>
        <v/>
      </c>
      <c r="H162" s="28"/>
      <c r="I162" s="5">
        <f>I160</f>
        <v>517</v>
      </c>
      <c r="J162" s="14" t="s">
        <v>118</v>
      </c>
      <c r="K162" s="14"/>
      <c r="L162" s="14" t="s">
        <v>127</v>
      </c>
      <c r="M162" s="18">
        <f t="shared" si="2"/>
        <v>413.6</v>
      </c>
      <c r="N162" s="2" t="s">
        <v>137</v>
      </c>
      <c r="O162" s="18">
        <f>I162*($Q$4/$Q$5)</f>
        <v>517</v>
      </c>
      <c r="P162" s="34"/>
    </row>
    <row r="163" spans="1:16" ht="21" customHeight="1" x14ac:dyDescent="0.25">
      <c r="A163" s="3">
        <v>54</v>
      </c>
      <c r="B163" s="3" t="s">
        <v>97</v>
      </c>
      <c r="C163" s="25" t="s">
        <v>15</v>
      </c>
      <c r="D163" s="1" t="str">
        <f>IF(C163="","",IF(COUNTIF(C$4:C163,C163)&gt;1,"",MAX($D$3:$D162)+1))</f>
        <v/>
      </c>
      <c r="E163" t="str">
        <f ca="1">IF(ROWS($D$4:$D163)&gt;MAX($D$4:$D$677),"",OFFSET($C$4,MATCH(ROWS($D$4:$D163),$D$4:$D$677,0)-1,0))</f>
        <v/>
      </c>
      <c r="F163" s="38" t="s">
        <v>56</v>
      </c>
      <c r="G163" s="28">
        <f>IF(F163="","",IF(COUNTIF(F$4:F163,F163)&gt;1,"",MAX($G$3:$G162)+1))</f>
        <v>44</v>
      </c>
      <c r="H163" s="28"/>
      <c r="I163" s="5">
        <v>524</v>
      </c>
      <c r="J163" s="14" t="s">
        <v>116</v>
      </c>
      <c r="K163" s="14"/>
      <c r="L163" s="14" t="s">
        <v>125</v>
      </c>
      <c r="M163" s="18">
        <f t="shared" si="2"/>
        <v>497.8</v>
      </c>
      <c r="N163" s="2" t="s">
        <v>137</v>
      </c>
      <c r="O163" s="18">
        <f>I163*($Q$4/$Q$5)</f>
        <v>524</v>
      </c>
      <c r="P163" s="34"/>
    </row>
    <row r="164" spans="1:16" ht="21" customHeight="1" x14ac:dyDescent="0.25">
      <c r="A164" s="3"/>
      <c r="B164" s="3"/>
      <c r="C164" s="25" t="s">
        <v>15</v>
      </c>
      <c r="D164" s="1" t="str">
        <f>IF(C164="","",IF(COUNTIF(C$4:C164,C164)&gt;1,"",MAX($D$3:$D163)+1))</f>
        <v/>
      </c>
      <c r="E164" t="str">
        <f ca="1">IF(ROWS($D$4:$D164)&gt;MAX($D$4:$D$677),"",OFFSET($C$4,MATCH(ROWS($D$4:$D164),$D$4:$D$677,0)-1,0))</f>
        <v/>
      </c>
      <c r="F164" s="38" t="s">
        <v>56</v>
      </c>
      <c r="G164" s="28" t="str">
        <f>IF(F164="","",IF(COUNTIF(F$4:F164,F164)&gt;1,"",MAX($G$3:$G163)+1))</f>
        <v/>
      </c>
      <c r="H164" s="28"/>
      <c r="I164" s="5">
        <f>I163</f>
        <v>524</v>
      </c>
      <c r="J164" s="14" t="s">
        <v>117</v>
      </c>
      <c r="K164" s="14"/>
      <c r="L164" s="14" t="s">
        <v>126</v>
      </c>
      <c r="M164" s="18">
        <f t="shared" si="2"/>
        <v>445.4</v>
      </c>
      <c r="N164" s="2" t="s">
        <v>137</v>
      </c>
      <c r="O164" s="18">
        <f>I164*($Q$4/$Q$5)</f>
        <v>524</v>
      </c>
      <c r="P164" s="34"/>
    </row>
    <row r="165" spans="1:16" ht="21" customHeight="1" x14ac:dyDescent="0.25">
      <c r="A165" s="3"/>
      <c r="B165" s="3"/>
      <c r="C165" s="25" t="s">
        <v>15</v>
      </c>
      <c r="D165" s="1" t="str">
        <f>IF(C165="","",IF(COUNTIF(C$4:C165,C165)&gt;1,"",MAX($D$3:$D164)+1))</f>
        <v/>
      </c>
      <c r="E165" t="str">
        <f ca="1">IF(ROWS($D$4:$D165)&gt;MAX($D$4:$D$677),"",OFFSET($C$4,MATCH(ROWS($D$4:$D165),$D$4:$D$677,0)-1,0))</f>
        <v/>
      </c>
      <c r="F165" s="38" t="s">
        <v>56</v>
      </c>
      <c r="G165" s="28" t="str">
        <f>IF(F165="","",IF(COUNTIF(F$4:F165,F165)&gt;1,"",MAX($G$3:$G164)+1))</f>
        <v/>
      </c>
      <c r="H165" s="28"/>
      <c r="I165" s="5">
        <f>I163</f>
        <v>524</v>
      </c>
      <c r="J165" s="14" t="s">
        <v>118</v>
      </c>
      <c r="K165" s="14"/>
      <c r="L165" s="14" t="s">
        <v>127</v>
      </c>
      <c r="M165" s="18">
        <f t="shared" si="2"/>
        <v>419.2</v>
      </c>
      <c r="N165" s="2" t="s">
        <v>137</v>
      </c>
      <c r="O165" s="18">
        <f>I165*($Q$4/$Q$5)</f>
        <v>524</v>
      </c>
      <c r="P165" s="34"/>
    </row>
    <row r="166" spans="1:16" ht="21" customHeight="1" x14ac:dyDescent="0.25">
      <c r="A166" s="3">
        <v>55</v>
      </c>
      <c r="B166" s="3" t="s">
        <v>97</v>
      </c>
      <c r="C166" s="25" t="s">
        <v>15</v>
      </c>
      <c r="D166" s="1" t="str">
        <f>IF(C166="","",IF(COUNTIF(C$4:C166,C166)&gt;1,"",MAX($D$3:$D165)+1))</f>
        <v/>
      </c>
      <c r="E166" t="str">
        <f ca="1">IF(ROWS($D$4:$D166)&gt;MAX($D$4:$D$677),"",OFFSET($C$4,MATCH(ROWS($D$4:$D166),$D$4:$D$677,0)-1,0))</f>
        <v/>
      </c>
      <c r="F166" s="38" t="s">
        <v>57</v>
      </c>
      <c r="G166" s="28">
        <f>IF(F166="","",IF(COUNTIF(F$4:F166,F166)&gt;1,"",MAX($G$3:$G165)+1))</f>
        <v>45</v>
      </c>
      <c r="H166" s="28"/>
      <c r="I166" s="5">
        <v>532</v>
      </c>
      <c r="J166" s="14" t="s">
        <v>116</v>
      </c>
      <c r="K166" s="14"/>
      <c r="L166" s="14" t="s">
        <v>125</v>
      </c>
      <c r="M166" s="18">
        <f t="shared" si="2"/>
        <v>505.4</v>
      </c>
      <c r="N166" s="2" t="s">
        <v>137</v>
      </c>
      <c r="O166" s="18">
        <f>I166*($Q$4/$Q$5)</f>
        <v>532</v>
      </c>
      <c r="P166" s="34"/>
    </row>
    <row r="167" spans="1:16" ht="21" customHeight="1" x14ac:dyDescent="0.25">
      <c r="A167" s="3"/>
      <c r="B167" s="3"/>
      <c r="C167" s="25" t="s">
        <v>15</v>
      </c>
      <c r="D167" s="1" t="str">
        <f>IF(C167="","",IF(COUNTIF(C$4:C167,C167)&gt;1,"",MAX($D$3:$D166)+1))</f>
        <v/>
      </c>
      <c r="E167" t="str">
        <f ca="1">IF(ROWS($D$4:$D167)&gt;MAX($D$4:$D$677),"",OFFSET($C$4,MATCH(ROWS($D$4:$D167),$D$4:$D$677,0)-1,0))</f>
        <v/>
      </c>
      <c r="F167" s="38" t="s">
        <v>57</v>
      </c>
      <c r="G167" s="28" t="str">
        <f>IF(F167="","",IF(COUNTIF(F$4:F167,F167)&gt;1,"",MAX($G$3:$G166)+1))</f>
        <v/>
      </c>
      <c r="H167" s="28"/>
      <c r="I167" s="5">
        <f>I166</f>
        <v>532</v>
      </c>
      <c r="J167" s="14" t="s">
        <v>117</v>
      </c>
      <c r="K167" s="14"/>
      <c r="L167" s="14" t="s">
        <v>126</v>
      </c>
      <c r="M167" s="18">
        <f t="shared" si="2"/>
        <v>452.2</v>
      </c>
      <c r="N167" s="2" t="s">
        <v>137</v>
      </c>
      <c r="O167" s="18">
        <f>I167*($Q$4/$Q$5)</f>
        <v>532</v>
      </c>
      <c r="P167" s="34"/>
    </row>
    <row r="168" spans="1:16" ht="21" customHeight="1" x14ac:dyDescent="0.25">
      <c r="A168" s="3"/>
      <c r="B168" s="3"/>
      <c r="C168" s="25" t="s">
        <v>15</v>
      </c>
      <c r="D168" s="1" t="str">
        <f>IF(C168="","",IF(COUNTIF(C$4:C168,C168)&gt;1,"",MAX($D$3:$D167)+1))</f>
        <v/>
      </c>
      <c r="E168" t="str">
        <f ca="1">IF(ROWS($D$4:$D168)&gt;MAX($D$4:$D$677),"",OFFSET($C$4,MATCH(ROWS($D$4:$D168),$D$4:$D$677,0)-1,0))</f>
        <v/>
      </c>
      <c r="F168" s="38" t="s">
        <v>57</v>
      </c>
      <c r="G168" s="28" t="str">
        <f>IF(F168="","",IF(COUNTIF(F$4:F168,F168)&gt;1,"",MAX($G$3:$G167)+1))</f>
        <v/>
      </c>
      <c r="H168" s="28"/>
      <c r="I168" s="5">
        <f>I166</f>
        <v>532</v>
      </c>
      <c r="J168" s="14" t="s">
        <v>118</v>
      </c>
      <c r="K168" s="14"/>
      <c r="L168" s="14" t="s">
        <v>127</v>
      </c>
      <c r="M168" s="18">
        <f t="shared" si="2"/>
        <v>425.6</v>
      </c>
      <c r="N168" s="2" t="s">
        <v>137</v>
      </c>
      <c r="O168" s="18">
        <f>I168*($Q$4/$Q$5)</f>
        <v>532</v>
      </c>
      <c r="P168" s="34"/>
    </row>
    <row r="169" spans="1:16" ht="21" customHeight="1" x14ac:dyDescent="0.25">
      <c r="A169" s="3">
        <v>56</v>
      </c>
      <c r="B169" s="3" t="s">
        <v>97</v>
      </c>
      <c r="C169" s="25" t="s">
        <v>15</v>
      </c>
      <c r="D169" s="1" t="str">
        <f>IF(C169="","",IF(COUNTIF(C$4:C169,C169)&gt;1,"",MAX($D$3:$D168)+1))</f>
        <v/>
      </c>
      <c r="E169" t="str">
        <f ca="1">IF(ROWS($D$4:$D169)&gt;MAX($D$4:$D$677),"",OFFSET($C$4,MATCH(ROWS($D$4:$D169),$D$4:$D$677,0)-1,0))</f>
        <v/>
      </c>
      <c r="F169" s="38" t="s">
        <v>58</v>
      </c>
      <c r="G169" s="28">
        <f>IF(F169="","",IF(COUNTIF(F$4:F169,F169)&gt;1,"",MAX($G$3:$G168)+1))</f>
        <v>46</v>
      </c>
      <c r="H169" s="28"/>
      <c r="I169" s="5">
        <v>539</v>
      </c>
      <c r="J169" s="14" t="s">
        <v>116</v>
      </c>
      <c r="K169" s="14"/>
      <c r="L169" s="14" t="s">
        <v>125</v>
      </c>
      <c r="M169" s="18">
        <f t="shared" si="2"/>
        <v>512.04999999999995</v>
      </c>
      <c r="N169" s="2" t="s">
        <v>137</v>
      </c>
      <c r="O169" s="18">
        <f>I169*($Q$4/$Q$5)</f>
        <v>539</v>
      </c>
      <c r="P169" s="34"/>
    </row>
    <row r="170" spans="1:16" ht="21" customHeight="1" x14ac:dyDescent="0.25">
      <c r="A170" s="3"/>
      <c r="B170" s="3"/>
      <c r="C170" s="25" t="s">
        <v>15</v>
      </c>
      <c r="D170" s="1" t="str">
        <f>IF(C170="","",IF(COUNTIF(C$4:C170,C170)&gt;1,"",MAX($D$3:$D169)+1))</f>
        <v/>
      </c>
      <c r="E170" t="str">
        <f ca="1">IF(ROWS($D$4:$D170)&gt;MAX($D$4:$D$677),"",OFFSET($C$4,MATCH(ROWS($D$4:$D170),$D$4:$D$677,0)-1,0))</f>
        <v/>
      </c>
      <c r="F170" s="38" t="s">
        <v>58</v>
      </c>
      <c r="G170" s="28" t="str">
        <f>IF(F170="","",IF(COUNTIF(F$4:F170,F170)&gt;1,"",MAX($G$3:$G169)+1))</f>
        <v/>
      </c>
      <c r="H170" s="28"/>
      <c r="I170" s="5">
        <f>I169</f>
        <v>539</v>
      </c>
      <c r="J170" s="14" t="s">
        <v>117</v>
      </c>
      <c r="K170" s="14"/>
      <c r="L170" s="14" t="s">
        <v>126</v>
      </c>
      <c r="M170" s="18">
        <f t="shared" si="2"/>
        <v>458.15</v>
      </c>
      <c r="N170" s="2" t="s">
        <v>137</v>
      </c>
      <c r="O170" s="18">
        <f>I170*($Q$4/$Q$5)</f>
        <v>539</v>
      </c>
      <c r="P170" s="34"/>
    </row>
    <row r="171" spans="1:16" ht="21" customHeight="1" x14ac:dyDescent="0.25">
      <c r="A171" s="3"/>
      <c r="B171" s="3"/>
      <c r="C171" s="25" t="s">
        <v>15</v>
      </c>
      <c r="D171" s="1" t="str">
        <f>IF(C171="","",IF(COUNTIF(C$4:C171,C171)&gt;1,"",MAX($D$3:$D170)+1))</f>
        <v/>
      </c>
      <c r="E171" t="str">
        <f ca="1">IF(ROWS($D$4:$D171)&gt;MAX($D$4:$D$677),"",OFFSET($C$4,MATCH(ROWS($D$4:$D171),$D$4:$D$677,0)-1,0))</f>
        <v/>
      </c>
      <c r="F171" s="38" t="s">
        <v>58</v>
      </c>
      <c r="G171" s="28" t="str">
        <f>IF(F171="","",IF(COUNTIF(F$4:F171,F171)&gt;1,"",MAX($G$3:$G170)+1))</f>
        <v/>
      </c>
      <c r="H171" s="28"/>
      <c r="I171" s="5">
        <f>I169</f>
        <v>539</v>
      </c>
      <c r="J171" s="14" t="s">
        <v>118</v>
      </c>
      <c r="K171" s="14"/>
      <c r="L171" s="14" t="s">
        <v>127</v>
      </c>
      <c r="M171" s="18">
        <f t="shared" si="2"/>
        <v>431.2</v>
      </c>
      <c r="N171" s="2" t="s">
        <v>137</v>
      </c>
      <c r="O171" s="18">
        <f>I171*($Q$4/$Q$5)</f>
        <v>539</v>
      </c>
      <c r="P171" s="34"/>
    </row>
    <row r="172" spans="1:16" ht="21" customHeight="1" x14ac:dyDescent="0.25">
      <c r="A172" s="3">
        <v>57</v>
      </c>
      <c r="B172" s="3" t="s">
        <v>97</v>
      </c>
      <c r="C172" s="25" t="s">
        <v>15</v>
      </c>
      <c r="D172" s="1" t="str">
        <f>IF(C172="","",IF(COUNTIF(C$4:C172,C172)&gt;1,"",MAX($D$3:$D171)+1))</f>
        <v/>
      </c>
      <c r="E172" t="str">
        <f ca="1">IF(ROWS($D$4:$D172)&gt;MAX($D$4:$D$677),"",OFFSET($C$4,MATCH(ROWS($D$4:$D172),$D$4:$D$677,0)-1,0))</f>
        <v/>
      </c>
      <c r="F172" s="38" t="s">
        <v>59</v>
      </c>
      <c r="G172" s="28">
        <f>IF(F172="","",IF(COUNTIF(F$4:F172,F172)&gt;1,"",MAX($G$3:$G171)+1))</f>
        <v>47</v>
      </c>
      <c r="H172" s="28"/>
      <c r="I172" s="5">
        <v>546</v>
      </c>
      <c r="J172" s="14" t="s">
        <v>116</v>
      </c>
      <c r="K172" s="14"/>
      <c r="L172" s="14" t="s">
        <v>125</v>
      </c>
      <c r="M172" s="18">
        <f t="shared" si="2"/>
        <v>518.70000000000005</v>
      </c>
      <c r="N172" s="2" t="s">
        <v>137</v>
      </c>
      <c r="O172" s="18">
        <f>I172*($Q$4/$Q$5)</f>
        <v>546</v>
      </c>
      <c r="P172" s="34"/>
    </row>
    <row r="173" spans="1:16" ht="21" customHeight="1" x14ac:dyDescent="0.25">
      <c r="A173" s="3"/>
      <c r="B173" s="3"/>
      <c r="C173" s="25" t="s">
        <v>15</v>
      </c>
      <c r="D173" s="1" t="str">
        <f>IF(C173="","",IF(COUNTIF(C$4:C173,C173)&gt;1,"",MAX($D$3:$D172)+1))</f>
        <v/>
      </c>
      <c r="E173" t="str">
        <f ca="1">IF(ROWS($D$4:$D173)&gt;MAX($D$4:$D$677),"",OFFSET($C$4,MATCH(ROWS($D$4:$D173),$D$4:$D$677,0)-1,0))</f>
        <v/>
      </c>
      <c r="F173" s="38" t="s">
        <v>59</v>
      </c>
      <c r="G173" s="28" t="str">
        <f>IF(F173="","",IF(COUNTIF(F$4:F173,F173)&gt;1,"",MAX($G$3:$G172)+1))</f>
        <v/>
      </c>
      <c r="H173" s="28"/>
      <c r="I173" s="5">
        <f>I172</f>
        <v>546</v>
      </c>
      <c r="J173" s="14" t="s">
        <v>117</v>
      </c>
      <c r="K173" s="14"/>
      <c r="L173" s="14" t="s">
        <v>126</v>
      </c>
      <c r="M173" s="18">
        <f t="shared" si="2"/>
        <v>464.1</v>
      </c>
      <c r="N173" s="2" t="s">
        <v>137</v>
      </c>
      <c r="O173" s="18">
        <f>I173*($Q$4/$Q$5)</f>
        <v>546</v>
      </c>
      <c r="P173" s="34"/>
    </row>
    <row r="174" spans="1:16" ht="21" customHeight="1" x14ac:dyDescent="0.25">
      <c r="A174" s="3"/>
      <c r="B174" s="3"/>
      <c r="C174" s="25" t="s">
        <v>15</v>
      </c>
      <c r="D174" s="1" t="str">
        <f>IF(C174="","",IF(COUNTIF(C$4:C174,C174)&gt;1,"",MAX($D$3:$D173)+1))</f>
        <v/>
      </c>
      <c r="E174" t="str">
        <f ca="1">IF(ROWS($D$4:$D174)&gt;MAX($D$4:$D$677),"",OFFSET($C$4,MATCH(ROWS($D$4:$D174),$D$4:$D$677,0)-1,0))</f>
        <v/>
      </c>
      <c r="F174" s="38" t="s">
        <v>59</v>
      </c>
      <c r="G174" s="28" t="str">
        <f>IF(F174="","",IF(COUNTIF(F$4:F174,F174)&gt;1,"",MAX($G$3:$G173)+1))</f>
        <v/>
      </c>
      <c r="H174" s="28"/>
      <c r="I174" s="5">
        <f>I172</f>
        <v>546</v>
      </c>
      <c r="J174" s="14" t="s">
        <v>118</v>
      </c>
      <c r="K174" s="14"/>
      <c r="L174" s="14" t="s">
        <v>127</v>
      </c>
      <c r="M174" s="18">
        <f t="shared" si="2"/>
        <v>436.8</v>
      </c>
      <c r="N174" s="2" t="s">
        <v>137</v>
      </c>
      <c r="O174" s="18">
        <f>I174*($Q$4/$Q$5)</f>
        <v>546</v>
      </c>
      <c r="P174" s="34"/>
    </row>
    <row r="175" spans="1:16" ht="21" customHeight="1" x14ac:dyDescent="0.25">
      <c r="A175" s="3">
        <v>58</v>
      </c>
      <c r="B175" s="3" t="s">
        <v>97</v>
      </c>
      <c r="C175" s="25" t="s">
        <v>15</v>
      </c>
      <c r="D175" s="1" t="str">
        <f>IF(C175="","",IF(COUNTIF(C$4:C175,C175)&gt;1,"",MAX($D$3:$D174)+1))</f>
        <v/>
      </c>
      <c r="E175" t="str">
        <f ca="1">IF(ROWS($D$4:$D175)&gt;MAX($D$4:$D$677),"",OFFSET($C$4,MATCH(ROWS($D$4:$D175),$D$4:$D$677,0)-1,0))</f>
        <v/>
      </c>
      <c r="F175" s="38" t="s">
        <v>60</v>
      </c>
      <c r="G175" s="28">
        <f>IF(F175="","",IF(COUNTIF(F$4:F175,F175)&gt;1,"",MAX($G$3:$G174)+1))</f>
        <v>48</v>
      </c>
      <c r="H175" s="28"/>
      <c r="I175" s="5">
        <v>495</v>
      </c>
      <c r="J175" s="14" t="s">
        <v>116</v>
      </c>
      <c r="K175" s="14"/>
      <c r="L175" s="14" t="s">
        <v>125</v>
      </c>
      <c r="M175" s="18">
        <f t="shared" si="2"/>
        <v>470.25</v>
      </c>
      <c r="N175" s="2" t="s">
        <v>137</v>
      </c>
      <c r="O175" s="18">
        <f>I175*($Q$4/$Q$5)</f>
        <v>495</v>
      </c>
      <c r="P175" s="34"/>
    </row>
    <row r="176" spans="1:16" ht="21" customHeight="1" x14ac:dyDescent="0.25">
      <c r="A176" s="3"/>
      <c r="B176" s="3"/>
      <c r="C176" s="25" t="s">
        <v>15</v>
      </c>
      <c r="D176" s="1" t="str">
        <f>IF(C176="","",IF(COUNTIF(C$4:C176,C176)&gt;1,"",MAX($D$3:$D175)+1))</f>
        <v/>
      </c>
      <c r="E176" t="str">
        <f ca="1">IF(ROWS($D$4:$D176)&gt;MAX($D$4:$D$677),"",OFFSET($C$4,MATCH(ROWS($D$4:$D176),$D$4:$D$677,0)-1,0))</f>
        <v/>
      </c>
      <c r="F176" s="38" t="s">
        <v>60</v>
      </c>
      <c r="G176" s="28" t="str">
        <f>IF(F176="","",IF(COUNTIF(F$4:F176,F176)&gt;1,"",MAX($G$3:$G175)+1))</f>
        <v/>
      </c>
      <c r="H176" s="28"/>
      <c r="I176" s="5">
        <f>I175</f>
        <v>495</v>
      </c>
      <c r="J176" s="14" t="s">
        <v>117</v>
      </c>
      <c r="K176" s="14"/>
      <c r="L176" s="14" t="s">
        <v>126</v>
      </c>
      <c r="M176" s="18">
        <f t="shared" si="2"/>
        <v>420.75</v>
      </c>
      <c r="N176" s="2" t="s">
        <v>137</v>
      </c>
      <c r="O176" s="18">
        <f>I176*($Q$4/$Q$5)</f>
        <v>495</v>
      </c>
      <c r="P176" s="34"/>
    </row>
    <row r="177" spans="1:16" ht="21" customHeight="1" x14ac:dyDescent="0.25">
      <c r="A177" s="3"/>
      <c r="B177" s="3"/>
      <c r="C177" s="25" t="s">
        <v>15</v>
      </c>
      <c r="D177" s="1" t="str">
        <f>IF(C177="","",IF(COUNTIF(C$4:C177,C177)&gt;1,"",MAX($D$3:$D176)+1))</f>
        <v/>
      </c>
      <c r="E177" t="str">
        <f ca="1">IF(ROWS($D$4:$D177)&gt;MAX($D$4:$D$677),"",OFFSET($C$4,MATCH(ROWS($D$4:$D177),$D$4:$D$677,0)-1,0))</f>
        <v/>
      </c>
      <c r="F177" s="38" t="s">
        <v>60</v>
      </c>
      <c r="G177" s="28" t="str">
        <f>IF(F177="","",IF(COUNTIF(F$4:F177,F177)&gt;1,"",MAX($G$3:$G176)+1))</f>
        <v/>
      </c>
      <c r="H177" s="28"/>
      <c r="I177" s="5">
        <f>I175</f>
        <v>495</v>
      </c>
      <c r="J177" s="14" t="s">
        <v>118</v>
      </c>
      <c r="K177" s="14"/>
      <c r="L177" s="14" t="s">
        <v>127</v>
      </c>
      <c r="M177" s="18">
        <f t="shared" si="2"/>
        <v>396</v>
      </c>
      <c r="N177" s="2" t="s">
        <v>137</v>
      </c>
      <c r="O177" s="18">
        <f>I177*($Q$4/$Q$5)</f>
        <v>495</v>
      </c>
      <c r="P177" s="34"/>
    </row>
    <row r="178" spans="1:16" ht="21" customHeight="1" x14ac:dyDescent="0.25">
      <c r="A178" s="3">
        <v>59</v>
      </c>
      <c r="B178" s="3" t="s">
        <v>97</v>
      </c>
      <c r="C178" s="25" t="s">
        <v>15</v>
      </c>
      <c r="D178" s="1" t="str">
        <f>IF(C178="","",IF(COUNTIF(C$4:C178,C178)&gt;1,"",MAX($D$3:$D177)+1))</f>
        <v/>
      </c>
      <c r="E178" t="str">
        <f ca="1">IF(ROWS($D$4:$D178)&gt;MAX($D$4:$D$677),"",OFFSET($C$4,MATCH(ROWS($D$4:$D178),$D$4:$D$677,0)-1,0))</f>
        <v/>
      </c>
      <c r="F178" s="38" t="s">
        <v>61</v>
      </c>
      <c r="G178" s="28">
        <f>IF(F178="","",IF(COUNTIF(F$4:F178,F178)&gt;1,"",MAX($G$3:$G177)+1))</f>
        <v>49</v>
      </c>
      <c r="H178" s="28"/>
      <c r="I178" s="5">
        <v>502</v>
      </c>
      <c r="J178" s="14" t="s">
        <v>116</v>
      </c>
      <c r="K178" s="14"/>
      <c r="L178" s="14" t="s">
        <v>125</v>
      </c>
      <c r="M178" s="18">
        <f t="shared" si="2"/>
        <v>476.9</v>
      </c>
      <c r="N178" s="2" t="s">
        <v>137</v>
      </c>
      <c r="O178" s="18">
        <f>I178*($Q$4/$Q$5)</f>
        <v>502</v>
      </c>
      <c r="P178" s="34"/>
    </row>
    <row r="179" spans="1:16" ht="21" customHeight="1" x14ac:dyDescent="0.25">
      <c r="A179" s="3"/>
      <c r="B179" s="3"/>
      <c r="C179" s="25" t="s">
        <v>15</v>
      </c>
      <c r="D179" s="1" t="str">
        <f>IF(C179="","",IF(COUNTIF(C$4:C179,C179)&gt;1,"",MAX($D$3:$D178)+1))</f>
        <v/>
      </c>
      <c r="E179" t="str">
        <f ca="1">IF(ROWS($D$4:$D179)&gt;MAX($D$4:$D$677),"",OFFSET($C$4,MATCH(ROWS($D$4:$D179),$D$4:$D$677,0)-1,0))</f>
        <v/>
      </c>
      <c r="F179" s="38" t="s">
        <v>61</v>
      </c>
      <c r="G179" s="28" t="str">
        <f>IF(F179="","",IF(COUNTIF(F$4:F179,F179)&gt;1,"",MAX($G$3:$G178)+1))</f>
        <v/>
      </c>
      <c r="H179" s="28"/>
      <c r="I179" s="5">
        <f>I178</f>
        <v>502</v>
      </c>
      <c r="J179" s="14" t="s">
        <v>117</v>
      </c>
      <c r="K179" s="14"/>
      <c r="L179" s="14" t="s">
        <v>126</v>
      </c>
      <c r="M179" s="18">
        <f t="shared" si="2"/>
        <v>426.7</v>
      </c>
      <c r="N179" s="2" t="s">
        <v>137</v>
      </c>
      <c r="O179" s="18">
        <f>I179*($Q$4/$Q$5)</f>
        <v>502</v>
      </c>
      <c r="P179" s="34"/>
    </row>
    <row r="180" spans="1:16" ht="21" customHeight="1" x14ac:dyDescent="0.25">
      <c r="A180" s="3"/>
      <c r="B180" s="3"/>
      <c r="C180" s="25" t="s">
        <v>15</v>
      </c>
      <c r="D180" s="1" t="str">
        <f>IF(C180="","",IF(COUNTIF(C$4:C180,C180)&gt;1,"",MAX($D$3:$D179)+1))</f>
        <v/>
      </c>
      <c r="E180" t="str">
        <f ca="1">IF(ROWS($D$4:$D180)&gt;MAX($D$4:$D$677),"",OFFSET($C$4,MATCH(ROWS($D$4:$D180),$D$4:$D$677,0)-1,0))</f>
        <v/>
      </c>
      <c r="F180" s="38" t="s">
        <v>61</v>
      </c>
      <c r="G180" s="28" t="str">
        <f>IF(F180="","",IF(COUNTIF(F$4:F180,F180)&gt;1,"",MAX($G$3:$G179)+1))</f>
        <v/>
      </c>
      <c r="H180" s="28"/>
      <c r="I180" s="5">
        <f>I178</f>
        <v>502</v>
      </c>
      <c r="J180" s="14" t="s">
        <v>118</v>
      </c>
      <c r="K180" s="14"/>
      <c r="L180" s="14" t="s">
        <v>127</v>
      </c>
      <c r="M180" s="18">
        <f t="shared" si="2"/>
        <v>401.6</v>
      </c>
      <c r="N180" s="2" t="s">
        <v>137</v>
      </c>
      <c r="O180" s="18">
        <f>I180*($Q$4/$Q$5)</f>
        <v>502</v>
      </c>
      <c r="P180" s="34"/>
    </row>
    <row r="181" spans="1:16" ht="21" customHeight="1" x14ac:dyDescent="0.25">
      <c r="A181" s="3">
        <v>60</v>
      </c>
      <c r="B181" s="3" t="s">
        <v>97</v>
      </c>
      <c r="C181" s="25" t="s">
        <v>15</v>
      </c>
      <c r="D181" s="1" t="str">
        <f>IF(C181="","",IF(COUNTIF(C$4:C181,C181)&gt;1,"",MAX($D$3:$D180)+1))</f>
        <v/>
      </c>
      <c r="E181" t="str">
        <f ca="1">IF(ROWS($D$4:$D181)&gt;MAX($D$4:$D$677),"",OFFSET($C$4,MATCH(ROWS($D$4:$D181),$D$4:$D$677,0)-1,0))</f>
        <v/>
      </c>
      <c r="F181" s="38" t="s">
        <v>62</v>
      </c>
      <c r="G181" s="28">
        <f>IF(F181="","",IF(COUNTIF(F$4:F181,F181)&gt;1,"",MAX($G$3:$G180)+1))</f>
        <v>50</v>
      </c>
      <c r="H181" s="28"/>
      <c r="I181" s="5">
        <v>510</v>
      </c>
      <c r="J181" s="14" t="s">
        <v>116</v>
      </c>
      <c r="K181" s="14"/>
      <c r="L181" s="14" t="s">
        <v>125</v>
      </c>
      <c r="M181" s="18">
        <f t="shared" si="2"/>
        <v>484.5</v>
      </c>
      <c r="N181" s="2" t="s">
        <v>137</v>
      </c>
      <c r="O181" s="18">
        <f>I181*($Q$4/$Q$5)</f>
        <v>510</v>
      </c>
      <c r="P181" s="34"/>
    </row>
    <row r="182" spans="1:16" ht="21" customHeight="1" x14ac:dyDescent="0.25">
      <c r="A182" s="3"/>
      <c r="B182" s="3"/>
      <c r="C182" s="25" t="s">
        <v>15</v>
      </c>
      <c r="D182" s="1" t="str">
        <f>IF(C182="","",IF(COUNTIF(C$4:C182,C182)&gt;1,"",MAX($D$3:$D181)+1))</f>
        <v/>
      </c>
      <c r="E182" t="str">
        <f ca="1">IF(ROWS($D$4:$D182)&gt;MAX($D$4:$D$677),"",OFFSET($C$4,MATCH(ROWS($D$4:$D182),$D$4:$D$677,0)-1,0))</f>
        <v/>
      </c>
      <c r="F182" s="38" t="s">
        <v>62</v>
      </c>
      <c r="G182" s="28" t="str">
        <f>IF(F182="","",IF(COUNTIF(F$4:F182,F182)&gt;1,"",MAX($G$3:$G181)+1))</f>
        <v/>
      </c>
      <c r="H182" s="28"/>
      <c r="I182" s="5">
        <f>I181</f>
        <v>510</v>
      </c>
      <c r="J182" s="14" t="s">
        <v>117</v>
      </c>
      <c r="K182" s="14"/>
      <c r="L182" s="14" t="s">
        <v>126</v>
      </c>
      <c r="M182" s="18">
        <f t="shared" si="2"/>
        <v>433.5</v>
      </c>
      <c r="N182" s="2" t="s">
        <v>137</v>
      </c>
      <c r="O182" s="18">
        <f>I182*($Q$4/$Q$5)</f>
        <v>510</v>
      </c>
      <c r="P182" s="34"/>
    </row>
    <row r="183" spans="1:16" ht="21" customHeight="1" x14ac:dyDescent="0.25">
      <c r="A183" s="3"/>
      <c r="B183" s="3"/>
      <c r="C183" s="25" t="s">
        <v>15</v>
      </c>
      <c r="D183" s="1" t="str">
        <f>IF(C183="","",IF(COUNTIF(C$4:C183,C183)&gt;1,"",MAX($D$3:$D182)+1))</f>
        <v/>
      </c>
      <c r="E183" t="str">
        <f ca="1">IF(ROWS($D$4:$D183)&gt;MAX($D$4:$D$677),"",OFFSET($C$4,MATCH(ROWS($D$4:$D183),$D$4:$D$677,0)-1,0))</f>
        <v/>
      </c>
      <c r="F183" s="38" t="s">
        <v>62</v>
      </c>
      <c r="G183" s="28" t="str">
        <f>IF(F183="","",IF(COUNTIF(F$4:F183,F183)&gt;1,"",MAX($G$3:$G182)+1))</f>
        <v/>
      </c>
      <c r="H183" s="28"/>
      <c r="I183" s="5">
        <f>I181</f>
        <v>510</v>
      </c>
      <c r="J183" s="14" t="s">
        <v>118</v>
      </c>
      <c r="K183" s="14"/>
      <c r="L183" s="14" t="s">
        <v>127</v>
      </c>
      <c r="M183" s="18">
        <f t="shared" si="2"/>
        <v>408</v>
      </c>
      <c r="N183" s="2" t="s">
        <v>137</v>
      </c>
      <c r="O183" s="18">
        <f>I183*($Q$4/$Q$5)</f>
        <v>510</v>
      </c>
      <c r="P183" s="34"/>
    </row>
    <row r="184" spans="1:16" ht="21" customHeight="1" x14ac:dyDescent="0.25">
      <c r="A184" s="3">
        <v>61</v>
      </c>
      <c r="B184" s="3" t="s">
        <v>97</v>
      </c>
      <c r="C184" s="25" t="s">
        <v>15</v>
      </c>
      <c r="D184" s="1" t="str">
        <f>IF(C184="","",IF(COUNTIF(C$4:C184,C184)&gt;1,"",MAX($D$3:$D183)+1))</f>
        <v/>
      </c>
      <c r="E184" t="str">
        <f ca="1">IF(ROWS($D$4:$D184)&gt;MAX($D$4:$D$677),"",OFFSET($C$4,MATCH(ROWS($D$4:$D184),$D$4:$D$677,0)-1,0))</f>
        <v/>
      </c>
      <c r="F184" s="38" t="s">
        <v>63</v>
      </c>
      <c r="G184" s="28">
        <f>IF(F184="","",IF(COUNTIF(F$4:F184,F184)&gt;1,"",MAX($G$3:$G183)+1))</f>
        <v>51</v>
      </c>
      <c r="H184" s="28"/>
      <c r="I184" s="5">
        <v>517</v>
      </c>
      <c r="J184" s="14" t="s">
        <v>116</v>
      </c>
      <c r="K184" s="14"/>
      <c r="L184" s="14" t="s">
        <v>125</v>
      </c>
      <c r="M184" s="18">
        <f t="shared" si="2"/>
        <v>491.15</v>
      </c>
      <c r="N184" s="2" t="s">
        <v>137</v>
      </c>
      <c r="O184" s="18">
        <f>I184*($Q$4/$Q$5)</f>
        <v>517</v>
      </c>
      <c r="P184" s="34"/>
    </row>
    <row r="185" spans="1:16" ht="21" customHeight="1" x14ac:dyDescent="0.25">
      <c r="A185" s="3"/>
      <c r="B185" s="3"/>
      <c r="C185" s="25" t="s">
        <v>15</v>
      </c>
      <c r="D185" s="1" t="str">
        <f>IF(C185="","",IF(COUNTIF(C$4:C185,C185)&gt;1,"",MAX($D$3:$D184)+1))</f>
        <v/>
      </c>
      <c r="E185" t="str">
        <f ca="1">IF(ROWS($D$4:$D185)&gt;MAX($D$4:$D$677),"",OFFSET($C$4,MATCH(ROWS($D$4:$D185),$D$4:$D$677,0)-1,0))</f>
        <v/>
      </c>
      <c r="F185" s="38" t="s">
        <v>63</v>
      </c>
      <c r="G185" s="28" t="str">
        <f>IF(F185="","",IF(COUNTIF(F$4:F185,F185)&gt;1,"",MAX($G$3:$G184)+1))</f>
        <v/>
      </c>
      <c r="H185" s="28"/>
      <c r="I185" s="5">
        <f>I184</f>
        <v>517</v>
      </c>
      <c r="J185" s="14" t="s">
        <v>117</v>
      </c>
      <c r="K185" s="14"/>
      <c r="L185" s="14" t="s">
        <v>126</v>
      </c>
      <c r="M185" s="18">
        <f t="shared" si="2"/>
        <v>439.45</v>
      </c>
      <c r="N185" s="2" t="s">
        <v>137</v>
      </c>
      <c r="O185" s="18">
        <f>I185*($Q$4/$Q$5)</f>
        <v>517</v>
      </c>
      <c r="P185" s="34"/>
    </row>
    <row r="186" spans="1:16" ht="21" customHeight="1" x14ac:dyDescent="0.25">
      <c r="A186" s="3"/>
      <c r="B186" s="3"/>
      <c r="C186" s="25" t="s">
        <v>15</v>
      </c>
      <c r="D186" s="1" t="str">
        <f>IF(C186="","",IF(COUNTIF(C$4:C186,C186)&gt;1,"",MAX($D$3:$D185)+1))</f>
        <v/>
      </c>
      <c r="E186" t="str">
        <f ca="1">IF(ROWS($D$4:$D186)&gt;MAX($D$4:$D$677),"",OFFSET($C$4,MATCH(ROWS($D$4:$D186),$D$4:$D$677,0)-1,0))</f>
        <v/>
      </c>
      <c r="F186" s="38" t="s">
        <v>63</v>
      </c>
      <c r="G186" s="28" t="str">
        <f>IF(F186="","",IF(COUNTIF(F$4:F186,F186)&gt;1,"",MAX($G$3:$G185)+1))</f>
        <v/>
      </c>
      <c r="H186" s="28"/>
      <c r="I186" s="5">
        <f>I184</f>
        <v>517</v>
      </c>
      <c r="J186" s="14" t="s">
        <v>118</v>
      </c>
      <c r="K186" s="14"/>
      <c r="L186" s="14" t="s">
        <v>127</v>
      </c>
      <c r="M186" s="18">
        <f t="shared" si="2"/>
        <v>413.6</v>
      </c>
      <c r="N186" s="2" t="s">
        <v>137</v>
      </c>
      <c r="O186" s="18">
        <f>I186*($Q$4/$Q$5)</f>
        <v>517</v>
      </c>
      <c r="P186" s="34"/>
    </row>
    <row r="187" spans="1:16" ht="21" customHeight="1" x14ac:dyDescent="0.25">
      <c r="A187" s="3">
        <v>62</v>
      </c>
      <c r="B187" s="3" t="s">
        <v>97</v>
      </c>
      <c r="C187" s="25" t="s">
        <v>15</v>
      </c>
      <c r="D187" s="1" t="str">
        <f>IF(C187="","",IF(COUNTIF(C$4:C187,C187)&gt;1,"",MAX($D$3:$D186)+1))</f>
        <v/>
      </c>
      <c r="E187" t="str">
        <f ca="1">IF(ROWS($D$4:$D187)&gt;MAX($D$4:$D$677),"",OFFSET($C$4,MATCH(ROWS($D$4:$D187),$D$4:$D$677,0)-1,0))</f>
        <v/>
      </c>
      <c r="F187" s="38" t="s">
        <v>64</v>
      </c>
      <c r="G187" s="28">
        <f>IF(F187="","",IF(COUNTIF(F$4:F187,F187)&gt;1,"",MAX($G$3:$G186)+1))</f>
        <v>52</v>
      </c>
      <c r="H187" s="28"/>
      <c r="I187" s="5">
        <v>524</v>
      </c>
      <c r="J187" s="14" t="s">
        <v>116</v>
      </c>
      <c r="K187" s="14"/>
      <c r="L187" s="14" t="s">
        <v>125</v>
      </c>
      <c r="M187" s="18">
        <f t="shared" si="2"/>
        <v>497.8</v>
      </c>
      <c r="N187" s="2" t="s">
        <v>137</v>
      </c>
      <c r="O187" s="18">
        <f>I187*($Q$4/$Q$5)</f>
        <v>524</v>
      </c>
      <c r="P187" s="34"/>
    </row>
    <row r="188" spans="1:16" ht="21" customHeight="1" x14ac:dyDescent="0.25">
      <c r="A188" s="3"/>
      <c r="B188" s="3"/>
      <c r="C188" s="25" t="s">
        <v>15</v>
      </c>
      <c r="D188" s="1" t="str">
        <f>IF(C188="","",IF(COUNTIF(C$4:C188,C188)&gt;1,"",MAX($D$3:$D187)+1))</f>
        <v/>
      </c>
      <c r="E188" t="str">
        <f ca="1">IF(ROWS($D$4:$D188)&gt;MAX($D$4:$D$677),"",OFFSET($C$4,MATCH(ROWS($D$4:$D188),$D$4:$D$677,0)-1,0))</f>
        <v/>
      </c>
      <c r="F188" s="38" t="s">
        <v>64</v>
      </c>
      <c r="G188" s="28" t="str">
        <f>IF(F188="","",IF(COUNTIF(F$4:F188,F188)&gt;1,"",MAX($G$3:$G187)+1))</f>
        <v/>
      </c>
      <c r="H188" s="28"/>
      <c r="I188" s="5">
        <f>I187</f>
        <v>524</v>
      </c>
      <c r="J188" s="14" t="s">
        <v>117</v>
      </c>
      <c r="K188" s="14"/>
      <c r="L188" s="14" t="s">
        <v>126</v>
      </c>
      <c r="M188" s="18">
        <f t="shared" si="2"/>
        <v>445.4</v>
      </c>
      <c r="N188" s="2" t="s">
        <v>137</v>
      </c>
      <c r="O188" s="18">
        <f>I188*($Q$4/$Q$5)</f>
        <v>524</v>
      </c>
      <c r="P188" s="34"/>
    </row>
    <row r="189" spans="1:16" ht="21" customHeight="1" x14ac:dyDescent="0.25">
      <c r="A189" s="3"/>
      <c r="B189" s="3"/>
      <c r="C189" s="25" t="s">
        <v>15</v>
      </c>
      <c r="D189" s="1" t="str">
        <f>IF(C189="","",IF(COUNTIF(C$4:C189,C189)&gt;1,"",MAX($D$3:$D188)+1))</f>
        <v/>
      </c>
      <c r="E189" t="str">
        <f ca="1">IF(ROWS($D$4:$D189)&gt;MAX($D$4:$D$677),"",OFFSET($C$4,MATCH(ROWS($D$4:$D189),$D$4:$D$677,0)-1,0))</f>
        <v/>
      </c>
      <c r="F189" s="38" t="s">
        <v>64</v>
      </c>
      <c r="G189" s="28" t="str">
        <f>IF(F189="","",IF(COUNTIF(F$4:F189,F189)&gt;1,"",MAX($G$3:$G188)+1))</f>
        <v/>
      </c>
      <c r="H189" s="28"/>
      <c r="I189" s="5">
        <f>I187</f>
        <v>524</v>
      </c>
      <c r="J189" s="14" t="s">
        <v>118</v>
      </c>
      <c r="K189" s="14"/>
      <c r="L189" s="14" t="s">
        <v>127</v>
      </c>
      <c r="M189" s="18">
        <f t="shared" si="2"/>
        <v>419.2</v>
      </c>
      <c r="N189" s="2" t="s">
        <v>137</v>
      </c>
      <c r="O189" s="18">
        <f>I189*($Q$4/$Q$5)</f>
        <v>524</v>
      </c>
      <c r="P189" s="34"/>
    </row>
    <row r="190" spans="1:16" ht="21" customHeight="1" x14ac:dyDescent="0.25">
      <c r="A190" s="3">
        <v>63</v>
      </c>
      <c r="B190" s="3" t="s">
        <v>97</v>
      </c>
      <c r="C190" s="25" t="s">
        <v>15</v>
      </c>
      <c r="D190" s="1" t="str">
        <f>IF(C190="","",IF(COUNTIF(C$4:C190,C190)&gt;1,"",MAX($D$3:$D189)+1))</f>
        <v/>
      </c>
      <c r="E190" t="str">
        <f ca="1">IF(ROWS($D$4:$D190)&gt;MAX($D$4:$D$677),"",OFFSET($C$4,MATCH(ROWS($D$4:$D190),$D$4:$D$677,0)-1,0))</f>
        <v/>
      </c>
      <c r="F190" s="38" t="s">
        <v>65</v>
      </c>
      <c r="G190" s="28">
        <f>IF(F190="","",IF(COUNTIF(F$4:F190,F190)&gt;1,"",MAX($G$3:$G189)+1))</f>
        <v>53</v>
      </c>
      <c r="H190" s="28"/>
      <c r="I190" s="5">
        <v>532</v>
      </c>
      <c r="J190" s="14" t="s">
        <v>116</v>
      </c>
      <c r="K190" s="14"/>
      <c r="L190" s="14" t="s">
        <v>125</v>
      </c>
      <c r="M190" s="18">
        <f t="shared" si="2"/>
        <v>505.4</v>
      </c>
      <c r="N190" s="2" t="s">
        <v>137</v>
      </c>
      <c r="O190" s="18">
        <f>I190*($Q$4/$Q$5)</f>
        <v>532</v>
      </c>
      <c r="P190" s="34"/>
    </row>
    <row r="191" spans="1:16" ht="21" customHeight="1" x14ac:dyDescent="0.25">
      <c r="A191" s="3"/>
      <c r="B191" s="3"/>
      <c r="C191" s="25" t="s">
        <v>15</v>
      </c>
      <c r="D191" s="1" t="str">
        <f>IF(C191="","",IF(COUNTIF(C$4:C191,C191)&gt;1,"",MAX($D$3:$D190)+1))</f>
        <v/>
      </c>
      <c r="E191" t="str">
        <f ca="1">IF(ROWS($D$4:$D191)&gt;MAX($D$4:$D$677),"",OFFSET($C$4,MATCH(ROWS($D$4:$D191),$D$4:$D$677,0)-1,0))</f>
        <v/>
      </c>
      <c r="F191" s="38" t="s">
        <v>65</v>
      </c>
      <c r="G191" s="28" t="str">
        <f>IF(F191="","",IF(COUNTIF(F$4:F191,F191)&gt;1,"",MAX($G$3:$G190)+1))</f>
        <v/>
      </c>
      <c r="H191" s="28"/>
      <c r="I191" s="5">
        <f>I190</f>
        <v>532</v>
      </c>
      <c r="J191" s="14" t="s">
        <v>117</v>
      </c>
      <c r="K191" s="14"/>
      <c r="L191" s="14" t="s">
        <v>126</v>
      </c>
      <c r="M191" s="18">
        <f t="shared" si="2"/>
        <v>452.2</v>
      </c>
      <c r="N191" s="2" t="s">
        <v>137</v>
      </c>
      <c r="O191" s="18">
        <f>I191*($Q$4/$Q$5)</f>
        <v>532</v>
      </c>
      <c r="P191" s="34"/>
    </row>
    <row r="192" spans="1:16" ht="21" customHeight="1" x14ac:dyDescent="0.25">
      <c r="A192" s="3"/>
      <c r="B192" s="3"/>
      <c r="C192" s="25" t="s">
        <v>15</v>
      </c>
      <c r="D192" s="1" t="str">
        <f>IF(C192="","",IF(COUNTIF(C$4:C192,C192)&gt;1,"",MAX($D$3:$D191)+1))</f>
        <v/>
      </c>
      <c r="E192" t="str">
        <f ca="1">IF(ROWS($D$4:$D192)&gt;MAX($D$4:$D$677),"",OFFSET($C$4,MATCH(ROWS($D$4:$D192),$D$4:$D$677,0)-1,0))</f>
        <v/>
      </c>
      <c r="F192" s="38" t="s">
        <v>65</v>
      </c>
      <c r="G192" s="28" t="str">
        <f>IF(F192="","",IF(COUNTIF(F$4:F192,F192)&gt;1,"",MAX($G$3:$G191)+1))</f>
        <v/>
      </c>
      <c r="H192" s="28"/>
      <c r="I192" s="5">
        <f>I190</f>
        <v>532</v>
      </c>
      <c r="J192" s="14" t="s">
        <v>118</v>
      </c>
      <c r="K192" s="14"/>
      <c r="L192" s="14" t="s">
        <v>127</v>
      </c>
      <c r="M192" s="18">
        <f t="shared" si="2"/>
        <v>425.6</v>
      </c>
      <c r="N192" s="2" t="s">
        <v>137</v>
      </c>
      <c r="O192" s="18">
        <f>I192*($Q$4/$Q$5)</f>
        <v>532</v>
      </c>
      <c r="P192" s="34"/>
    </row>
    <row r="193" spans="1:16" ht="21" customHeight="1" x14ac:dyDescent="0.25">
      <c r="A193" s="3">
        <v>64</v>
      </c>
      <c r="B193" s="3" t="s">
        <v>97</v>
      </c>
      <c r="C193" s="25" t="s">
        <v>15</v>
      </c>
      <c r="D193" s="1" t="str">
        <f>IF(C193="","",IF(COUNTIF(C$4:C193,C193)&gt;1,"",MAX($D$3:$D192)+1))</f>
        <v/>
      </c>
      <c r="E193" t="str">
        <f ca="1">IF(ROWS($D$4:$D193)&gt;MAX($D$4:$D$677),"",OFFSET($C$4,MATCH(ROWS($D$4:$D193),$D$4:$D$677,0)-1,0))</f>
        <v/>
      </c>
      <c r="F193" s="38" t="s">
        <v>66</v>
      </c>
      <c r="G193" s="28">
        <f>IF(F193="","",IF(COUNTIF(F$4:F193,F193)&gt;1,"",MAX($G$3:$G192)+1))</f>
        <v>54</v>
      </c>
      <c r="H193" s="28"/>
      <c r="I193" s="5">
        <v>539</v>
      </c>
      <c r="J193" s="14" t="s">
        <v>116</v>
      </c>
      <c r="K193" s="14"/>
      <c r="L193" s="14" t="s">
        <v>125</v>
      </c>
      <c r="M193" s="18">
        <f t="shared" si="2"/>
        <v>512.04999999999995</v>
      </c>
      <c r="N193" s="2" t="s">
        <v>137</v>
      </c>
      <c r="O193" s="18">
        <f>I193*($Q$4/$Q$5)</f>
        <v>539</v>
      </c>
      <c r="P193" s="34"/>
    </row>
    <row r="194" spans="1:16" ht="21" customHeight="1" x14ac:dyDescent="0.25">
      <c r="A194" s="3"/>
      <c r="B194" s="3"/>
      <c r="C194" s="25" t="s">
        <v>15</v>
      </c>
      <c r="D194" s="1" t="str">
        <f>IF(C194="","",IF(COUNTIF(C$4:C194,C194)&gt;1,"",MAX($D$3:$D193)+1))</f>
        <v/>
      </c>
      <c r="E194" t="str">
        <f ca="1">IF(ROWS($D$4:$D194)&gt;MAX($D$4:$D$677),"",OFFSET($C$4,MATCH(ROWS($D$4:$D194),$D$4:$D$677,0)-1,0))</f>
        <v/>
      </c>
      <c r="F194" s="38" t="s">
        <v>66</v>
      </c>
      <c r="G194" s="28" t="str">
        <f>IF(F194="","",IF(COUNTIF(F$4:F194,F194)&gt;1,"",MAX($G$3:$G193)+1))</f>
        <v/>
      </c>
      <c r="H194" s="28"/>
      <c r="I194" s="5">
        <f>I193</f>
        <v>539</v>
      </c>
      <c r="J194" s="14" t="s">
        <v>117</v>
      </c>
      <c r="K194" s="14"/>
      <c r="L194" s="14" t="s">
        <v>126</v>
      </c>
      <c r="M194" s="18">
        <f t="shared" si="2"/>
        <v>458.15</v>
      </c>
      <c r="N194" s="2" t="s">
        <v>137</v>
      </c>
      <c r="O194" s="18">
        <f>I194*($Q$4/$Q$5)</f>
        <v>539</v>
      </c>
      <c r="P194" s="34"/>
    </row>
    <row r="195" spans="1:16" ht="21" customHeight="1" x14ac:dyDescent="0.25">
      <c r="A195" s="3"/>
      <c r="B195" s="3"/>
      <c r="C195" s="25" t="s">
        <v>15</v>
      </c>
      <c r="D195" s="1" t="str">
        <f>IF(C195="","",IF(COUNTIF(C$4:C195,C195)&gt;1,"",MAX($D$3:$D194)+1))</f>
        <v/>
      </c>
      <c r="E195" t="str">
        <f ca="1">IF(ROWS($D$4:$D195)&gt;MAX($D$4:$D$677),"",OFFSET($C$4,MATCH(ROWS($D$4:$D195),$D$4:$D$677,0)-1,0))</f>
        <v/>
      </c>
      <c r="F195" s="38" t="s">
        <v>66</v>
      </c>
      <c r="G195" s="28" t="str">
        <f>IF(F195="","",IF(COUNTIF(F$4:F195,F195)&gt;1,"",MAX($G$3:$G194)+1))</f>
        <v/>
      </c>
      <c r="H195" s="28"/>
      <c r="I195" s="5">
        <f>I193</f>
        <v>539</v>
      </c>
      <c r="J195" s="14" t="s">
        <v>118</v>
      </c>
      <c r="K195" s="14"/>
      <c r="L195" s="14" t="s">
        <v>127</v>
      </c>
      <c r="M195" s="18">
        <f t="shared" si="2"/>
        <v>431.2</v>
      </c>
      <c r="N195" s="2" t="s">
        <v>137</v>
      </c>
      <c r="O195" s="18">
        <f>I195*($Q$4/$Q$5)</f>
        <v>539</v>
      </c>
      <c r="P195" s="34"/>
    </row>
    <row r="196" spans="1:16" ht="21" customHeight="1" x14ac:dyDescent="0.25">
      <c r="A196" s="3">
        <v>65</v>
      </c>
      <c r="B196" s="3" t="s">
        <v>97</v>
      </c>
      <c r="C196" s="25" t="s">
        <v>15</v>
      </c>
      <c r="D196" s="1" t="str">
        <f>IF(C196="","",IF(COUNTIF(C$4:C196,C196)&gt;1,"",MAX($D$3:$D195)+1))</f>
        <v/>
      </c>
      <c r="E196" t="str">
        <f ca="1">IF(ROWS($D$4:$D196)&gt;MAX($D$4:$D$677),"",OFFSET($C$4,MATCH(ROWS($D$4:$D196),$D$4:$D$677,0)-1,0))</f>
        <v/>
      </c>
      <c r="F196" s="38" t="s">
        <v>67</v>
      </c>
      <c r="G196" s="28">
        <f>IF(F196="","",IF(COUNTIF(F$4:F196,F196)&gt;1,"",MAX($G$3:$G195)+1))</f>
        <v>55</v>
      </c>
      <c r="H196" s="28"/>
      <c r="I196" s="5">
        <v>546</v>
      </c>
      <c r="J196" s="14" t="s">
        <v>116</v>
      </c>
      <c r="K196" s="14"/>
      <c r="L196" s="14" t="s">
        <v>125</v>
      </c>
      <c r="M196" s="18">
        <f t="shared" si="2"/>
        <v>518.70000000000005</v>
      </c>
      <c r="N196" s="2" t="s">
        <v>137</v>
      </c>
      <c r="O196" s="18">
        <f>I196*($Q$4/$Q$5)</f>
        <v>546</v>
      </c>
      <c r="P196" s="34"/>
    </row>
    <row r="197" spans="1:16" ht="21" customHeight="1" x14ac:dyDescent="0.25">
      <c r="A197" s="3"/>
      <c r="B197" s="3"/>
      <c r="C197" s="25" t="s">
        <v>15</v>
      </c>
      <c r="D197" s="1" t="str">
        <f>IF(C197="","",IF(COUNTIF(C$4:C197,C197)&gt;1,"",MAX($D$3:$D196)+1))</f>
        <v/>
      </c>
      <c r="E197" t="str">
        <f ca="1">IF(ROWS($D$4:$D197)&gt;MAX($D$4:$D$677),"",OFFSET($C$4,MATCH(ROWS($D$4:$D197),$D$4:$D$677,0)-1,0))</f>
        <v/>
      </c>
      <c r="F197" s="38" t="s">
        <v>67</v>
      </c>
      <c r="G197" s="28" t="str">
        <f>IF(F197="","",IF(COUNTIF(F$4:F197,F197)&gt;1,"",MAX($G$3:$G196)+1))</f>
        <v/>
      </c>
      <c r="H197" s="28"/>
      <c r="I197" s="5">
        <f>I196</f>
        <v>546</v>
      </c>
      <c r="J197" s="14" t="s">
        <v>117</v>
      </c>
      <c r="K197" s="14"/>
      <c r="L197" s="14" t="s">
        <v>126</v>
      </c>
      <c r="M197" s="18">
        <f t="shared" si="2"/>
        <v>464.1</v>
      </c>
      <c r="N197" s="2" t="s">
        <v>137</v>
      </c>
      <c r="O197" s="18">
        <f>I197*($Q$4/$Q$5)</f>
        <v>546</v>
      </c>
      <c r="P197" s="34"/>
    </row>
    <row r="198" spans="1:16" ht="21" customHeight="1" x14ac:dyDescent="0.25">
      <c r="A198" s="3"/>
      <c r="B198" s="3"/>
      <c r="C198" s="25" t="s">
        <v>15</v>
      </c>
      <c r="D198" s="1" t="str">
        <f>IF(C198="","",IF(COUNTIF(C$4:C198,C198)&gt;1,"",MAX($D$3:$D197)+1))</f>
        <v/>
      </c>
      <c r="E198" t="str">
        <f ca="1">IF(ROWS($D$4:$D198)&gt;MAX($D$4:$D$677),"",OFFSET($C$4,MATCH(ROWS($D$4:$D198),$D$4:$D$677,0)-1,0))</f>
        <v/>
      </c>
      <c r="F198" s="38" t="s">
        <v>67</v>
      </c>
      <c r="G198" s="28" t="str">
        <f>IF(F198="","",IF(COUNTIF(F$4:F198,F198)&gt;1,"",MAX($G$3:$G197)+1))</f>
        <v/>
      </c>
      <c r="H198" s="28"/>
      <c r="I198" s="5">
        <f>I196</f>
        <v>546</v>
      </c>
      <c r="J198" s="14" t="s">
        <v>118</v>
      </c>
      <c r="K198" s="14"/>
      <c r="L198" s="14" t="s">
        <v>127</v>
      </c>
      <c r="M198" s="18">
        <f t="shared" ref="M198:M261" si="3">O198-(O198*L198)</f>
        <v>436.8</v>
      </c>
      <c r="N198" s="2" t="s">
        <v>137</v>
      </c>
      <c r="O198" s="18">
        <f>I198*($Q$4/$Q$5)</f>
        <v>546</v>
      </c>
      <c r="P198" s="34"/>
    </row>
    <row r="199" spans="1:16" ht="21" customHeight="1" x14ac:dyDescent="0.25">
      <c r="A199" s="3">
        <v>66</v>
      </c>
      <c r="B199" s="3" t="s">
        <v>97</v>
      </c>
      <c r="C199" s="25" t="s">
        <v>15</v>
      </c>
      <c r="D199" s="1" t="str">
        <f>IF(C199="","",IF(COUNTIF(C$4:C199,C199)&gt;1,"",MAX($D$3:$D198)+1))</f>
        <v/>
      </c>
      <c r="E199" t="str">
        <f ca="1">IF(ROWS($D$4:$D199)&gt;MAX($D$4:$D$677),"",OFFSET($C$4,MATCH(ROWS($D$4:$D199),$D$4:$D$677,0)-1,0))</f>
        <v/>
      </c>
      <c r="F199" s="38" t="s">
        <v>68</v>
      </c>
      <c r="G199" s="28">
        <f>IF(F199="","",IF(COUNTIF(F$4:F199,F199)&gt;1,"",MAX($G$3:$G198)+1))</f>
        <v>56</v>
      </c>
      <c r="H199" s="28"/>
      <c r="I199" s="5">
        <v>554</v>
      </c>
      <c r="J199" s="14" t="s">
        <v>116</v>
      </c>
      <c r="K199" s="14"/>
      <c r="L199" s="14" t="s">
        <v>125</v>
      </c>
      <c r="M199" s="18">
        <f t="shared" si="3"/>
        <v>526.29999999999995</v>
      </c>
      <c r="N199" s="2" t="s">
        <v>137</v>
      </c>
      <c r="O199" s="18">
        <f>I199*($Q$4/$Q$5)</f>
        <v>554</v>
      </c>
      <c r="P199" s="34"/>
    </row>
    <row r="200" spans="1:16" ht="21" customHeight="1" x14ac:dyDescent="0.25">
      <c r="A200" s="3"/>
      <c r="B200" s="3"/>
      <c r="C200" s="25" t="s">
        <v>15</v>
      </c>
      <c r="D200" s="1" t="str">
        <f>IF(C200="","",IF(COUNTIF(C$4:C200,C200)&gt;1,"",MAX($D$3:$D199)+1))</f>
        <v/>
      </c>
      <c r="E200" t="str">
        <f ca="1">IF(ROWS($D$4:$D200)&gt;MAX($D$4:$D$677),"",OFFSET($C$4,MATCH(ROWS($D$4:$D200),$D$4:$D$677,0)-1,0))</f>
        <v/>
      </c>
      <c r="F200" s="38" t="s">
        <v>68</v>
      </c>
      <c r="G200" s="28" t="str">
        <f>IF(F200="","",IF(COUNTIF(F$4:F200,F200)&gt;1,"",MAX($G$3:$G199)+1))</f>
        <v/>
      </c>
      <c r="H200" s="28"/>
      <c r="I200" s="5">
        <f>I199</f>
        <v>554</v>
      </c>
      <c r="J200" s="14" t="s">
        <v>117</v>
      </c>
      <c r="K200" s="14"/>
      <c r="L200" s="14" t="s">
        <v>126</v>
      </c>
      <c r="M200" s="18">
        <f t="shared" si="3"/>
        <v>470.9</v>
      </c>
      <c r="N200" s="2" t="s">
        <v>137</v>
      </c>
      <c r="O200" s="18">
        <f>I200*($Q$4/$Q$5)</f>
        <v>554</v>
      </c>
      <c r="P200" s="34"/>
    </row>
    <row r="201" spans="1:16" ht="21" customHeight="1" x14ac:dyDescent="0.25">
      <c r="A201" s="3"/>
      <c r="B201" s="3"/>
      <c r="C201" s="25" t="s">
        <v>15</v>
      </c>
      <c r="D201" s="1" t="str">
        <f>IF(C201="","",IF(COUNTIF(C$4:C201,C201)&gt;1,"",MAX($D$3:$D200)+1))</f>
        <v/>
      </c>
      <c r="E201" t="str">
        <f ca="1">IF(ROWS($D$4:$D201)&gt;MAX($D$4:$D$677),"",OFFSET($C$4,MATCH(ROWS($D$4:$D201),$D$4:$D$677,0)-1,0))</f>
        <v/>
      </c>
      <c r="F201" s="38" t="s">
        <v>68</v>
      </c>
      <c r="G201" s="28" t="str">
        <f>IF(F201="","",IF(COUNTIF(F$4:F201,F201)&gt;1,"",MAX($G$3:$G200)+1))</f>
        <v/>
      </c>
      <c r="H201" s="28"/>
      <c r="I201" s="5">
        <f>I199</f>
        <v>554</v>
      </c>
      <c r="J201" s="14" t="s">
        <v>118</v>
      </c>
      <c r="K201" s="14"/>
      <c r="L201" s="14" t="s">
        <v>127</v>
      </c>
      <c r="M201" s="18">
        <f t="shared" si="3"/>
        <v>443.2</v>
      </c>
      <c r="N201" s="2" t="s">
        <v>137</v>
      </c>
      <c r="O201" s="18">
        <f>I201*($Q$4/$Q$5)</f>
        <v>554</v>
      </c>
      <c r="P201" s="34"/>
    </row>
    <row r="202" spans="1:16" ht="21" customHeight="1" x14ac:dyDescent="0.25">
      <c r="A202" s="3">
        <v>67</v>
      </c>
      <c r="B202" s="3" t="s">
        <v>97</v>
      </c>
      <c r="C202" s="25" t="s">
        <v>15</v>
      </c>
      <c r="D202" s="1" t="str">
        <f>IF(C202="","",IF(COUNTIF(C$4:C202,C202)&gt;1,"",MAX($D$3:$D201)+1))</f>
        <v/>
      </c>
      <c r="E202" t="str">
        <f ca="1">IF(ROWS($D$4:$D202)&gt;MAX($D$4:$D$677),"",OFFSET($C$4,MATCH(ROWS($D$4:$D202),$D$4:$D$677,0)-1,0))</f>
        <v/>
      </c>
      <c r="F202" s="38" t="s">
        <v>69</v>
      </c>
      <c r="G202" s="28">
        <f>IF(F202="","",IF(COUNTIF(F$4:F202,F202)&gt;1,"",MAX($G$3:$G201)+1))</f>
        <v>57</v>
      </c>
      <c r="H202" s="28"/>
      <c r="I202" s="5">
        <v>502</v>
      </c>
      <c r="J202" s="14" t="s">
        <v>116</v>
      </c>
      <c r="K202" s="14"/>
      <c r="L202" s="14" t="s">
        <v>125</v>
      </c>
      <c r="M202" s="18">
        <f t="shared" si="3"/>
        <v>476.9</v>
      </c>
      <c r="N202" s="2" t="s">
        <v>137</v>
      </c>
      <c r="O202" s="18">
        <f>I202*($Q$4/$Q$5)</f>
        <v>502</v>
      </c>
      <c r="P202" s="34"/>
    </row>
    <row r="203" spans="1:16" ht="21" customHeight="1" x14ac:dyDescent="0.25">
      <c r="A203" s="3"/>
      <c r="B203" s="3"/>
      <c r="C203" s="25" t="s">
        <v>15</v>
      </c>
      <c r="D203" s="1" t="str">
        <f>IF(C203="","",IF(COUNTIF(C$4:C203,C203)&gt;1,"",MAX($D$3:$D202)+1))</f>
        <v/>
      </c>
      <c r="E203" t="str">
        <f ca="1">IF(ROWS($D$4:$D203)&gt;MAX($D$4:$D$677),"",OFFSET($C$4,MATCH(ROWS($D$4:$D203),$D$4:$D$677,0)-1,0))</f>
        <v/>
      </c>
      <c r="F203" s="38" t="s">
        <v>69</v>
      </c>
      <c r="G203" s="28" t="str">
        <f>IF(F203="","",IF(COUNTIF(F$4:F203,F203)&gt;1,"",MAX($G$3:$G202)+1))</f>
        <v/>
      </c>
      <c r="H203" s="28"/>
      <c r="I203" s="5">
        <f>I202</f>
        <v>502</v>
      </c>
      <c r="J203" s="14" t="s">
        <v>117</v>
      </c>
      <c r="K203" s="14"/>
      <c r="L203" s="14" t="s">
        <v>126</v>
      </c>
      <c r="M203" s="18">
        <f t="shared" si="3"/>
        <v>426.7</v>
      </c>
      <c r="N203" s="2" t="s">
        <v>137</v>
      </c>
      <c r="O203" s="18">
        <f>I203*($Q$4/$Q$5)</f>
        <v>502</v>
      </c>
      <c r="P203" s="34"/>
    </row>
    <row r="204" spans="1:16" ht="21" customHeight="1" x14ac:dyDescent="0.25">
      <c r="A204" s="3"/>
      <c r="B204" s="3"/>
      <c r="C204" s="25" t="s">
        <v>15</v>
      </c>
      <c r="D204" s="1" t="str">
        <f>IF(C204="","",IF(COUNTIF(C$4:C204,C204)&gt;1,"",MAX($D$3:$D203)+1))</f>
        <v/>
      </c>
      <c r="E204" t="str">
        <f ca="1">IF(ROWS($D$4:$D204)&gt;MAX($D$4:$D$677),"",OFFSET($C$4,MATCH(ROWS($D$4:$D204),$D$4:$D$677,0)-1,0))</f>
        <v/>
      </c>
      <c r="F204" s="38" t="s">
        <v>69</v>
      </c>
      <c r="G204" s="28" t="str">
        <f>IF(F204="","",IF(COUNTIF(F$4:F204,F204)&gt;1,"",MAX($G$3:$G203)+1))</f>
        <v/>
      </c>
      <c r="H204" s="28"/>
      <c r="I204" s="5">
        <f>I202</f>
        <v>502</v>
      </c>
      <c r="J204" s="14" t="s">
        <v>118</v>
      </c>
      <c r="K204" s="14"/>
      <c r="L204" s="14" t="s">
        <v>127</v>
      </c>
      <c r="M204" s="18">
        <f t="shared" si="3"/>
        <v>401.6</v>
      </c>
      <c r="N204" s="2" t="s">
        <v>137</v>
      </c>
      <c r="O204" s="18">
        <f>I204*($Q$4/$Q$5)</f>
        <v>502</v>
      </c>
      <c r="P204" s="34"/>
    </row>
    <row r="205" spans="1:16" ht="21" customHeight="1" x14ac:dyDescent="0.25">
      <c r="A205" s="3">
        <v>68</v>
      </c>
      <c r="B205" s="3" t="s">
        <v>97</v>
      </c>
      <c r="C205" s="25" t="s">
        <v>15</v>
      </c>
      <c r="D205" s="1" t="str">
        <f>IF(C205="","",IF(COUNTIF(C$4:C205,C205)&gt;1,"",MAX($D$3:$D204)+1))</f>
        <v/>
      </c>
      <c r="E205" t="str">
        <f ca="1">IF(ROWS($D$4:$D205)&gt;MAX($D$4:$D$677),"",OFFSET($C$4,MATCH(ROWS($D$4:$D205),$D$4:$D$677,0)-1,0))</f>
        <v/>
      </c>
      <c r="F205" s="38" t="s">
        <v>70</v>
      </c>
      <c r="G205" s="28">
        <f>IF(F205="","",IF(COUNTIF(F$4:F205,F205)&gt;1,"",MAX($G$3:$G204)+1))</f>
        <v>58</v>
      </c>
      <c r="H205" s="28"/>
      <c r="I205" s="5">
        <v>510</v>
      </c>
      <c r="J205" s="14" t="s">
        <v>116</v>
      </c>
      <c r="K205" s="14"/>
      <c r="L205" s="14" t="s">
        <v>125</v>
      </c>
      <c r="M205" s="18">
        <f t="shared" si="3"/>
        <v>484.5</v>
      </c>
      <c r="N205" s="2" t="s">
        <v>137</v>
      </c>
      <c r="O205" s="18">
        <f>I205*($Q$4/$Q$5)</f>
        <v>510</v>
      </c>
      <c r="P205" s="34"/>
    </row>
    <row r="206" spans="1:16" ht="21" customHeight="1" x14ac:dyDescent="0.25">
      <c r="A206" s="3"/>
      <c r="B206" s="3"/>
      <c r="C206" s="25" t="s">
        <v>15</v>
      </c>
      <c r="D206" s="1" t="str">
        <f>IF(C206="","",IF(COUNTIF(C$4:C206,C206)&gt;1,"",MAX($D$3:$D205)+1))</f>
        <v/>
      </c>
      <c r="E206" t="str">
        <f ca="1">IF(ROWS($D$4:$D206)&gt;MAX($D$4:$D$677),"",OFFSET($C$4,MATCH(ROWS($D$4:$D206),$D$4:$D$677,0)-1,0))</f>
        <v/>
      </c>
      <c r="F206" s="38" t="s">
        <v>70</v>
      </c>
      <c r="G206" s="28" t="str">
        <f>IF(F206="","",IF(COUNTIF(F$4:F206,F206)&gt;1,"",MAX($G$3:$G205)+1))</f>
        <v/>
      </c>
      <c r="H206" s="28"/>
      <c r="I206" s="5">
        <f>I205</f>
        <v>510</v>
      </c>
      <c r="J206" s="14" t="s">
        <v>117</v>
      </c>
      <c r="K206" s="14"/>
      <c r="L206" s="14" t="s">
        <v>126</v>
      </c>
      <c r="M206" s="18">
        <f t="shared" si="3"/>
        <v>433.5</v>
      </c>
      <c r="N206" s="2" t="s">
        <v>137</v>
      </c>
      <c r="O206" s="18">
        <f>I206*($Q$4/$Q$5)</f>
        <v>510</v>
      </c>
      <c r="P206" s="34"/>
    </row>
    <row r="207" spans="1:16" ht="21" customHeight="1" x14ac:dyDescent="0.25">
      <c r="A207" s="3"/>
      <c r="B207" s="3"/>
      <c r="C207" s="25" t="s">
        <v>15</v>
      </c>
      <c r="D207" s="1" t="str">
        <f>IF(C207="","",IF(COUNTIF(C$4:C207,C207)&gt;1,"",MAX($D$3:$D206)+1))</f>
        <v/>
      </c>
      <c r="E207" t="str">
        <f ca="1">IF(ROWS($D$4:$D207)&gt;MAX($D$4:$D$677),"",OFFSET($C$4,MATCH(ROWS($D$4:$D207),$D$4:$D$677,0)-1,0))</f>
        <v/>
      </c>
      <c r="F207" s="38" t="s">
        <v>70</v>
      </c>
      <c r="G207" s="28" t="str">
        <f>IF(F207="","",IF(COUNTIF(F$4:F207,F207)&gt;1,"",MAX($G$3:$G206)+1))</f>
        <v/>
      </c>
      <c r="H207" s="28"/>
      <c r="I207" s="5">
        <f>I205</f>
        <v>510</v>
      </c>
      <c r="J207" s="14" t="s">
        <v>118</v>
      </c>
      <c r="K207" s="14"/>
      <c r="L207" s="14" t="s">
        <v>127</v>
      </c>
      <c r="M207" s="18">
        <f t="shared" si="3"/>
        <v>408</v>
      </c>
      <c r="N207" s="2" t="s">
        <v>137</v>
      </c>
      <c r="O207" s="18">
        <f>I207*($Q$4/$Q$5)</f>
        <v>510</v>
      </c>
      <c r="P207" s="34"/>
    </row>
    <row r="208" spans="1:16" ht="21" customHeight="1" x14ac:dyDescent="0.25">
      <c r="A208" s="3">
        <v>69</v>
      </c>
      <c r="B208" s="3" t="s">
        <v>97</v>
      </c>
      <c r="C208" s="25" t="s">
        <v>15</v>
      </c>
      <c r="D208" s="1" t="str">
        <f>IF(C208="","",IF(COUNTIF(C$4:C208,C208)&gt;1,"",MAX($D$3:$D207)+1))</f>
        <v/>
      </c>
      <c r="E208" t="str">
        <f ca="1">IF(ROWS($D$4:$D208)&gt;MAX($D$4:$D$677),"",OFFSET($C$4,MATCH(ROWS($D$4:$D208),$D$4:$D$677,0)-1,0))</f>
        <v/>
      </c>
      <c r="F208" s="38" t="s">
        <v>71</v>
      </c>
      <c r="G208" s="28">
        <f>IF(F208="","",IF(COUNTIF(F$4:F208,F208)&gt;1,"",MAX($G$3:$G207)+1))</f>
        <v>59</v>
      </c>
      <c r="H208" s="28"/>
      <c r="I208" s="5">
        <v>517</v>
      </c>
      <c r="J208" s="14" t="s">
        <v>116</v>
      </c>
      <c r="K208" s="14"/>
      <c r="L208" s="14" t="s">
        <v>125</v>
      </c>
      <c r="M208" s="18">
        <f t="shared" si="3"/>
        <v>491.15</v>
      </c>
      <c r="N208" s="2" t="s">
        <v>137</v>
      </c>
      <c r="O208" s="18">
        <f>I208*($Q$4/$Q$5)</f>
        <v>517</v>
      </c>
      <c r="P208" s="34"/>
    </row>
    <row r="209" spans="1:16" ht="21" customHeight="1" x14ac:dyDescent="0.25">
      <c r="A209" s="3"/>
      <c r="B209" s="3"/>
      <c r="C209" s="25" t="s">
        <v>15</v>
      </c>
      <c r="D209" s="1" t="str">
        <f>IF(C209="","",IF(COUNTIF(C$4:C209,C209)&gt;1,"",MAX($D$3:$D208)+1))</f>
        <v/>
      </c>
      <c r="E209" t="str">
        <f ca="1">IF(ROWS($D$4:$D209)&gt;MAX($D$4:$D$677),"",OFFSET($C$4,MATCH(ROWS($D$4:$D209),$D$4:$D$677,0)-1,0))</f>
        <v/>
      </c>
      <c r="F209" s="38" t="s">
        <v>71</v>
      </c>
      <c r="G209" s="28" t="str">
        <f>IF(F209="","",IF(COUNTIF(F$4:F209,F209)&gt;1,"",MAX($G$3:$G208)+1))</f>
        <v/>
      </c>
      <c r="H209" s="28"/>
      <c r="I209" s="5">
        <f>I208</f>
        <v>517</v>
      </c>
      <c r="J209" s="14" t="s">
        <v>117</v>
      </c>
      <c r="K209" s="14"/>
      <c r="L209" s="14" t="s">
        <v>126</v>
      </c>
      <c r="M209" s="18">
        <f t="shared" si="3"/>
        <v>439.45</v>
      </c>
      <c r="N209" s="2" t="s">
        <v>137</v>
      </c>
      <c r="O209" s="18">
        <f>I209*($Q$4/$Q$5)</f>
        <v>517</v>
      </c>
      <c r="P209" s="34"/>
    </row>
    <row r="210" spans="1:16" ht="21" customHeight="1" x14ac:dyDescent="0.25">
      <c r="A210" s="3"/>
      <c r="B210" s="3"/>
      <c r="C210" s="25" t="s">
        <v>15</v>
      </c>
      <c r="D210" s="1" t="str">
        <f>IF(C210="","",IF(COUNTIF(C$4:C210,C210)&gt;1,"",MAX($D$3:$D209)+1))</f>
        <v/>
      </c>
      <c r="E210" t="str">
        <f ca="1">IF(ROWS($D$4:$D210)&gt;MAX($D$4:$D$677),"",OFFSET($C$4,MATCH(ROWS($D$4:$D210),$D$4:$D$677,0)-1,0))</f>
        <v/>
      </c>
      <c r="F210" s="38" t="s">
        <v>71</v>
      </c>
      <c r="G210" s="28" t="str">
        <f>IF(F210="","",IF(COUNTIF(F$4:F210,F210)&gt;1,"",MAX($G$3:$G209)+1))</f>
        <v/>
      </c>
      <c r="H210" s="28"/>
      <c r="I210" s="5">
        <f>I208</f>
        <v>517</v>
      </c>
      <c r="J210" s="14" t="s">
        <v>118</v>
      </c>
      <c r="K210" s="14"/>
      <c r="L210" s="14" t="s">
        <v>127</v>
      </c>
      <c r="M210" s="18">
        <f t="shared" si="3"/>
        <v>413.6</v>
      </c>
      <c r="N210" s="2" t="s">
        <v>137</v>
      </c>
      <c r="O210" s="18">
        <f>I210*($Q$4/$Q$5)</f>
        <v>517</v>
      </c>
      <c r="P210" s="34"/>
    </row>
    <row r="211" spans="1:16" ht="21" customHeight="1" x14ac:dyDescent="0.25">
      <c r="A211" s="3">
        <v>70</v>
      </c>
      <c r="B211" s="3" t="s">
        <v>97</v>
      </c>
      <c r="C211" s="25" t="s">
        <v>15</v>
      </c>
      <c r="D211" s="1" t="str">
        <f>IF(C211="","",IF(COUNTIF(C$4:C211,C211)&gt;1,"",MAX($D$3:$D210)+1))</f>
        <v/>
      </c>
      <c r="E211" t="str">
        <f ca="1">IF(ROWS($D$4:$D211)&gt;MAX($D$4:$D$677),"",OFFSET($C$4,MATCH(ROWS($D$4:$D211),$D$4:$D$677,0)-1,0))</f>
        <v/>
      </c>
      <c r="F211" s="38" t="s">
        <v>72</v>
      </c>
      <c r="G211" s="28">
        <f>IF(F211="","",IF(COUNTIF(F$4:F211,F211)&gt;1,"",MAX($G$3:$G210)+1))</f>
        <v>60</v>
      </c>
      <c r="H211" s="28"/>
      <c r="I211" s="5">
        <v>524</v>
      </c>
      <c r="J211" s="14" t="s">
        <v>116</v>
      </c>
      <c r="K211" s="14"/>
      <c r="L211" s="14" t="s">
        <v>125</v>
      </c>
      <c r="M211" s="18">
        <f t="shared" si="3"/>
        <v>497.8</v>
      </c>
      <c r="N211" s="2" t="s">
        <v>137</v>
      </c>
      <c r="O211" s="18">
        <f>I211*($Q$4/$Q$5)</f>
        <v>524</v>
      </c>
      <c r="P211" s="34"/>
    </row>
    <row r="212" spans="1:16" ht="21" customHeight="1" x14ac:dyDescent="0.25">
      <c r="A212" s="3"/>
      <c r="B212" s="3"/>
      <c r="C212" s="25" t="s">
        <v>15</v>
      </c>
      <c r="D212" s="1" t="str">
        <f>IF(C212="","",IF(COUNTIF(C$4:C212,C212)&gt;1,"",MAX($D$3:$D211)+1))</f>
        <v/>
      </c>
      <c r="E212" t="str">
        <f ca="1">IF(ROWS($D$4:$D212)&gt;MAX($D$4:$D$677),"",OFFSET($C$4,MATCH(ROWS($D$4:$D212),$D$4:$D$677,0)-1,0))</f>
        <v/>
      </c>
      <c r="F212" s="38" t="s">
        <v>72</v>
      </c>
      <c r="G212" s="28" t="str">
        <f>IF(F212="","",IF(COUNTIF(F$4:F212,F212)&gt;1,"",MAX($G$3:$G211)+1))</f>
        <v/>
      </c>
      <c r="H212" s="28"/>
      <c r="I212" s="5">
        <f>I211</f>
        <v>524</v>
      </c>
      <c r="J212" s="14" t="s">
        <v>117</v>
      </c>
      <c r="K212" s="14"/>
      <c r="L212" s="14" t="s">
        <v>126</v>
      </c>
      <c r="M212" s="18">
        <f t="shared" si="3"/>
        <v>445.4</v>
      </c>
      <c r="N212" s="2" t="s">
        <v>137</v>
      </c>
      <c r="O212" s="18">
        <f>I212*($Q$4/$Q$5)</f>
        <v>524</v>
      </c>
      <c r="P212" s="34"/>
    </row>
    <row r="213" spans="1:16" ht="21" customHeight="1" x14ac:dyDescent="0.25">
      <c r="A213" s="3"/>
      <c r="B213" s="3"/>
      <c r="C213" s="25" t="s">
        <v>15</v>
      </c>
      <c r="D213" s="1" t="str">
        <f>IF(C213="","",IF(COUNTIF(C$4:C213,C213)&gt;1,"",MAX($D$3:$D212)+1))</f>
        <v/>
      </c>
      <c r="E213" t="str">
        <f ca="1">IF(ROWS($D$4:$D213)&gt;MAX($D$4:$D$677),"",OFFSET($C$4,MATCH(ROWS($D$4:$D213),$D$4:$D$677,0)-1,0))</f>
        <v/>
      </c>
      <c r="F213" s="38" t="s">
        <v>72</v>
      </c>
      <c r="G213" s="28" t="str">
        <f>IF(F213="","",IF(COUNTIF(F$4:F213,F213)&gt;1,"",MAX($G$3:$G212)+1))</f>
        <v/>
      </c>
      <c r="H213" s="28"/>
      <c r="I213" s="5">
        <f>I211</f>
        <v>524</v>
      </c>
      <c r="J213" s="14" t="s">
        <v>118</v>
      </c>
      <c r="K213" s="14"/>
      <c r="L213" s="14" t="s">
        <v>127</v>
      </c>
      <c r="M213" s="18">
        <f t="shared" si="3"/>
        <v>419.2</v>
      </c>
      <c r="N213" s="2" t="s">
        <v>137</v>
      </c>
      <c r="O213" s="18">
        <f>I213*($Q$4/$Q$5)</f>
        <v>524</v>
      </c>
      <c r="P213" s="34"/>
    </row>
    <row r="214" spans="1:16" ht="21" customHeight="1" x14ac:dyDescent="0.25">
      <c r="A214" s="3">
        <v>71</v>
      </c>
      <c r="B214" s="3" t="s">
        <v>97</v>
      </c>
      <c r="C214" s="25" t="s">
        <v>15</v>
      </c>
      <c r="D214" s="1" t="str">
        <f>IF(C214="","",IF(COUNTIF(C$4:C214,C214)&gt;1,"",MAX($D$3:$D213)+1))</f>
        <v/>
      </c>
      <c r="E214" t="str">
        <f ca="1">IF(ROWS($D$4:$D214)&gt;MAX($D$4:$D$677),"",OFFSET($C$4,MATCH(ROWS($D$4:$D214),$D$4:$D$677,0)-1,0))</f>
        <v/>
      </c>
      <c r="F214" s="38" t="s">
        <v>73</v>
      </c>
      <c r="G214" s="28">
        <f>IF(F214="","",IF(COUNTIF(F$4:F214,F214)&gt;1,"",MAX($G$3:$G213)+1))</f>
        <v>61</v>
      </c>
      <c r="H214" s="28"/>
      <c r="I214" s="5">
        <v>532</v>
      </c>
      <c r="J214" s="14" t="s">
        <v>116</v>
      </c>
      <c r="K214" s="14"/>
      <c r="L214" s="14" t="s">
        <v>125</v>
      </c>
      <c r="M214" s="18">
        <f t="shared" si="3"/>
        <v>505.4</v>
      </c>
      <c r="N214" s="2" t="s">
        <v>137</v>
      </c>
      <c r="O214" s="18">
        <f>I214*($Q$4/$Q$5)</f>
        <v>532</v>
      </c>
      <c r="P214" s="34"/>
    </row>
    <row r="215" spans="1:16" ht="21" customHeight="1" x14ac:dyDescent="0.25">
      <c r="A215" s="3"/>
      <c r="B215" s="3"/>
      <c r="C215" s="25" t="s">
        <v>15</v>
      </c>
      <c r="D215" s="1" t="str">
        <f>IF(C215="","",IF(COUNTIF(C$4:C215,C215)&gt;1,"",MAX($D$3:$D214)+1))</f>
        <v/>
      </c>
      <c r="E215" t="str">
        <f ca="1">IF(ROWS($D$4:$D215)&gt;MAX($D$4:$D$677),"",OFFSET($C$4,MATCH(ROWS($D$4:$D215),$D$4:$D$677,0)-1,0))</f>
        <v/>
      </c>
      <c r="F215" s="38" t="s">
        <v>73</v>
      </c>
      <c r="G215" s="28" t="str">
        <f>IF(F215="","",IF(COUNTIF(F$4:F215,F215)&gt;1,"",MAX($G$3:$G214)+1))</f>
        <v/>
      </c>
      <c r="H215" s="28"/>
      <c r="I215" s="5">
        <f>I214</f>
        <v>532</v>
      </c>
      <c r="J215" s="14" t="s">
        <v>117</v>
      </c>
      <c r="K215" s="14"/>
      <c r="L215" s="14" t="s">
        <v>126</v>
      </c>
      <c r="M215" s="18">
        <f t="shared" si="3"/>
        <v>452.2</v>
      </c>
      <c r="N215" s="2" t="s">
        <v>137</v>
      </c>
      <c r="O215" s="18">
        <f>I215*($Q$4/$Q$5)</f>
        <v>532</v>
      </c>
      <c r="P215" s="34"/>
    </row>
    <row r="216" spans="1:16" ht="21" customHeight="1" x14ac:dyDescent="0.25">
      <c r="A216" s="3"/>
      <c r="B216" s="3"/>
      <c r="C216" s="25" t="s">
        <v>15</v>
      </c>
      <c r="D216" s="1" t="str">
        <f>IF(C216="","",IF(COUNTIF(C$4:C216,C216)&gt;1,"",MAX($D$3:$D215)+1))</f>
        <v/>
      </c>
      <c r="E216" t="str">
        <f ca="1">IF(ROWS($D$4:$D216)&gt;MAX($D$4:$D$677),"",OFFSET($C$4,MATCH(ROWS($D$4:$D216),$D$4:$D$677,0)-1,0))</f>
        <v/>
      </c>
      <c r="F216" s="38" t="s">
        <v>73</v>
      </c>
      <c r="G216" s="28" t="str">
        <f>IF(F216="","",IF(COUNTIF(F$4:F216,F216)&gt;1,"",MAX($G$3:$G215)+1))</f>
        <v/>
      </c>
      <c r="H216" s="28"/>
      <c r="I216" s="5">
        <f>I214</f>
        <v>532</v>
      </c>
      <c r="J216" s="14" t="s">
        <v>118</v>
      </c>
      <c r="K216" s="14"/>
      <c r="L216" s="14" t="s">
        <v>127</v>
      </c>
      <c r="M216" s="18">
        <f t="shared" si="3"/>
        <v>425.6</v>
      </c>
      <c r="N216" s="2" t="s">
        <v>137</v>
      </c>
      <c r="O216" s="18">
        <f>I216*($Q$4/$Q$5)</f>
        <v>532</v>
      </c>
      <c r="P216" s="34"/>
    </row>
    <row r="217" spans="1:16" ht="21" customHeight="1" x14ac:dyDescent="0.25">
      <c r="A217" s="3">
        <v>72</v>
      </c>
      <c r="B217" s="3" t="s">
        <v>97</v>
      </c>
      <c r="C217" s="25" t="s">
        <v>15</v>
      </c>
      <c r="D217" s="1" t="str">
        <f>IF(C217="","",IF(COUNTIF(C$4:C217,C217)&gt;1,"",MAX($D$3:$D216)+1))</f>
        <v/>
      </c>
      <c r="E217" t="str">
        <f ca="1">IF(ROWS($D$4:$D217)&gt;MAX($D$4:$D$677),"",OFFSET($C$4,MATCH(ROWS($D$4:$D217),$D$4:$D$677,0)-1,0))</f>
        <v/>
      </c>
      <c r="F217" s="38" t="s">
        <v>74</v>
      </c>
      <c r="G217" s="28">
        <f>IF(F217="","",IF(COUNTIF(F$4:F217,F217)&gt;1,"",MAX($G$3:$G216)+1))</f>
        <v>62</v>
      </c>
      <c r="H217" s="28"/>
      <c r="I217" s="5">
        <v>539</v>
      </c>
      <c r="J217" s="14" t="s">
        <v>116</v>
      </c>
      <c r="K217" s="14"/>
      <c r="L217" s="14" t="s">
        <v>125</v>
      </c>
      <c r="M217" s="18">
        <f t="shared" si="3"/>
        <v>512.04999999999995</v>
      </c>
      <c r="N217" s="2" t="s">
        <v>137</v>
      </c>
      <c r="O217" s="18">
        <f>I217*($Q$4/$Q$5)</f>
        <v>539</v>
      </c>
      <c r="P217" s="34"/>
    </row>
    <row r="218" spans="1:16" ht="21" customHeight="1" x14ac:dyDescent="0.25">
      <c r="A218" s="3"/>
      <c r="B218" s="3"/>
      <c r="C218" s="25" t="s">
        <v>15</v>
      </c>
      <c r="D218" s="1" t="str">
        <f>IF(C218="","",IF(COUNTIF(C$4:C218,C218)&gt;1,"",MAX($D$3:$D217)+1))</f>
        <v/>
      </c>
      <c r="E218" t="str">
        <f ca="1">IF(ROWS($D$4:$D218)&gt;MAX($D$4:$D$677),"",OFFSET($C$4,MATCH(ROWS($D$4:$D218),$D$4:$D$677,0)-1,0))</f>
        <v/>
      </c>
      <c r="F218" s="38" t="s">
        <v>74</v>
      </c>
      <c r="G218" s="28" t="str">
        <f>IF(F218="","",IF(COUNTIF(F$4:F218,F218)&gt;1,"",MAX($G$3:$G217)+1))</f>
        <v/>
      </c>
      <c r="H218" s="28"/>
      <c r="I218" s="5">
        <f>I217</f>
        <v>539</v>
      </c>
      <c r="J218" s="14" t="s">
        <v>117</v>
      </c>
      <c r="K218" s="14"/>
      <c r="L218" s="14" t="s">
        <v>126</v>
      </c>
      <c r="M218" s="18">
        <f t="shared" si="3"/>
        <v>458.15</v>
      </c>
      <c r="N218" s="2" t="s">
        <v>137</v>
      </c>
      <c r="O218" s="18">
        <f>I218*($Q$4/$Q$5)</f>
        <v>539</v>
      </c>
      <c r="P218" s="34"/>
    </row>
    <row r="219" spans="1:16" ht="21" customHeight="1" x14ac:dyDescent="0.25">
      <c r="A219" s="3"/>
      <c r="B219" s="3"/>
      <c r="C219" s="25" t="s">
        <v>15</v>
      </c>
      <c r="D219" s="1" t="str">
        <f>IF(C219="","",IF(COUNTIF(C$4:C219,C219)&gt;1,"",MAX($D$3:$D218)+1))</f>
        <v/>
      </c>
      <c r="E219" t="str">
        <f ca="1">IF(ROWS($D$4:$D219)&gt;MAX($D$4:$D$677),"",OFFSET($C$4,MATCH(ROWS($D$4:$D219),$D$4:$D$677,0)-1,0))</f>
        <v/>
      </c>
      <c r="F219" s="38" t="s">
        <v>74</v>
      </c>
      <c r="G219" s="28" t="str">
        <f>IF(F219="","",IF(COUNTIF(F$4:F219,F219)&gt;1,"",MAX($G$3:$G218)+1))</f>
        <v/>
      </c>
      <c r="H219" s="28"/>
      <c r="I219" s="5">
        <f>I217</f>
        <v>539</v>
      </c>
      <c r="J219" s="14" t="s">
        <v>118</v>
      </c>
      <c r="K219" s="14"/>
      <c r="L219" s="14" t="s">
        <v>127</v>
      </c>
      <c r="M219" s="18">
        <f t="shared" si="3"/>
        <v>431.2</v>
      </c>
      <c r="N219" s="2" t="s">
        <v>137</v>
      </c>
      <c r="O219" s="18">
        <f>I219*($Q$4/$Q$5)</f>
        <v>539</v>
      </c>
      <c r="P219" s="34"/>
    </row>
    <row r="220" spans="1:16" ht="21" customHeight="1" x14ac:dyDescent="0.25">
      <c r="A220" s="3">
        <v>73</v>
      </c>
      <c r="B220" s="3" t="s">
        <v>97</v>
      </c>
      <c r="C220" s="25" t="s">
        <v>15</v>
      </c>
      <c r="D220" s="1" t="str">
        <f>IF(C220="","",IF(COUNTIF(C$4:C220,C220)&gt;1,"",MAX($D$3:$D219)+1))</f>
        <v/>
      </c>
      <c r="E220" t="str">
        <f ca="1">IF(ROWS($D$4:$D220)&gt;MAX($D$4:$D$677),"",OFFSET($C$4,MATCH(ROWS($D$4:$D220),$D$4:$D$677,0)-1,0))</f>
        <v/>
      </c>
      <c r="F220" s="38" t="s">
        <v>75</v>
      </c>
      <c r="G220" s="28">
        <f>IF(F220="","",IF(COUNTIF(F$4:F220,F220)&gt;1,"",MAX($G$3:$G219)+1))</f>
        <v>63</v>
      </c>
      <c r="H220" s="28"/>
      <c r="I220" s="5">
        <v>546</v>
      </c>
      <c r="J220" s="14" t="s">
        <v>116</v>
      </c>
      <c r="K220" s="14"/>
      <c r="L220" s="14" t="s">
        <v>125</v>
      </c>
      <c r="M220" s="18">
        <f t="shared" si="3"/>
        <v>518.70000000000005</v>
      </c>
      <c r="N220" s="2" t="s">
        <v>137</v>
      </c>
      <c r="O220" s="18">
        <f>I220*($Q$4/$Q$5)</f>
        <v>546</v>
      </c>
      <c r="P220" s="34"/>
    </row>
    <row r="221" spans="1:16" ht="21" customHeight="1" x14ac:dyDescent="0.25">
      <c r="A221" s="3"/>
      <c r="B221" s="3"/>
      <c r="C221" s="25" t="s">
        <v>15</v>
      </c>
      <c r="D221" s="1" t="str">
        <f>IF(C221="","",IF(COUNTIF(C$4:C221,C221)&gt;1,"",MAX($D$3:$D220)+1))</f>
        <v/>
      </c>
      <c r="E221" t="str">
        <f ca="1">IF(ROWS($D$4:$D221)&gt;MAX($D$4:$D$677),"",OFFSET($C$4,MATCH(ROWS($D$4:$D221),$D$4:$D$677,0)-1,0))</f>
        <v/>
      </c>
      <c r="F221" s="38" t="s">
        <v>75</v>
      </c>
      <c r="G221" s="28" t="str">
        <f>IF(F221="","",IF(COUNTIF(F$4:F221,F221)&gt;1,"",MAX($G$3:$G220)+1))</f>
        <v/>
      </c>
      <c r="H221" s="28"/>
      <c r="I221" s="5">
        <f>I220</f>
        <v>546</v>
      </c>
      <c r="J221" s="14" t="s">
        <v>117</v>
      </c>
      <c r="K221" s="14"/>
      <c r="L221" s="14" t="s">
        <v>126</v>
      </c>
      <c r="M221" s="18">
        <f t="shared" si="3"/>
        <v>464.1</v>
      </c>
      <c r="N221" s="2" t="s">
        <v>137</v>
      </c>
      <c r="O221" s="18">
        <f>I221*($Q$4/$Q$5)</f>
        <v>546</v>
      </c>
      <c r="P221" s="34"/>
    </row>
    <row r="222" spans="1:16" ht="21" customHeight="1" x14ac:dyDescent="0.25">
      <c r="A222" s="3"/>
      <c r="B222" s="3"/>
      <c r="C222" s="25" t="s">
        <v>15</v>
      </c>
      <c r="D222" s="1" t="str">
        <f>IF(C222="","",IF(COUNTIF(C$4:C222,C222)&gt;1,"",MAX($D$3:$D221)+1))</f>
        <v/>
      </c>
      <c r="E222" t="str">
        <f ca="1">IF(ROWS($D$4:$D222)&gt;MAX($D$4:$D$677),"",OFFSET($C$4,MATCH(ROWS($D$4:$D222),$D$4:$D$677,0)-1,0))</f>
        <v/>
      </c>
      <c r="F222" s="38" t="s">
        <v>75</v>
      </c>
      <c r="G222" s="28" t="str">
        <f>IF(F222="","",IF(COUNTIF(F$4:F222,F222)&gt;1,"",MAX($G$3:$G221)+1))</f>
        <v/>
      </c>
      <c r="H222" s="28"/>
      <c r="I222" s="5">
        <f>I220</f>
        <v>546</v>
      </c>
      <c r="J222" s="14" t="s">
        <v>118</v>
      </c>
      <c r="K222" s="14"/>
      <c r="L222" s="14" t="s">
        <v>127</v>
      </c>
      <c r="M222" s="18">
        <f t="shared" si="3"/>
        <v>436.8</v>
      </c>
      <c r="N222" s="2" t="s">
        <v>137</v>
      </c>
      <c r="O222" s="18">
        <f>I222*($Q$4/$Q$5)</f>
        <v>546</v>
      </c>
      <c r="P222" s="34"/>
    </row>
    <row r="223" spans="1:16" ht="21" customHeight="1" x14ac:dyDescent="0.25">
      <c r="A223" s="3">
        <v>74</v>
      </c>
      <c r="B223" s="3" t="s">
        <v>97</v>
      </c>
      <c r="C223" s="25" t="s">
        <v>15</v>
      </c>
      <c r="D223" s="1" t="str">
        <f>IF(C223="","",IF(COUNTIF(C$4:C223,C223)&gt;1,"",MAX($D$3:$D222)+1))</f>
        <v/>
      </c>
      <c r="E223" t="str">
        <f ca="1">IF(ROWS($D$4:$D223)&gt;MAX($D$4:$D$677),"",OFFSET($C$4,MATCH(ROWS($D$4:$D223),$D$4:$D$677,0)-1,0))</f>
        <v/>
      </c>
      <c r="F223" s="38" t="s">
        <v>76</v>
      </c>
      <c r="G223" s="28">
        <f>IF(F223="","",IF(COUNTIF(F$4:F223,F223)&gt;1,"",MAX($G$3:$G222)+1))</f>
        <v>64</v>
      </c>
      <c r="H223" s="28"/>
      <c r="I223" s="5">
        <v>554</v>
      </c>
      <c r="J223" s="14" t="s">
        <v>116</v>
      </c>
      <c r="K223" s="14"/>
      <c r="L223" s="14" t="s">
        <v>125</v>
      </c>
      <c r="M223" s="18">
        <f t="shared" si="3"/>
        <v>526.29999999999995</v>
      </c>
      <c r="N223" s="2" t="s">
        <v>137</v>
      </c>
      <c r="O223" s="18">
        <f>I223*($Q$4/$Q$5)</f>
        <v>554</v>
      </c>
      <c r="P223" s="34"/>
    </row>
    <row r="224" spans="1:16" ht="21" customHeight="1" x14ac:dyDescent="0.25">
      <c r="A224" s="3"/>
      <c r="B224" s="3"/>
      <c r="C224" s="25" t="s">
        <v>15</v>
      </c>
      <c r="D224" s="1" t="str">
        <f>IF(C224="","",IF(COUNTIF(C$4:C224,C224)&gt;1,"",MAX($D$3:$D223)+1))</f>
        <v/>
      </c>
      <c r="E224" t="str">
        <f ca="1">IF(ROWS($D$4:$D224)&gt;MAX($D$4:$D$677),"",OFFSET($C$4,MATCH(ROWS($D$4:$D224),$D$4:$D$677,0)-1,0))</f>
        <v/>
      </c>
      <c r="F224" s="38" t="s">
        <v>76</v>
      </c>
      <c r="G224" s="28" t="str">
        <f>IF(F224="","",IF(COUNTIF(F$4:F224,F224)&gt;1,"",MAX($G$3:$G223)+1))</f>
        <v/>
      </c>
      <c r="H224" s="28"/>
      <c r="I224" s="5">
        <f>I223</f>
        <v>554</v>
      </c>
      <c r="J224" s="14" t="s">
        <v>117</v>
      </c>
      <c r="K224" s="14"/>
      <c r="L224" s="14" t="s">
        <v>126</v>
      </c>
      <c r="M224" s="18">
        <f t="shared" si="3"/>
        <v>470.9</v>
      </c>
      <c r="N224" s="2" t="s">
        <v>137</v>
      </c>
      <c r="O224" s="18">
        <f>I224*($Q$4/$Q$5)</f>
        <v>554</v>
      </c>
      <c r="P224" s="34"/>
    </row>
    <row r="225" spans="1:16" ht="21" customHeight="1" x14ac:dyDescent="0.25">
      <c r="A225" s="3"/>
      <c r="B225" s="3"/>
      <c r="C225" s="25" t="s">
        <v>15</v>
      </c>
      <c r="D225" s="1" t="str">
        <f>IF(C225="","",IF(COUNTIF(C$4:C225,C225)&gt;1,"",MAX($D$3:$D224)+1))</f>
        <v/>
      </c>
      <c r="E225" t="str">
        <f ca="1">IF(ROWS($D$4:$D225)&gt;MAX($D$4:$D$677),"",OFFSET($C$4,MATCH(ROWS($D$4:$D225),$D$4:$D$677,0)-1,0))</f>
        <v/>
      </c>
      <c r="F225" s="38" t="s">
        <v>76</v>
      </c>
      <c r="G225" s="28" t="str">
        <f>IF(F225="","",IF(COUNTIF(F$4:F225,F225)&gt;1,"",MAX($G$3:$G224)+1))</f>
        <v/>
      </c>
      <c r="H225" s="28"/>
      <c r="I225" s="5">
        <f>I223</f>
        <v>554</v>
      </c>
      <c r="J225" s="14" t="s">
        <v>118</v>
      </c>
      <c r="K225" s="14"/>
      <c r="L225" s="14" t="s">
        <v>127</v>
      </c>
      <c r="M225" s="18">
        <f t="shared" si="3"/>
        <v>443.2</v>
      </c>
      <c r="N225" s="2" t="s">
        <v>137</v>
      </c>
      <c r="O225" s="18">
        <f>I225*($Q$4/$Q$5)</f>
        <v>554</v>
      </c>
      <c r="P225" s="34"/>
    </row>
    <row r="226" spans="1:16" ht="21" customHeight="1" x14ac:dyDescent="0.25">
      <c r="A226" s="3">
        <v>75</v>
      </c>
      <c r="B226" s="3" t="s">
        <v>97</v>
      </c>
      <c r="C226" s="25" t="s">
        <v>15</v>
      </c>
      <c r="D226" s="1" t="str">
        <f>IF(C226="","",IF(COUNTIF(C$4:C226,C226)&gt;1,"",MAX($D$3:$D225)+1))</f>
        <v/>
      </c>
      <c r="E226" t="str">
        <f ca="1">IF(ROWS($D$4:$D226)&gt;MAX($D$4:$D$677),"",OFFSET($C$4,MATCH(ROWS($D$4:$D226),$D$4:$D$677,0)-1,0))</f>
        <v/>
      </c>
      <c r="F226" s="38" t="s">
        <v>77</v>
      </c>
      <c r="G226" s="28">
        <f>IF(F226="","",IF(COUNTIF(F$4:F226,F226)&gt;1,"",MAX($G$3:$G225)+1))</f>
        <v>65</v>
      </c>
      <c r="H226" s="28"/>
      <c r="I226" s="5">
        <v>561</v>
      </c>
      <c r="J226" s="14" t="s">
        <v>116</v>
      </c>
      <c r="K226" s="14"/>
      <c r="L226" s="14" t="s">
        <v>125</v>
      </c>
      <c r="M226" s="18">
        <f t="shared" si="3"/>
        <v>532.95000000000005</v>
      </c>
      <c r="N226" s="2" t="s">
        <v>137</v>
      </c>
      <c r="O226" s="18">
        <f>I226*($Q$4/$Q$5)</f>
        <v>561</v>
      </c>
      <c r="P226" s="34"/>
    </row>
    <row r="227" spans="1:16" ht="21" customHeight="1" x14ac:dyDescent="0.25">
      <c r="A227" s="3"/>
      <c r="B227" s="3"/>
      <c r="C227" s="25" t="s">
        <v>15</v>
      </c>
      <c r="D227" s="1" t="str">
        <f>IF(C227="","",IF(COUNTIF(C$4:C227,C227)&gt;1,"",MAX($D$3:$D226)+1))</f>
        <v/>
      </c>
      <c r="E227" t="str">
        <f ca="1">IF(ROWS($D$4:$D227)&gt;MAX($D$4:$D$677),"",OFFSET($C$4,MATCH(ROWS($D$4:$D227),$D$4:$D$677,0)-1,0))</f>
        <v/>
      </c>
      <c r="F227" s="38" t="s">
        <v>77</v>
      </c>
      <c r="G227" s="28" t="str">
        <f>IF(F227="","",IF(COUNTIF(F$4:F227,F227)&gt;1,"",MAX($G$3:$G226)+1))</f>
        <v/>
      </c>
      <c r="H227" s="28"/>
      <c r="I227" s="5">
        <f>I226</f>
        <v>561</v>
      </c>
      <c r="J227" s="14" t="s">
        <v>117</v>
      </c>
      <c r="K227" s="14"/>
      <c r="L227" s="14" t="s">
        <v>126</v>
      </c>
      <c r="M227" s="18">
        <f t="shared" si="3"/>
        <v>476.85</v>
      </c>
      <c r="N227" s="2" t="s">
        <v>137</v>
      </c>
      <c r="O227" s="18">
        <f>I227*($Q$4/$Q$5)</f>
        <v>561</v>
      </c>
      <c r="P227" s="34"/>
    </row>
    <row r="228" spans="1:16" ht="21" customHeight="1" x14ac:dyDescent="0.25">
      <c r="A228" s="3"/>
      <c r="B228" s="3"/>
      <c r="C228" s="25" t="s">
        <v>15</v>
      </c>
      <c r="D228" s="1" t="str">
        <f>IF(C228="","",IF(COUNTIF(C$4:C228,C228)&gt;1,"",MAX($D$3:$D227)+1))</f>
        <v/>
      </c>
      <c r="E228" t="str">
        <f ca="1">IF(ROWS($D$4:$D228)&gt;MAX($D$4:$D$677),"",OFFSET($C$4,MATCH(ROWS($D$4:$D228),$D$4:$D$677,0)-1,0))</f>
        <v/>
      </c>
      <c r="F228" s="38" t="s">
        <v>77</v>
      </c>
      <c r="G228" s="28" t="str">
        <f>IF(F228="","",IF(COUNTIF(F$4:F228,F228)&gt;1,"",MAX($G$3:$G227)+1))</f>
        <v/>
      </c>
      <c r="H228" s="28"/>
      <c r="I228" s="5">
        <f>I226</f>
        <v>561</v>
      </c>
      <c r="J228" s="14" t="s">
        <v>118</v>
      </c>
      <c r="K228" s="14"/>
      <c r="L228" s="14" t="s">
        <v>127</v>
      </c>
      <c r="M228" s="18">
        <f t="shared" si="3"/>
        <v>448.8</v>
      </c>
      <c r="N228" s="2" t="s">
        <v>137</v>
      </c>
      <c r="O228" s="18">
        <f>I228*($Q$4/$Q$5)</f>
        <v>561</v>
      </c>
      <c r="P228" s="34"/>
    </row>
    <row r="229" spans="1:16" ht="21" customHeight="1" x14ac:dyDescent="0.25">
      <c r="A229" s="3">
        <v>76</v>
      </c>
      <c r="B229" s="3" t="s">
        <v>97</v>
      </c>
      <c r="C229" s="25" t="s">
        <v>15</v>
      </c>
      <c r="D229" s="1" t="str">
        <f>IF(C229="","",IF(COUNTIF(C$4:C229,C229)&gt;1,"",MAX($D$3:$D228)+1))</f>
        <v/>
      </c>
      <c r="E229" t="str">
        <f ca="1">IF(ROWS($D$4:$D229)&gt;MAX($D$4:$D$677),"",OFFSET($C$4,MATCH(ROWS($D$4:$D229),$D$4:$D$677,0)-1,0))</f>
        <v/>
      </c>
      <c r="F229" s="38" t="s">
        <v>78</v>
      </c>
      <c r="G229" s="28">
        <f>IF(F229="","",IF(COUNTIF(F$4:F229,F229)&gt;1,"",MAX($G$3:$G228)+1))</f>
        <v>66</v>
      </c>
      <c r="H229" s="28"/>
      <c r="I229" s="5">
        <v>510</v>
      </c>
      <c r="J229" s="14" t="s">
        <v>116</v>
      </c>
      <c r="K229" s="14"/>
      <c r="L229" s="14" t="s">
        <v>125</v>
      </c>
      <c r="M229" s="18">
        <f t="shared" si="3"/>
        <v>484.5</v>
      </c>
      <c r="N229" s="2" t="s">
        <v>137</v>
      </c>
      <c r="O229" s="18">
        <f>I229*($Q$4/$Q$5)</f>
        <v>510</v>
      </c>
      <c r="P229" s="34"/>
    </row>
    <row r="230" spans="1:16" ht="21" customHeight="1" x14ac:dyDescent="0.25">
      <c r="A230" s="3"/>
      <c r="B230" s="3"/>
      <c r="C230" s="25" t="s">
        <v>15</v>
      </c>
      <c r="D230" s="1" t="str">
        <f>IF(C230="","",IF(COUNTIF(C$4:C230,C230)&gt;1,"",MAX($D$3:$D229)+1))</f>
        <v/>
      </c>
      <c r="E230" t="str">
        <f ca="1">IF(ROWS($D$4:$D230)&gt;MAX($D$4:$D$677),"",OFFSET($C$4,MATCH(ROWS($D$4:$D230),$D$4:$D$677,0)-1,0))</f>
        <v/>
      </c>
      <c r="F230" s="38" t="s">
        <v>78</v>
      </c>
      <c r="G230" s="28" t="str">
        <f>IF(F230="","",IF(COUNTIF(F$4:F230,F230)&gt;1,"",MAX($G$3:$G229)+1))</f>
        <v/>
      </c>
      <c r="H230" s="28"/>
      <c r="I230" s="5">
        <f>I229</f>
        <v>510</v>
      </c>
      <c r="J230" s="14" t="s">
        <v>117</v>
      </c>
      <c r="K230" s="14"/>
      <c r="L230" s="14" t="s">
        <v>126</v>
      </c>
      <c r="M230" s="18">
        <f t="shared" si="3"/>
        <v>433.5</v>
      </c>
      <c r="N230" s="2" t="s">
        <v>137</v>
      </c>
      <c r="O230" s="18">
        <f>I230*($Q$4/$Q$5)</f>
        <v>510</v>
      </c>
      <c r="P230" s="34"/>
    </row>
    <row r="231" spans="1:16" ht="21" customHeight="1" x14ac:dyDescent="0.25">
      <c r="A231" s="3"/>
      <c r="B231" s="3"/>
      <c r="C231" s="25" t="s">
        <v>15</v>
      </c>
      <c r="D231" s="1" t="str">
        <f>IF(C231="","",IF(COUNTIF(C$4:C231,C231)&gt;1,"",MAX($D$3:$D230)+1))</f>
        <v/>
      </c>
      <c r="E231" t="str">
        <f ca="1">IF(ROWS($D$4:$D231)&gt;MAX($D$4:$D$677),"",OFFSET($C$4,MATCH(ROWS($D$4:$D231),$D$4:$D$677,0)-1,0))</f>
        <v/>
      </c>
      <c r="F231" s="38" t="s">
        <v>78</v>
      </c>
      <c r="G231" s="28" t="str">
        <f>IF(F231="","",IF(COUNTIF(F$4:F231,F231)&gt;1,"",MAX($G$3:$G230)+1))</f>
        <v/>
      </c>
      <c r="H231" s="28"/>
      <c r="I231" s="5">
        <f>I229</f>
        <v>510</v>
      </c>
      <c r="J231" s="14" t="s">
        <v>118</v>
      </c>
      <c r="K231" s="14"/>
      <c r="L231" s="14" t="s">
        <v>127</v>
      </c>
      <c r="M231" s="18">
        <f t="shared" si="3"/>
        <v>408</v>
      </c>
      <c r="N231" s="2" t="s">
        <v>137</v>
      </c>
      <c r="O231" s="18">
        <f>I231*($Q$4/$Q$5)</f>
        <v>510</v>
      </c>
      <c r="P231" s="34"/>
    </row>
    <row r="232" spans="1:16" ht="21" customHeight="1" x14ac:dyDescent="0.25">
      <c r="A232" s="3">
        <v>77</v>
      </c>
      <c r="B232" s="3" t="s">
        <v>97</v>
      </c>
      <c r="C232" s="25" t="s">
        <v>15</v>
      </c>
      <c r="D232" s="1" t="str">
        <f>IF(C232="","",IF(COUNTIF(C$4:C232,C232)&gt;1,"",MAX($D$3:$D231)+1))</f>
        <v/>
      </c>
      <c r="E232" t="str">
        <f ca="1">IF(ROWS($D$4:$D232)&gt;MAX($D$4:$D$677),"",OFFSET($C$4,MATCH(ROWS($D$4:$D232),$D$4:$D$677,0)-1,0))</f>
        <v/>
      </c>
      <c r="F232" s="38" t="s">
        <v>79</v>
      </c>
      <c r="G232" s="28">
        <f>IF(F232="","",IF(COUNTIF(F$4:F232,F232)&gt;1,"",MAX($G$3:$G231)+1))</f>
        <v>67</v>
      </c>
      <c r="H232" s="28"/>
      <c r="I232" s="5">
        <v>517</v>
      </c>
      <c r="J232" s="14" t="s">
        <v>116</v>
      </c>
      <c r="K232" s="14"/>
      <c r="L232" s="14" t="s">
        <v>125</v>
      </c>
      <c r="M232" s="18">
        <f t="shared" si="3"/>
        <v>491.15</v>
      </c>
      <c r="N232" s="2" t="s">
        <v>137</v>
      </c>
      <c r="O232" s="18">
        <f>I232*($Q$4/$Q$5)</f>
        <v>517</v>
      </c>
      <c r="P232" s="34"/>
    </row>
    <row r="233" spans="1:16" ht="21" customHeight="1" x14ac:dyDescent="0.25">
      <c r="A233" s="3"/>
      <c r="B233" s="3"/>
      <c r="C233" s="25" t="s">
        <v>15</v>
      </c>
      <c r="D233" s="1" t="str">
        <f>IF(C233="","",IF(COUNTIF(C$4:C233,C233)&gt;1,"",MAX($D$3:$D232)+1))</f>
        <v/>
      </c>
      <c r="E233" t="str">
        <f ca="1">IF(ROWS($D$4:$D233)&gt;MAX($D$4:$D$677),"",OFFSET($C$4,MATCH(ROWS($D$4:$D233),$D$4:$D$677,0)-1,0))</f>
        <v/>
      </c>
      <c r="F233" s="38" t="s">
        <v>79</v>
      </c>
      <c r="G233" s="28" t="str">
        <f>IF(F233="","",IF(COUNTIF(F$4:F233,F233)&gt;1,"",MAX($G$3:$G232)+1))</f>
        <v/>
      </c>
      <c r="H233" s="28"/>
      <c r="I233" s="5">
        <f>I232</f>
        <v>517</v>
      </c>
      <c r="J233" s="14" t="s">
        <v>117</v>
      </c>
      <c r="K233" s="14"/>
      <c r="L233" s="14" t="s">
        <v>126</v>
      </c>
      <c r="M233" s="18">
        <f t="shared" si="3"/>
        <v>439.45</v>
      </c>
      <c r="N233" s="2" t="s">
        <v>137</v>
      </c>
      <c r="O233" s="18">
        <f>I233*($Q$4/$Q$5)</f>
        <v>517</v>
      </c>
      <c r="P233" s="34"/>
    </row>
    <row r="234" spans="1:16" ht="21" customHeight="1" x14ac:dyDescent="0.25">
      <c r="A234" s="3"/>
      <c r="B234" s="3"/>
      <c r="C234" s="25" t="s">
        <v>15</v>
      </c>
      <c r="D234" s="1" t="str">
        <f>IF(C234="","",IF(COUNTIF(C$4:C234,C234)&gt;1,"",MAX($D$3:$D233)+1))</f>
        <v/>
      </c>
      <c r="E234" t="str">
        <f ca="1">IF(ROWS($D$4:$D234)&gt;MAX($D$4:$D$677),"",OFFSET($C$4,MATCH(ROWS($D$4:$D234),$D$4:$D$677,0)-1,0))</f>
        <v/>
      </c>
      <c r="F234" s="38" t="s">
        <v>79</v>
      </c>
      <c r="G234" s="28" t="str">
        <f>IF(F234="","",IF(COUNTIF(F$4:F234,F234)&gt;1,"",MAX($G$3:$G233)+1))</f>
        <v/>
      </c>
      <c r="H234" s="28"/>
      <c r="I234" s="5">
        <f>I232</f>
        <v>517</v>
      </c>
      <c r="J234" s="14" t="s">
        <v>118</v>
      </c>
      <c r="K234" s="14"/>
      <c r="L234" s="14" t="s">
        <v>127</v>
      </c>
      <c r="M234" s="18">
        <f t="shared" si="3"/>
        <v>413.6</v>
      </c>
      <c r="N234" s="2" t="s">
        <v>137</v>
      </c>
      <c r="O234" s="18">
        <f>I234*($Q$4/$Q$5)</f>
        <v>517</v>
      </c>
      <c r="P234" s="34"/>
    </row>
    <row r="235" spans="1:16" ht="21" customHeight="1" x14ac:dyDescent="0.25">
      <c r="A235" s="3">
        <v>78</v>
      </c>
      <c r="B235" s="3" t="s">
        <v>97</v>
      </c>
      <c r="C235" s="25" t="s">
        <v>15</v>
      </c>
      <c r="D235" s="1" t="str">
        <f>IF(C235="","",IF(COUNTIF(C$4:C235,C235)&gt;1,"",MAX($D$3:$D234)+1))</f>
        <v/>
      </c>
      <c r="E235" t="str">
        <f ca="1">IF(ROWS($D$4:$D235)&gt;MAX($D$4:$D$677),"",OFFSET($C$4,MATCH(ROWS($D$4:$D235),$D$4:$D$677,0)-1,0))</f>
        <v/>
      </c>
      <c r="F235" s="38" t="s">
        <v>80</v>
      </c>
      <c r="G235" s="28">
        <f>IF(F235="","",IF(COUNTIF(F$4:F235,F235)&gt;1,"",MAX($G$3:$G234)+1))</f>
        <v>68</v>
      </c>
      <c r="H235" s="28"/>
      <c r="I235" s="5">
        <v>524</v>
      </c>
      <c r="J235" s="14" t="s">
        <v>116</v>
      </c>
      <c r="K235" s="14"/>
      <c r="L235" s="14" t="s">
        <v>125</v>
      </c>
      <c r="M235" s="18">
        <f t="shared" si="3"/>
        <v>497.8</v>
      </c>
      <c r="N235" s="2" t="s">
        <v>137</v>
      </c>
      <c r="O235" s="18">
        <f>I235*($Q$4/$Q$5)</f>
        <v>524</v>
      </c>
      <c r="P235" s="34"/>
    </row>
    <row r="236" spans="1:16" ht="21" customHeight="1" x14ac:dyDescent="0.25">
      <c r="A236" s="3"/>
      <c r="B236" s="3"/>
      <c r="C236" s="25" t="s">
        <v>15</v>
      </c>
      <c r="D236" s="1" t="str">
        <f>IF(C236="","",IF(COUNTIF(C$4:C236,C236)&gt;1,"",MAX($D$3:$D235)+1))</f>
        <v/>
      </c>
      <c r="E236" t="str">
        <f ca="1">IF(ROWS($D$4:$D236)&gt;MAX($D$4:$D$677),"",OFFSET($C$4,MATCH(ROWS($D$4:$D236),$D$4:$D$677,0)-1,0))</f>
        <v/>
      </c>
      <c r="F236" s="38" t="s">
        <v>80</v>
      </c>
      <c r="G236" s="28" t="str">
        <f>IF(F236="","",IF(COUNTIF(F$4:F236,F236)&gt;1,"",MAX($G$3:$G235)+1))</f>
        <v/>
      </c>
      <c r="H236" s="28"/>
      <c r="I236" s="5">
        <f>I235</f>
        <v>524</v>
      </c>
      <c r="J236" s="14" t="s">
        <v>117</v>
      </c>
      <c r="K236" s="14"/>
      <c r="L236" s="14" t="s">
        <v>126</v>
      </c>
      <c r="M236" s="18">
        <f t="shared" si="3"/>
        <v>445.4</v>
      </c>
      <c r="N236" s="2" t="s">
        <v>137</v>
      </c>
      <c r="O236" s="18">
        <f>I236*($Q$4/$Q$5)</f>
        <v>524</v>
      </c>
      <c r="P236" s="34"/>
    </row>
    <row r="237" spans="1:16" ht="21" customHeight="1" x14ac:dyDescent="0.25">
      <c r="A237" s="3"/>
      <c r="B237" s="3"/>
      <c r="C237" s="25" t="s">
        <v>15</v>
      </c>
      <c r="D237" s="1" t="str">
        <f>IF(C237="","",IF(COUNTIF(C$4:C237,C237)&gt;1,"",MAX($D$3:$D236)+1))</f>
        <v/>
      </c>
      <c r="E237" t="str">
        <f ca="1">IF(ROWS($D$4:$D237)&gt;MAX($D$4:$D$677),"",OFFSET($C$4,MATCH(ROWS($D$4:$D237),$D$4:$D$677,0)-1,0))</f>
        <v/>
      </c>
      <c r="F237" s="38" t="s">
        <v>80</v>
      </c>
      <c r="G237" s="28" t="str">
        <f>IF(F237="","",IF(COUNTIF(F$4:F237,F237)&gt;1,"",MAX($G$3:$G236)+1))</f>
        <v/>
      </c>
      <c r="H237" s="28"/>
      <c r="I237" s="5">
        <f>I235</f>
        <v>524</v>
      </c>
      <c r="J237" s="14" t="s">
        <v>118</v>
      </c>
      <c r="K237" s="14"/>
      <c r="L237" s="14" t="s">
        <v>127</v>
      </c>
      <c r="M237" s="18">
        <f t="shared" si="3"/>
        <v>419.2</v>
      </c>
      <c r="N237" s="2" t="s">
        <v>137</v>
      </c>
      <c r="O237" s="18">
        <f>I237*($Q$4/$Q$5)</f>
        <v>524</v>
      </c>
      <c r="P237" s="34"/>
    </row>
    <row r="238" spans="1:16" ht="21" customHeight="1" x14ac:dyDescent="0.25">
      <c r="A238" s="3">
        <v>79</v>
      </c>
      <c r="B238" s="3" t="s">
        <v>97</v>
      </c>
      <c r="C238" s="25" t="s">
        <v>15</v>
      </c>
      <c r="D238" s="1" t="str">
        <f>IF(C238="","",IF(COUNTIF(C$4:C238,C238)&gt;1,"",MAX($D$3:$D237)+1))</f>
        <v/>
      </c>
      <c r="E238" t="str">
        <f ca="1">IF(ROWS($D$4:$D238)&gt;MAX($D$4:$D$677),"",OFFSET($C$4,MATCH(ROWS($D$4:$D238),$D$4:$D$677,0)-1,0))</f>
        <v/>
      </c>
      <c r="F238" s="38" t="s">
        <v>81</v>
      </c>
      <c r="G238" s="28">
        <f>IF(F238="","",IF(COUNTIF(F$4:F238,F238)&gt;1,"",MAX($G$3:$G237)+1))</f>
        <v>69</v>
      </c>
      <c r="H238" s="28"/>
      <c r="I238" s="5">
        <v>532</v>
      </c>
      <c r="J238" s="14" t="s">
        <v>116</v>
      </c>
      <c r="K238" s="14"/>
      <c r="L238" s="14" t="s">
        <v>125</v>
      </c>
      <c r="M238" s="18">
        <f t="shared" si="3"/>
        <v>505.4</v>
      </c>
      <c r="N238" s="2" t="s">
        <v>137</v>
      </c>
      <c r="O238" s="18">
        <f>I238*($Q$4/$Q$5)</f>
        <v>532</v>
      </c>
      <c r="P238" s="34"/>
    </row>
    <row r="239" spans="1:16" ht="21" customHeight="1" x14ac:dyDescent="0.25">
      <c r="A239" s="3"/>
      <c r="B239" s="3"/>
      <c r="C239" s="25" t="s">
        <v>15</v>
      </c>
      <c r="D239" s="1" t="str">
        <f>IF(C239="","",IF(COUNTIF(C$4:C239,C239)&gt;1,"",MAX($D$3:$D238)+1))</f>
        <v/>
      </c>
      <c r="E239" t="str">
        <f ca="1">IF(ROWS($D$4:$D239)&gt;MAX($D$4:$D$677),"",OFFSET($C$4,MATCH(ROWS($D$4:$D239),$D$4:$D$677,0)-1,0))</f>
        <v/>
      </c>
      <c r="F239" s="38" t="s">
        <v>81</v>
      </c>
      <c r="G239" s="28" t="str">
        <f>IF(F239="","",IF(COUNTIF(F$4:F239,F239)&gt;1,"",MAX($G$3:$G238)+1))</f>
        <v/>
      </c>
      <c r="H239" s="28"/>
      <c r="I239" s="5">
        <f>I238</f>
        <v>532</v>
      </c>
      <c r="J239" s="14" t="s">
        <v>117</v>
      </c>
      <c r="K239" s="14"/>
      <c r="L239" s="14" t="s">
        <v>126</v>
      </c>
      <c r="M239" s="18">
        <f t="shared" si="3"/>
        <v>452.2</v>
      </c>
      <c r="N239" s="2" t="s">
        <v>137</v>
      </c>
      <c r="O239" s="18">
        <f>I239*($Q$4/$Q$5)</f>
        <v>532</v>
      </c>
      <c r="P239" s="34"/>
    </row>
    <row r="240" spans="1:16" ht="21" customHeight="1" x14ac:dyDescent="0.25">
      <c r="A240" s="3"/>
      <c r="B240" s="3"/>
      <c r="C240" s="25" t="s">
        <v>15</v>
      </c>
      <c r="D240" s="1" t="str">
        <f>IF(C240="","",IF(COUNTIF(C$4:C240,C240)&gt;1,"",MAX($D$3:$D239)+1))</f>
        <v/>
      </c>
      <c r="E240" t="str">
        <f ca="1">IF(ROWS($D$4:$D240)&gt;MAX($D$4:$D$677),"",OFFSET($C$4,MATCH(ROWS($D$4:$D240),$D$4:$D$677,0)-1,0))</f>
        <v/>
      </c>
      <c r="F240" s="38" t="s">
        <v>81</v>
      </c>
      <c r="G240" s="28" t="str">
        <f>IF(F240="","",IF(COUNTIF(F$4:F240,F240)&gt;1,"",MAX($G$3:$G239)+1))</f>
        <v/>
      </c>
      <c r="H240" s="28"/>
      <c r="I240" s="5">
        <f>I238</f>
        <v>532</v>
      </c>
      <c r="J240" s="14" t="s">
        <v>118</v>
      </c>
      <c r="K240" s="14"/>
      <c r="L240" s="14" t="s">
        <v>127</v>
      </c>
      <c r="M240" s="18">
        <f t="shared" si="3"/>
        <v>425.6</v>
      </c>
      <c r="N240" s="2" t="s">
        <v>137</v>
      </c>
      <c r="O240" s="18">
        <f>I240*($Q$4/$Q$5)</f>
        <v>532</v>
      </c>
      <c r="P240" s="34"/>
    </row>
    <row r="241" spans="1:16" ht="21" customHeight="1" x14ac:dyDescent="0.25">
      <c r="A241" s="3">
        <v>80</v>
      </c>
      <c r="B241" s="3" t="s">
        <v>97</v>
      </c>
      <c r="C241" s="25" t="s">
        <v>15</v>
      </c>
      <c r="D241" s="1" t="str">
        <f>IF(C241="","",IF(COUNTIF(C$4:C241,C241)&gt;1,"",MAX($D$3:$D240)+1))</f>
        <v/>
      </c>
      <c r="E241" t="str">
        <f ca="1">IF(ROWS($D$4:$D241)&gt;MAX($D$4:$D$677),"",OFFSET($C$4,MATCH(ROWS($D$4:$D241),$D$4:$D$677,0)-1,0))</f>
        <v/>
      </c>
      <c r="F241" s="38" t="s">
        <v>82</v>
      </c>
      <c r="G241" s="28">
        <f>IF(F241="","",IF(COUNTIF(F$4:F241,F241)&gt;1,"",MAX($G$3:$G240)+1))</f>
        <v>70</v>
      </c>
      <c r="H241" s="28"/>
      <c r="I241" s="5">
        <v>539</v>
      </c>
      <c r="J241" s="14" t="s">
        <v>116</v>
      </c>
      <c r="K241" s="14"/>
      <c r="L241" s="14" t="s">
        <v>125</v>
      </c>
      <c r="M241" s="18">
        <f t="shared" si="3"/>
        <v>512.04999999999995</v>
      </c>
      <c r="N241" s="2" t="s">
        <v>137</v>
      </c>
      <c r="O241" s="18">
        <f>I241*($Q$4/$Q$5)</f>
        <v>539</v>
      </c>
      <c r="P241" s="34"/>
    </row>
    <row r="242" spans="1:16" ht="21" customHeight="1" x14ac:dyDescent="0.25">
      <c r="A242" s="3"/>
      <c r="B242" s="3"/>
      <c r="C242" s="25" t="s">
        <v>15</v>
      </c>
      <c r="D242" s="1" t="str">
        <f>IF(C242="","",IF(COUNTIF(C$4:C242,C242)&gt;1,"",MAX($D$3:$D241)+1))</f>
        <v/>
      </c>
      <c r="E242" t="str">
        <f ca="1">IF(ROWS($D$4:$D242)&gt;MAX($D$4:$D$677),"",OFFSET($C$4,MATCH(ROWS($D$4:$D242),$D$4:$D$677,0)-1,0))</f>
        <v/>
      </c>
      <c r="F242" s="38" t="s">
        <v>82</v>
      </c>
      <c r="G242" s="28" t="str">
        <f>IF(F242="","",IF(COUNTIF(F$4:F242,F242)&gt;1,"",MAX($G$3:$G241)+1))</f>
        <v/>
      </c>
      <c r="H242" s="28"/>
      <c r="I242" s="5">
        <f>I241</f>
        <v>539</v>
      </c>
      <c r="J242" s="14" t="s">
        <v>117</v>
      </c>
      <c r="K242" s="14"/>
      <c r="L242" s="14" t="s">
        <v>126</v>
      </c>
      <c r="M242" s="18">
        <f t="shared" si="3"/>
        <v>458.15</v>
      </c>
      <c r="N242" s="2" t="s">
        <v>137</v>
      </c>
      <c r="O242" s="18">
        <f>I242*($Q$4/$Q$5)</f>
        <v>539</v>
      </c>
      <c r="P242" s="34"/>
    </row>
    <row r="243" spans="1:16" ht="21" customHeight="1" x14ac:dyDescent="0.25">
      <c r="A243" s="3"/>
      <c r="B243" s="3"/>
      <c r="C243" s="25" t="s">
        <v>15</v>
      </c>
      <c r="D243" s="1" t="str">
        <f>IF(C243="","",IF(COUNTIF(C$4:C243,C243)&gt;1,"",MAX($D$3:$D242)+1))</f>
        <v/>
      </c>
      <c r="E243" t="str">
        <f ca="1">IF(ROWS($D$4:$D243)&gt;MAX($D$4:$D$677),"",OFFSET($C$4,MATCH(ROWS($D$4:$D243),$D$4:$D$677,0)-1,0))</f>
        <v/>
      </c>
      <c r="F243" s="38" t="s">
        <v>82</v>
      </c>
      <c r="G243" s="28" t="str">
        <f>IF(F243="","",IF(COUNTIF(F$4:F243,F243)&gt;1,"",MAX($G$3:$G242)+1))</f>
        <v/>
      </c>
      <c r="H243" s="28"/>
      <c r="I243" s="5">
        <f>I241</f>
        <v>539</v>
      </c>
      <c r="J243" s="14" t="s">
        <v>118</v>
      </c>
      <c r="K243" s="14"/>
      <c r="L243" s="14" t="s">
        <v>127</v>
      </c>
      <c r="M243" s="18">
        <f t="shared" si="3"/>
        <v>431.2</v>
      </c>
      <c r="N243" s="2" t="s">
        <v>137</v>
      </c>
      <c r="O243" s="18">
        <f>I243*($Q$4/$Q$5)</f>
        <v>539</v>
      </c>
      <c r="P243" s="34"/>
    </row>
    <row r="244" spans="1:16" ht="21" customHeight="1" x14ac:dyDescent="0.25">
      <c r="A244" s="3">
        <v>81</v>
      </c>
      <c r="B244" s="3" t="s">
        <v>97</v>
      </c>
      <c r="C244" s="25" t="s">
        <v>15</v>
      </c>
      <c r="D244" s="1" t="str">
        <f>IF(C244="","",IF(COUNTIF(C$4:C244,C244)&gt;1,"",MAX($D$3:$D243)+1))</f>
        <v/>
      </c>
      <c r="E244" t="str">
        <f ca="1">IF(ROWS($D$4:$D244)&gt;MAX($D$4:$D$677),"",OFFSET($C$4,MATCH(ROWS($D$4:$D244),$D$4:$D$677,0)-1,0))</f>
        <v/>
      </c>
      <c r="F244" s="38" t="s">
        <v>83</v>
      </c>
      <c r="G244" s="28">
        <f>IF(F244="","",IF(COUNTIF(F$4:F244,F244)&gt;1,"",MAX($G$3:$G243)+1))</f>
        <v>71</v>
      </c>
      <c r="H244" s="28"/>
      <c r="I244" s="5">
        <v>546</v>
      </c>
      <c r="J244" s="14" t="s">
        <v>116</v>
      </c>
      <c r="K244" s="14"/>
      <c r="L244" s="14" t="s">
        <v>125</v>
      </c>
      <c r="M244" s="18">
        <f t="shared" si="3"/>
        <v>518.70000000000005</v>
      </c>
      <c r="N244" s="2" t="s">
        <v>137</v>
      </c>
      <c r="O244" s="18">
        <f>I244*($Q$4/$Q$5)</f>
        <v>546</v>
      </c>
      <c r="P244" s="34"/>
    </row>
    <row r="245" spans="1:16" ht="21" customHeight="1" x14ac:dyDescent="0.25">
      <c r="A245" s="3"/>
      <c r="B245" s="3"/>
      <c r="C245" s="25" t="s">
        <v>15</v>
      </c>
      <c r="D245" s="1" t="str">
        <f>IF(C245="","",IF(COUNTIF(C$4:C245,C245)&gt;1,"",MAX($D$3:$D244)+1))</f>
        <v/>
      </c>
      <c r="E245" t="str">
        <f ca="1">IF(ROWS($D$4:$D245)&gt;MAX($D$4:$D$677),"",OFFSET($C$4,MATCH(ROWS($D$4:$D245),$D$4:$D$677,0)-1,0))</f>
        <v/>
      </c>
      <c r="F245" s="38" t="s">
        <v>83</v>
      </c>
      <c r="G245" s="28" t="str">
        <f>IF(F245="","",IF(COUNTIF(F$4:F245,F245)&gt;1,"",MAX($G$3:$G244)+1))</f>
        <v/>
      </c>
      <c r="H245" s="28"/>
      <c r="I245" s="5">
        <f>I244</f>
        <v>546</v>
      </c>
      <c r="J245" s="14" t="s">
        <v>117</v>
      </c>
      <c r="K245" s="14"/>
      <c r="L245" s="14" t="s">
        <v>126</v>
      </c>
      <c r="M245" s="18">
        <f t="shared" si="3"/>
        <v>464.1</v>
      </c>
      <c r="N245" s="2" t="s">
        <v>137</v>
      </c>
      <c r="O245" s="18">
        <f>I245*($Q$4/$Q$5)</f>
        <v>546</v>
      </c>
      <c r="P245" s="34"/>
    </row>
    <row r="246" spans="1:16" ht="21" customHeight="1" x14ac:dyDescent="0.25">
      <c r="A246" s="3"/>
      <c r="B246" s="3"/>
      <c r="C246" s="25" t="s">
        <v>15</v>
      </c>
      <c r="D246" s="1" t="str">
        <f>IF(C246="","",IF(COUNTIF(C$4:C246,C246)&gt;1,"",MAX($D$3:$D245)+1))</f>
        <v/>
      </c>
      <c r="E246" t="str">
        <f ca="1">IF(ROWS($D$4:$D246)&gt;MAX($D$4:$D$677),"",OFFSET($C$4,MATCH(ROWS($D$4:$D246),$D$4:$D$677,0)-1,0))</f>
        <v/>
      </c>
      <c r="F246" s="38" t="s">
        <v>83</v>
      </c>
      <c r="G246" s="28" t="str">
        <f>IF(F246="","",IF(COUNTIF(F$4:F246,F246)&gt;1,"",MAX($G$3:$G245)+1))</f>
        <v/>
      </c>
      <c r="H246" s="28"/>
      <c r="I246" s="5">
        <f>I244</f>
        <v>546</v>
      </c>
      <c r="J246" s="14" t="s">
        <v>118</v>
      </c>
      <c r="K246" s="14"/>
      <c r="L246" s="14" t="s">
        <v>127</v>
      </c>
      <c r="M246" s="18">
        <f t="shared" si="3"/>
        <v>436.8</v>
      </c>
      <c r="N246" s="2" t="s">
        <v>137</v>
      </c>
      <c r="O246" s="18">
        <f>I246*($Q$4/$Q$5)</f>
        <v>546</v>
      </c>
      <c r="P246" s="34"/>
    </row>
    <row r="247" spans="1:16" ht="21" customHeight="1" x14ac:dyDescent="0.25">
      <c r="A247" s="3">
        <v>82</v>
      </c>
      <c r="B247" s="3" t="s">
        <v>97</v>
      </c>
      <c r="C247" s="25" t="s">
        <v>15</v>
      </c>
      <c r="D247" s="1" t="str">
        <f>IF(C247="","",IF(COUNTIF(C$4:C247,C247)&gt;1,"",MAX($D$3:$D246)+1))</f>
        <v/>
      </c>
      <c r="E247" t="str">
        <f ca="1">IF(ROWS($D$4:$D247)&gt;MAX($D$4:$D$677),"",OFFSET($C$4,MATCH(ROWS($D$4:$D247),$D$4:$D$677,0)-1,0))</f>
        <v/>
      </c>
      <c r="F247" s="38" t="s">
        <v>84</v>
      </c>
      <c r="G247" s="28">
        <f>IF(F247="","",IF(COUNTIF(F$4:F247,F247)&gt;1,"",MAX($G$3:$G246)+1))</f>
        <v>72</v>
      </c>
      <c r="H247" s="28"/>
      <c r="I247" s="5">
        <v>554</v>
      </c>
      <c r="J247" s="14" t="s">
        <v>116</v>
      </c>
      <c r="K247" s="14"/>
      <c r="L247" s="14" t="s">
        <v>125</v>
      </c>
      <c r="M247" s="18">
        <f t="shared" si="3"/>
        <v>526.29999999999995</v>
      </c>
      <c r="N247" s="2" t="s">
        <v>137</v>
      </c>
      <c r="O247" s="18">
        <f>I247*($Q$4/$Q$5)</f>
        <v>554</v>
      </c>
      <c r="P247" s="34"/>
    </row>
    <row r="248" spans="1:16" ht="21" customHeight="1" x14ac:dyDescent="0.25">
      <c r="A248" s="3"/>
      <c r="B248" s="3"/>
      <c r="C248" s="25" t="s">
        <v>15</v>
      </c>
      <c r="D248" s="1" t="str">
        <f>IF(C248="","",IF(COUNTIF(C$4:C248,C248)&gt;1,"",MAX($D$3:$D247)+1))</f>
        <v/>
      </c>
      <c r="E248" t="str">
        <f ca="1">IF(ROWS($D$4:$D248)&gt;MAX($D$4:$D$677),"",OFFSET($C$4,MATCH(ROWS($D$4:$D248),$D$4:$D$677,0)-1,0))</f>
        <v/>
      </c>
      <c r="F248" s="38" t="s">
        <v>84</v>
      </c>
      <c r="G248" s="28" t="str">
        <f>IF(F248="","",IF(COUNTIF(F$4:F248,F248)&gt;1,"",MAX($G$3:$G247)+1))</f>
        <v/>
      </c>
      <c r="H248" s="28"/>
      <c r="I248" s="5">
        <f>I247</f>
        <v>554</v>
      </c>
      <c r="J248" s="14" t="s">
        <v>117</v>
      </c>
      <c r="K248" s="14"/>
      <c r="L248" s="14" t="s">
        <v>126</v>
      </c>
      <c r="M248" s="18">
        <f t="shared" si="3"/>
        <v>470.9</v>
      </c>
      <c r="N248" s="2" t="s">
        <v>137</v>
      </c>
      <c r="O248" s="18">
        <f>I248*($Q$4/$Q$5)</f>
        <v>554</v>
      </c>
      <c r="P248" s="34"/>
    </row>
    <row r="249" spans="1:16" ht="21" customHeight="1" x14ac:dyDescent="0.25">
      <c r="A249" s="3"/>
      <c r="B249" s="3"/>
      <c r="C249" s="25" t="s">
        <v>15</v>
      </c>
      <c r="D249" s="1" t="str">
        <f>IF(C249="","",IF(COUNTIF(C$4:C249,C249)&gt;1,"",MAX($D$3:$D248)+1))</f>
        <v/>
      </c>
      <c r="E249" t="str">
        <f ca="1">IF(ROWS($D$4:$D249)&gt;MAX($D$4:$D$677),"",OFFSET($C$4,MATCH(ROWS($D$4:$D249),$D$4:$D$677,0)-1,0))</f>
        <v/>
      </c>
      <c r="F249" s="38" t="s">
        <v>84</v>
      </c>
      <c r="G249" s="28" t="str">
        <f>IF(F249="","",IF(COUNTIF(F$4:F249,F249)&gt;1,"",MAX($G$3:$G248)+1))</f>
        <v/>
      </c>
      <c r="H249" s="28"/>
      <c r="I249" s="5">
        <f>I247</f>
        <v>554</v>
      </c>
      <c r="J249" s="14" t="s">
        <v>118</v>
      </c>
      <c r="K249" s="14"/>
      <c r="L249" s="14" t="s">
        <v>127</v>
      </c>
      <c r="M249" s="18">
        <f t="shared" si="3"/>
        <v>443.2</v>
      </c>
      <c r="N249" s="2" t="s">
        <v>137</v>
      </c>
      <c r="O249" s="18">
        <f>I249*($Q$4/$Q$5)</f>
        <v>554</v>
      </c>
      <c r="P249" s="34"/>
    </row>
    <row r="250" spans="1:16" ht="21" customHeight="1" x14ac:dyDescent="0.25">
      <c r="A250" s="3">
        <v>83</v>
      </c>
      <c r="B250" s="3" t="s">
        <v>97</v>
      </c>
      <c r="C250" s="25" t="s">
        <v>15</v>
      </c>
      <c r="D250" s="1" t="str">
        <f>IF(C250="","",IF(COUNTIF(C$4:C250,C250)&gt;1,"",MAX($D$3:$D249)+1))</f>
        <v/>
      </c>
      <c r="E250" t="str">
        <f ca="1">IF(ROWS($D$4:$D250)&gt;MAX($D$4:$D$677),"",OFFSET($C$4,MATCH(ROWS($D$4:$D250),$D$4:$D$677,0)-1,0))</f>
        <v/>
      </c>
      <c r="F250" s="38" t="s">
        <v>85</v>
      </c>
      <c r="G250" s="28">
        <f>IF(F250="","",IF(COUNTIF(F$4:F250,F250)&gt;1,"",MAX($G$3:$G249)+1))</f>
        <v>73</v>
      </c>
      <c r="H250" s="28"/>
      <c r="I250" s="5">
        <v>561</v>
      </c>
      <c r="J250" s="14" t="s">
        <v>116</v>
      </c>
      <c r="K250" s="14"/>
      <c r="L250" s="14" t="s">
        <v>125</v>
      </c>
      <c r="M250" s="18">
        <f t="shared" si="3"/>
        <v>532.95000000000005</v>
      </c>
      <c r="N250" s="2" t="s">
        <v>137</v>
      </c>
      <c r="O250" s="18">
        <f>I250*($Q$4/$Q$5)</f>
        <v>561</v>
      </c>
      <c r="P250" s="34"/>
    </row>
    <row r="251" spans="1:16" ht="21" customHeight="1" x14ac:dyDescent="0.25">
      <c r="A251" s="3"/>
      <c r="B251" s="3"/>
      <c r="C251" s="25" t="s">
        <v>15</v>
      </c>
      <c r="D251" s="1" t="str">
        <f>IF(C251="","",IF(COUNTIF(C$4:C251,C251)&gt;1,"",MAX($D$3:$D250)+1))</f>
        <v/>
      </c>
      <c r="E251" t="str">
        <f ca="1">IF(ROWS($D$4:$D251)&gt;MAX($D$4:$D$677),"",OFFSET($C$4,MATCH(ROWS($D$4:$D251),$D$4:$D$677,0)-1,0))</f>
        <v/>
      </c>
      <c r="F251" s="38" t="s">
        <v>85</v>
      </c>
      <c r="G251" s="28" t="str">
        <f>IF(F251="","",IF(COUNTIF(F$4:F251,F251)&gt;1,"",MAX($G$3:$G250)+1))</f>
        <v/>
      </c>
      <c r="H251" s="28"/>
      <c r="I251" s="5">
        <f>I250</f>
        <v>561</v>
      </c>
      <c r="J251" s="14" t="s">
        <v>117</v>
      </c>
      <c r="K251" s="14"/>
      <c r="L251" s="14" t="s">
        <v>126</v>
      </c>
      <c r="M251" s="18">
        <f t="shared" si="3"/>
        <v>476.85</v>
      </c>
      <c r="N251" s="2" t="s">
        <v>137</v>
      </c>
      <c r="O251" s="18">
        <f>I251*($Q$4/$Q$5)</f>
        <v>561</v>
      </c>
      <c r="P251" s="34"/>
    </row>
    <row r="252" spans="1:16" ht="21" customHeight="1" x14ac:dyDescent="0.25">
      <c r="A252" s="3"/>
      <c r="B252" s="3"/>
      <c r="C252" s="25" t="s">
        <v>15</v>
      </c>
      <c r="D252" s="1" t="str">
        <f>IF(C252="","",IF(COUNTIF(C$4:C252,C252)&gt;1,"",MAX($D$3:$D251)+1))</f>
        <v/>
      </c>
      <c r="E252" t="str">
        <f ca="1">IF(ROWS($D$4:$D252)&gt;MAX($D$4:$D$677),"",OFFSET($C$4,MATCH(ROWS($D$4:$D252),$D$4:$D$677,0)-1,0))</f>
        <v/>
      </c>
      <c r="F252" s="38" t="s">
        <v>85</v>
      </c>
      <c r="G252" s="28" t="str">
        <f>IF(F252="","",IF(COUNTIF(F$4:F252,F252)&gt;1,"",MAX($G$3:$G251)+1))</f>
        <v/>
      </c>
      <c r="H252" s="28"/>
      <c r="I252" s="5">
        <f>I250</f>
        <v>561</v>
      </c>
      <c r="J252" s="14" t="s">
        <v>118</v>
      </c>
      <c r="K252" s="14"/>
      <c r="L252" s="14" t="s">
        <v>127</v>
      </c>
      <c r="M252" s="18">
        <f t="shared" si="3"/>
        <v>448.8</v>
      </c>
      <c r="N252" s="2" t="s">
        <v>137</v>
      </c>
      <c r="O252" s="18">
        <f>I252*($Q$4/$Q$5)</f>
        <v>561</v>
      </c>
      <c r="P252" s="34"/>
    </row>
    <row r="253" spans="1:16" ht="21" customHeight="1" x14ac:dyDescent="0.25">
      <c r="A253" s="3">
        <v>84</v>
      </c>
      <c r="B253" s="3" t="s">
        <v>97</v>
      </c>
      <c r="C253" s="25" t="s">
        <v>15</v>
      </c>
      <c r="D253" s="1" t="str">
        <f>IF(C253="","",IF(COUNTIF(C$4:C253,C253)&gt;1,"",MAX($D$3:$D252)+1))</f>
        <v/>
      </c>
      <c r="E253" t="str">
        <f ca="1">IF(ROWS($D$4:$D253)&gt;MAX($D$4:$D$677),"",OFFSET($C$4,MATCH(ROWS($D$4:$D253),$D$4:$D$677,0)-1,0))</f>
        <v/>
      </c>
      <c r="F253" s="38" t="s">
        <v>86</v>
      </c>
      <c r="G253" s="28">
        <f>IF(F253="","",IF(COUNTIF(F$4:F253,F253)&gt;1,"",MAX($G$3:$G252)+1))</f>
        <v>74</v>
      </c>
      <c r="H253" s="28"/>
      <c r="I253" s="5">
        <v>568</v>
      </c>
      <c r="J253" s="14" t="s">
        <v>116</v>
      </c>
      <c r="K253" s="14"/>
      <c r="L253" s="14" t="s">
        <v>125</v>
      </c>
      <c r="M253" s="18">
        <f t="shared" si="3"/>
        <v>539.6</v>
      </c>
      <c r="N253" s="2" t="s">
        <v>137</v>
      </c>
      <c r="O253" s="18">
        <f>I253*($Q$4/$Q$5)</f>
        <v>568</v>
      </c>
      <c r="P253" s="34"/>
    </row>
    <row r="254" spans="1:16" ht="21" customHeight="1" x14ac:dyDescent="0.25">
      <c r="A254" s="3"/>
      <c r="B254" s="3"/>
      <c r="C254" s="25" t="s">
        <v>15</v>
      </c>
      <c r="D254" s="1" t="str">
        <f>IF(C254="","",IF(COUNTIF(C$4:C254,C254)&gt;1,"",MAX($D$3:$D253)+1))</f>
        <v/>
      </c>
      <c r="E254" t="str">
        <f ca="1">IF(ROWS($D$4:$D254)&gt;MAX($D$4:$D$677),"",OFFSET($C$4,MATCH(ROWS($D$4:$D254),$D$4:$D$677,0)-1,0))</f>
        <v/>
      </c>
      <c r="F254" s="38" t="s">
        <v>86</v>
      </c>
      <c r="G254" s="28" t="str">
        <f>IF(F254="","",IF(COUNTIF(F$4:F254,F254)&gt;1,"",MAX($G$3:$G253)+1))</f>
        <v/>
      </c>
      <c r="H254" s="28"/>
      <c r="I254" s="5">
        <f>I253</f>
        <v>568</v>
      </c>
      <c r="J254" s="14" t="s">
        <v>117</v>
      </c>
      <c r="K254" s="14"/>
      <c r="L254" s="14" t="s">
        <v>126</v>
      </c>
      <c r="M254" s="18">
        <f t="shared" si="3"/>
        <v>482.8</v>
      </c>
      <c r="N254" s="2" t="s">
        <v>137</v>
      </c>
      <c r="O254" s="18">
        <f>I254*($Q$4/$Q$5)</f>
        <v>568</v>
      </c>
      <c r="P254" s="34"/>
    </row>
    <row r="255" spans="1:16" ht="21" customHeight="1" x14ac:dyDescent="0.25">
      <c r="A255" s="3"/>
      <c r="B255" s="3"/>
      <c r="C255" s="25" t="s">
        <v>15</v>
      </c>
      <c r="D255" s="1" t="str">
        <f>IF(C255="","",IF(COUNTIF(C$4:C255,C255)&gt;1,"",MAX($D$3:$D254)+1))</f>
        <v/>
      </c>
      <c r="E255" t="str">
        <f ca="1">IF(ROWS($D$4:$D255)&gt;MAX($D$4:$D$677),"",OFFSET($C$4,MATCH(ROWS($D$4:$D255),$D$4:$D$677,0)-1,0))</f>
        <v/>
      </c>
      <c r="F255" s="38" t="s">
        <v>86</v>
      </c>
      <c r="G255" s="28" t="str">
        <f>IF(F255="","",IF(COUNTIF(F$4:F255,F255)&gt;1,"",MAX($G$3:$G254)+1))</f>
        <v/>
      </c>
      <c r="H255" s="28"/>
      <c r="I255" s="5">
        <f>I253</f>
        <v>568</v>
      </c>
      <c r="J255" s="14" t="s">
        <v>118</v>
      </c>
      <c r="K255" s="14"/>
      <c r="L255" s="14" t="s">
        <v>127</v>
      </c>
      <c r="M255" s="18">
        <f t="shared" si="3"/>
        <v>454.4</v>
      </c>
      <c r="N255" s="2" t="s">
        <v>137</v>
      </c>
      <c r="O255" s="18">
        <f>I255*($Q$4/$Q$5)</f>
        <v>568</v>
      </c>
      <c r="P255" s="34"/>
    </row>
    <row r="256" spans="1:16" ht="21" customHeight="1" x14ac:dyDescent="0.25">
      <c r="A256" s="3">
        <v>85</v>
      </c>
      <c r="B256" s="3" t="s">
        <v>97</v>
      </c>
      <c r="C256" s="25" t="s">
        <v>15</v>
      </c>
      <c r="D256" s="1" t="str">
        <f>IF(C256="","",IF(COUNTIF(C$4:C256,C256)&gt;1,"",MAX($D$3:$D255)+1))</f>
        <v/>
      </c>
      <c r="E256" t="str">
        <f ca="1">IF(ROWS($D$4:$D256)&gt;MAX($D$4:$D$677),"",OFFSET($C$4,MATCH(ROWS($D$4:$D256),$D$4:$D$677,0)-1,0))</f>
        <v/>
      </c>
      <c r="F256" s="38" t="s">
        <v>87</v>
      </c>
      <c r="G256" s="28">
        <f>IF(F256="","",IF(COUNTIF(F$4:F256,F256)&gt;1,"",MAX($G$3:$G255)+1))</f>
        <v>75</v>
      </c>
      <c r="H256" s="28"/>
      <c r="I256" s="5">
        <v>466</v>
      </c>
      <c r="J256" s="14" t="s">
        <v>116</v>
      </c>
      <c r="K256" s="14"/>
      <c r="L256" s="14" t="s">
        <v>125</v>
      </c>
      <c r="M256" s="18">
        <f t="shared" si="3"/>
        <v>442.7</v>
      </c>
      <c r="N256" s="2" t="s">
        <v>137</v>
      </c>
      <c r="O256" s="18">
        <f>I256*($Q$4/$Q$5)</f>
        <v>466</v>
      </c>
      <c r="P256" s="34"/>
    </row>
    <row r="257" spans="1:16" ht="21" customHeight="1" x14ac:dyDescent="0.25">
      <c r="A257" s="3"/>
      <c r="B257" s="3"/>
      <c r="C257" s="25" t="s">
        <v>15</v>
      </c>
      <c r="D257" s="1" t="str">
        <f>IF(C257="","",IF(COUNTIF(C$4:C257,C257)&gt;1,"",MAX($D$3:$D256)+1))</f>
        <v/>
      </c>
      <c r="E257" t="str">
        <f ca="1">IF(ROWS($D$4:$D257)&gt;MAX($D$4:$D$677),"",OFFSET($C$4,MATCH(ROWS($D$4:$D257),$D$4:$D$677,0)-1,0))</f>
        <v/>
      </c>
      <c r="F257" s="38" t="s">
        <v>87</v>
      </c>
      <c r="G257" s="28" t="str">
        <f>IF(F257="","",IF(COUNTIF(F$4:F257,F257)&gt;1,"",MAX($G$3:$G256)+1))</f>
        <v/>
      </c>
      <c r="H257" s="28"/>
      <c r="I257" s="5">
        <f>I256</f>
        <v>466</v>
      </c>
      <c r="J257" s="14" t="s">
        <v>117</v>
      </c>
      <c r="K257" s="14"/>
      <c r="L257" s="14" t="s">
        <v>126</v>
      </c>
      <c r="M257" s="18">
        <f t="shared" si="3"/>
        <v>396.1</v>
      </c>
      <c r="N257" s="2" t="s">
        <v>137</v>
      </c>
      <c r="O257" s="18">
        <f>I257*($Q$4/$Q$5)</f>
        <v>466</v>
      </c>
      <c r="P257" s="34"/>
    </row>
    <row r="258" spans="1:16" ht="21" customHeight="1" x14ac:dyDescent="0.25">
      <c r="A258" s="3"/>
      <c r="B258" s="3"/>
      <c r="C258" s="25" t="s">
        <v>15</v>
      </c>
      <c r="D258" s="1" t="str">
        <f>IF(C258="","",IF(COUNTIF(C$4:C258,C258)&gt;1,"",MAX($D$3:$D257)+1))</f>
        <v/>
      </c>
      <c r="E258" t="str">
        <f ca="1">IF(ROWS($D$4:$D258)&gt;MAX($D$4:$D$677),"",OFFSET($C$4,MATCH(ROWS($D$4:$D258),$D$4:$D$677,0)-1,0))</f>
        <v/>
      </c>
      <c r="F258" s="38" t="s">
        <v>87</v>
      </c>
      <c r="G258" s="28" t="str">
        <f>IF(F258="","",IF(COUNTIF(F$4:F258,F258)&gt;1,"",MAX($G$3:$G257)+1))</f>
        <v/>
      </c>
      <c r="H258" s="28"/>
      <c r="I258" s="5">
        <f>I256</f>
        <v>466</v>
      </c>
      <c r="J258" s="14" t="s">
        <v>118</v>
      </c>
      <c r="K258" s="14"/>
      <c r="L258" s="14" t="s">
        <v>127</v>
      </c>
      <c r="M258" s="18">
        <f t="shared" si="3"/>
        <v>372.8</v>
      </c>
      <c r="N258" s="2" t="s">
        <v>137</v>
      </c>
      <c r="O258" s="18">
        <f>I258*($Q$4/$Q$5)</f>
        <v>466</v>
      </c>
      <c r="P258" s="34"/>
    </row>
    <row r="259" spans="1:16" ht="21" customHeight="1" x14ac:dyDescent="0.25">
      <c r="A259" s="3">
        <v>86</v>
      </c>
      <c r="B259" s="3" t="s">
        <v>97</v>
      </c>
      <c r="C259" s="25" t="s">
        <v>15</v>
      </c>
      <c r="D259" s="1" t="str">
        <f>IF(C259="","",IF(COUNTIF(C$4:C259,C259)&gt;1,"",MAX($D$3:$D258)+1))</f>
        <v/>
      </c>
      <c r="E259" t="str">
        <f ca="1">IF(ROWS($D$4:$D259)&gt;MAX($D$4:$D$677),"",OFFSET($C$4,MATCH(ROWS($D$4:$D259),$D$4:$D$677,0)-1,0))</f>
        <v/>
      </c>
      <c r="F259" s="38" t="s">
        <v>88</v>
      </c>
      <c r="G259" s="28">
        <f>IF(F259="","",IF(COUNTIF(F$4:F259,F259)&gt;1,"",MAX($G$3:$G258)+1))</f>
        <v>76</v>
      </c>
      <c r="H259" s="28"/>
      <c r="I259" s="5">
        <v>473</v>
      </c>
      <c r="J259" s="14" t="s">
        <v>116</v>
      </c>
      <c r="K259" s="14"/>
      <c r="L259" s="14" t="s">
        <v>125</v>
      </c>
      <c r="M259" s="18">
        <f t="shared" si="3"/>
        <v>449.35</v>
      </c>
      <c r="N259" s="2" t="s">
        <v>137</v>
      </c>
      <c r="O259" s="18">
        <f>I259*($Q$4/$Q$5)</f>
        <v>473</v>
      </c>
      <c r="P259" s="34"/>
    </row>
    <row r="260" spans="1:16" ht="21" customHeight="1" x14ac:dyDescent="0.25">
      <c r="A260" s="3"/>
      <c r="B260" s="3"/>
      <c r="C260" s="25" t="s">
        <v>15</v>
      </c>
      <c r="D260" s="1" t="str">
        <f>IF(C260="","",IF(COUNTIF(C$4:C260,C260)&gt;1,"",MAX($D$3:$D259)+1))</f>
        <v/>
      </c>
      <c r="E260" t="str">
        <f ca="1">IF(ROWS($D$4:$D260)&gt;MAX($D$4:$D$677),"",OFFSET($C$4,MATCH(ROWS($D$4:$D260),$D$4:$D$677,0)-1,0))</f>
        <v/>
      </c>
      <c r="F260" s="38" t="s">
        <v>88</v>
      </c>
      <c r="G260" s="28" t="str">
        <f>IF(F260="","",IF(COUNTIF(F$4:F260,F260)&gt;1,"",MAX($G$3:$G259)+1))</f>
        <v/>
      </c>
      <c r="H260" s="28"/>
      <c r="I260" s="5">
        <f>I259</f>
        <v>473</v>
      </c>
      <c r="J260" s="14" t="s">
        <v>117</v>
      </c>
      <c r="K260" s="14"/>
      <c r="L260" s="14" t="s">
        <v>126</v>
      </c>
      <c r="M260" s="18">
        <f t="shared" si="3"/>
        <v>402.05</v>
      </c>
      <c r="N260" s="2" t="s">
        <v>137</v>
      </c>
      <c r="O260" s="18">
        <f>I260*($Q$4/$Q$5)</f>
        <v>473</v>
      </c>
      <c r="P260" s="34"/>
    </row>
    <row r="261" spans="1:16" ht="21" customHeight="1" x14ac:dyDescent="0.25">
      <c r="A261" s="3"/>
      <c r="B261" s="3"/>
      <c r="C261" s="25" t="s">
        <v>15</v>
      </c>
      <c r="D261" s="1" t="str">
        <f>IF(C261="","",IF(COUNTIF(C$4:C261,C261)&gt;1,"",MAX($D$3:$D260)+1))</f>
        <v/>
      </c>
      <c r="E261" t="str">
        <f ca="1">IF(ROWS($D$4:$D261)&gt;MAX($D$4:$D$677),"",OFFSET($C$4,MATCH(ROWS($D$4:$D261),$D$4:$D$677,0)-1,0))</f>
        <v/>
      </c>
      <c r="F261" s="38" t="s">
        <v>88</v>
      </c>
      <c r="G261" s="28" t="str">
        <f>IF(F261="","",IF(COUNTIF(F$4:F261,F261)&gt;1,"",MAX($G$3:$G260)+1))</f>
        <v/>
      </c>
      <c r="H261" s="28"/>
      <c r="I261" s="5">
        <f>I259</f>
        <v>473</v>
      </c>
      <c r="J261" s="14" t="s">
        <v>118</v>
      </c>
      <c r="K261" s="14"/>
      <c r="L261" s="14" t="s">
        <v>127</v>
      </c>
      <c r="M261" s="18">
        <f t="shared" si="3"/>
        <v>378.4</v>
      </c>
      <c r="N261" s="2" t="s">
        <v>137</v>
      </c>
      <c r="O261" s="18">
        <f>I261*($Q$4/$Q$5)</f>
        <v>473</v>
      </c>
      <c r="P261" s="34"/>
    </row>
    <row r="262" spans="1:16" ht="21" customHeight="1" x14ac:dyDescent="0.25">
      <c r="A262" s="3">
        <v>87</v>
      </c>
      <c r="B262" s="3" t="s">
        <v>97</v>
      </c>
      <c r="C262" s="25" t="s">
        <v>15</v>
      </c>
      <c r="D262" s="1" t="str">
        <f>IF(C262="","",IF(COUNTIF(C$4:C262,C262)&gt;1,"",MAX($D$3:$D261)+1))</f>
        <v/>
      </c>
      <c r="E262" t="str">
        <f ca="1">IF(ROWS($D$4:$D262)&gt;MAX($D$4:$D$677),"",OFFSET($C$4,MATCH(ROWS($D$4:$D262),$D$4:$D$677,0)-1,0))</f>
        <v/>
      </c>
      <c r="F262" s="38" t="s">
        <v>89</v>
      </c>
      <c r="G262" s="28">
        <f>IF(F262="","",IF(COUNTIF(F$4:F262,F262)&gt;1,"",MAX($G$3:$G261)+1))</f>
        <v>77</v>
      </c>
      <c r="H262" s="28"/>
      <c r="I262" s="5">
        <v>480</v>
      </c>
      <c r="J262" s="14" t="s">
        <v>116</v>
      </c>
      <c r="K262" s="14"/>
      <c r="L262" s="14" t="s">
        <v>125</v>
      </c>
      <c r="M262" s="18">
        <f t="shared" ref="M262:M325" si="4">O262-(O262*L262)</f>
        <v>456</v>
      </c>
      <c r="N262" s="2" t="s">
        <v>137</v>
      </c>
      <c r="O262" s="18">
        <f>I262*($Q$4/$Q$5)</f>
        <v>480</v>
      </c>
      <c r="P262" s="34"/>
    </row>
    <row r="263" spans="1:16" ht="21" customHeight="1" x14ac:dyDescent="0.25">
      <c r="A263" s="3"/>
      <c r="B263" s="3"/>
      <c r="C263" s="25" t="s">
        <v>15</v>
      </c>
      <c r="D263" s="1" t="str">
        <f>IF(C263="","",IF(COUNTIF(C$4:C263,C263)&gt;1,"",MAX($D$3:$D262)+1))</f>
        <v/>
      </c>
      <c r="E263" t="str">
        <f ca="1">IF(ROWS($D$4:$D263)&gt;MAX($D$4:$D$677),"",OFFSET($C$4,MATCH(ROWS($D$4:$D263),$D$4:$D$677,0)-1,0))</f>
        <v/>
      </c>
      <c r="F263" s="38" t="s">
        <v>89</v>
      </c>
      <c r="G263" s="28" t="str">
        <f>IF(F263="","",IF(COUNTIF(F$4:F263,F263)&gt;1,"",MAX($G$3:$G262)+1))</f>
        <v/>
      </c>
      <c r="H263" s="28"/>
      <c r="I263" s="5">
        <f>I262</f>
        <v>480</v>
      </c>
      <c r="J263" s="14" t="s">
        <v>117</v>
      </c>
      <c r="K263" s="14"/>
      <c r="L263" s="14" t="s">
        <v>126</v>
      </c>
      <c r="M263" s="18">
        <f t="shared" si="4"/>
        <v>408</v>
      </c>
      <c r="N263" s="2" t="s">
        <v>137</v>
      </c>
      <c r="O263" s="18">
        <f>I263*($Q$4/$Q$5)</f>
        <v>480</v>
      </c>
      <c r="P263" s="34"/>
    </row>
    <row r="264" spans="1:16" ht="21" customHeight="1" x14ac:dyDescent="0.25">
      <c r="A264" s="3"/>
      <c r="B264" s="3"/>
      <c r="C264" s="25" t="s">
        <v>15</v>
      </c>
      <c r="D264" s="1" t="str">
        <f>IF(C264="","",IF(COUNTIF(C$4:C264,C264)&gt;1,"",MAX($D$3:$D263)+1))</f>
        <v/>
      </c>
      <c r="E264" t="str">
        <f ca="1">IF(ROWS($D$4:$D264)&gt;MAX($D$4:$D$677),"",OFFSET($C$4,MATCH(ROWS($D$4:$D264),$D$4:$D$677,0)-1,0))</f>
        <v/>
      </c>
      <c r="F264" s="38" t="s">
        <v>89</v>
      </c>
      <c r="G264" s="28" t="str">
        <f>IF(F264="","",IF(COUNTIF(F$4:F264,F264)&gt;1,"",MAX($G$3:$G263)+1))</f>
        <v/>
      </c>
      <c r="H264" s="28"/>
      <c r="I264" s="5">
        <f>I262</f>
        <v>480</v>
      </c>
      <c r="J264" s="14" t="s">
        <v>118</v>
      </c>
      <c r="K264" s="14"/>
      <c r="L264" s="14" t="s">
        <v>127</v>
      </c>
      <c r="M264" s="18">
        <f t="shared" si="4"/>
        <v>384</v>
      </c>
      <c r="N264" s="2" t="s">
        <v>137</v>
      </c>
      <c r="O264" s="18">
        <f>I264*($Q$4/$Q$5)</f>
        <v>480</v>
      </c>
      <c r="P264" s="34"/>
    </row>
    <row r="265" spans="1:16" ht="21" customHeight="1" x14ac:dyDescent="0.25">
      <c r="A265" s="3">
        <v>88</v>
      </c>
      <c r="B265" s="3" t="s">
        <v>97</v>
      </c>
      <c r="C265" s="25" t="s">
        <v>15</v>
      </c>
      <c r="D265" s="1" t="str">
        <f>IF(C265="","",IF(COUNTIF(C$4:C265,C265)&gt;1,"",MAX($D$3:$D264)+1))</f>
        <v/>
      </c>
      <c r="E265" t="str">
        <f ca="1">IF(ROWS($D$4:$D265)&gt;MAX($D$4:$D$677),"",OFFSET($C$4,MATCH(ROWS($D$4:$D265),$D$4:$D$677,0)-1,0))</f>
        <v/>
      </c>
      <c r="F265" s="38" t="s">
        <v>90</v>
      </c>
      <c r="G265" s="28">
        <f>IF(F265="","",IF(COUNTIF(F$4:F265,F265)&gt;1,"",MAX($G$3:$G264)+1))</f>
        <v>78</v>
      </c>
      <c r="H265" s="28"/>
      <c r="I265" s="5">
        <v>488</v>
      </c>
      <c r="J265" s="14" t="s">
        <v>116</v>
      </c>
      <c r="K265" s="14"/>
      <c r="L265" s="14" t="s">
        <v>125</v>
      </c>
      <c r="M265" s="18">
        <f t="shared" si="4"/>
        <v>463.6</v>
      </c>
      <c r="N265" s="2" t="s">
        <v>137</v>
      </c>
      <c r="O265" s="18">
        <f>I265*($Q$4/$Q$5)</f>
        <v>488</v>
      </c>
      <c r="P265" s="34"/>
    </row>
    <row r="266" spans="1:16" ht="21" customHeight="1" x14ac:dyDescent="0.25">
      <c r="A266" s="3"/>
      <c r="B266" s="3"/>
      <c r="C266" s="25" t="s">
        <v>15</v>
      </c>
      <c r="D266" s="1" t="str">
        <f>IF(C266="","",IF(COUNTIF(C$4:C266,C266)&gt;1,"",MAX($D$3:$D265)+1))</f>
        <v/>
      </c>
      <c r="E266" t="str">
        <f ca="1">IF(ROWS($D$4:$D266)&gt;MAX($D$4:$D$677),"",OFFSET($C$4,MATCH(ROWS($D$4:$D266),$D$4:$D$677,0)-1,0))</f>
        <v/>
      </c>
      <c r="F266" s="38" t="s">
        <v>90</v>
      </c>
      <c r="G266" s="28" t="str">
        <f>IF(F266="","",IF(COUNTIF(F$4:F266,F266)&gt;1,"",MAX($G$3:$G265)+1))</f>
        <v/>
      </c>
      <c r="H266" s="28"/>
      <c r="I266" s="5">
        <f>I265</f>
        <v>488</v>
      </c>
      <c r="J266" s="14" t="s">
        <v>117</v>
      </c>
      <c r="K266" s="14"/>
      <c r="L266" s="14" t="s">
        <v>126</v>
      </c>
      <c r="M266" s="18">
        <f t="shared" si="4"/>
        <v>414.8</v>
      </c>
      <c r="N266" s="2" t="s">
        <v>137</v>
      </c>
      <c r="O266" s="18">
        <f>I266*($Q$4/$Q$5)</f>
        <v>488</v>
      </c>
      <c r="P266" s="34"/>
    </row>
    <row r="267" spans="1:16" ht="21" customHeight="1" x14ac:dyDescent="0.25">
      <c r="A267" s="3"/>
      <c r="B267" s="3"/>
      <c r="C267" s="25" t="s">
        <v>15</v>
      </c>
      <c r="D267" s="1" t="str">
        <f>IF(C267="","",IF(COUNTIF(C$4:C267,C267)&gt;1,"",MAX($D$3:$D266)+1))</f>
        <v/>
      </c>
      <c r="E267" t="str">
        <f ca="1">IF(ROWS($D$4:$D267)&gt;MAX($D$4:$D$677),"",OFFSET($C$4,MATCH(ROWS($D$4:$D267),$D$4:$D$677,0)-1,0))</f>
        <v/>
      </c>
      <c r="F267" s="38" t="s">
        <v>90</v>
      </c>
      <c r="G267" s="28" t="str">
        <f>IF(F267="","",IF(COUNTIF(F$4:F267,F267)&gt;1,"",MAX($G$3:$G266)+1))</f>
        <v/>
      </c>
      <c r="H267" s="28"/>
      <c r="I267" s="5">
        <f>I265</f>
        <v>488</v>
      </c>
      <c r="J267" s="14" t="s">
        <v>118</v>
      </c>
      <c r="K267" s="14"/>
      <c r="L267" s="14" t="s">
        <v>127</v>
      </c>
      <c r="M267" s="18">
        <f t="shared" si="4"/>
        <v>390.4</v>
      </c>
      <c r="N267" s="2" t="s">
        <v>137</v>
      </c>
      <c r="O267" s="18">
        <f>I267*($Q$4/$Q$5)</f>
        <v>488</v>
      </c>
      <c r="P267" s="34"/>
    </row>
    <row r="268" spans="1:16" ht="21" customHeight="1" x14ac:dyDescent="0.25">
      <c r="A268" s="3">
        <v>89</v>
      </c>
      <c r="B268" s="3" t="s">
        <v>97</v>
      </c>
      <c r="C268" s="25" t="s">
        <v>15</v>
      </c>
      <c r="D268" s="1" t="str">
        <f>IF(C268="","",IF(COUNTIF(C$4:C268,C268)&gt;1,"",MAX($D$3:$D267)+1))</f>
        <v/>
      </c>
      <c r="E268" t="str">
        <f ca="1">IF(ROWS($D$4:$D268)&gt;MAX($D$4:$D$677),"",OFFSET($C$4,MATCH(ROWS($D$4:$D268),$D$4:$D$677,0)-1,0))</f>
        <v/>
      </c>
      <c r="F268" s="38" t="s">
        <v>91</v>
      </c>
      <c r="G268" s="28">
        <f>IF(F268="","",IF(COUNTIF(F$4:F268,F268)&gt;1,"",MAX($G$3:$G267)+1))</f>
        <v>79</v>
      </c>
      <c r="H268" s="28"/>
      <c r="I268" s="5">
        <v>495</v>
      </c>
      <c r="J268" s="14" t="s">
        <v>116</v>
      </c>
      <c r="K268" s="14"/>
      <c r="L268" s="14" t="s">
        <v>125</v>
      </c>
      <c r="M268" s="18">
        <f t="shared" si="4"/>
        <v>470.25</v>
      </c>
      <c r="N268" s="2" t="s">
        <v>137</v>
      </c>
      <c r="O268" s="18">
        <f>I268*($Q$4/$Q$5)</f>
        <v>495</v>
      </c>
      <c r="P268" s="34"/>
    </row>
    <row r="269" spans="1:16" ht="21" customHeight="1" x14ac:dyDescent="0.25">
      <c r="A269" s="3"/>
      <c r="B269" s="3"/>
      <c r="C269" s="25" t="s">
        <v>15</v>
      </c>
      <c r="D269" s="1" t="str">
        <f>IF(C269="","",IF(COUNTIF(C$4:C269,C269)&gt;1,"",MAX($D$3:$D268)+1))</f>
        <v/>
      </c>
      <c r="E269" t="str">
        <f ca="1">IF(ROWS($D$4:$D269)&gt;MAX($D$4:$D$677),"",OFFSET($C$4,MATCH(ROWS($D$4:$D269),$D$4:$D$677,0)-1,0))</f>
        <v/>
      </c>
      <c r="F269" s="38" t="s">
        <v>91</v>
      </c>
      <c r="G269" s="28" t="str">
        <f>IF(F269="","",IF(COUNTIF(F$4:F269,F269)&gt;1,"",MAX($G$3:$G268)+1))</f>
        <v/>
      </c>
      <c r="H269" s="28"/>
      <c r="I269" s="5">
        <f>I268</f>
        <v>495</v>
      </c>
      <c r="J269" s="14" t="s">
        <v>117</v>
      </c>
      <c r="K269" s="14"/>
      <c r="L269" s="14" t="s">
        <v>126</v>
      </c>
      <c r="M269" s="18">
        <f t="shared" si="4"/>
        <v>420.75</v>
      </c>
      <c r="N269" s="2" t="s">
        <v>137</v>
      </c>
      <c r="O269" s="18">
        <f>I269*($Q$4/$Q$5)</f>
        <v>495</v>
      </c>
      <c r="P269" s="34"/>
    </row>
    <row r="270" spans="1:16" ht="21" customHeight="1" x14ac:dyDescent="0.25">
      <c r="A270" s="3"/>
      <c r="B270" s="3"/>
      <c r="C270" s="25" t="s">
        <v>15</v>
      </c>
      <c r="D270" s="1" t="str">
        <f>IF(C270="","",IF(COUNTIF(C$4:C270,C270)&gt;1,"",MAX($D$3:$D269)+1))</f>
        <v/>
      </c>
      <c r="E270" t="str">
        <f ca="1">IF(ROWS($D$4:$D270)&gt;MAX($D$4:$D$677),"",OFFSET($C$4,MATCH(ROWS($D$4:$D270),$D$4:$D$677,0)-1,0))</f>
        <v/>
      </c>
      <c r="F270" s="38" t="s">
        <v>91</v>
      </c>
      <c r="G270" s="28" t="str">
        <f>IF(F270="","",IF(COUNTIF(F$4:F270,F270)&gt;1,"",MAX($G$3:$G269)+1))</f>
        <v/>
      </c>
      <c r="H270" s="28"/>
      <c r="I270" s="5">
        <f>I268</f>
        <v>495</v>
      </c>
      <c r="J270" s="14" t="s">
        <v>118</v>
      </c>
      <c r="K270" s="14"/>
      <c r="L270" s="14" t="s">
        <v>127</v>
      </c>
      <c r="M270" s="18">
        <f t="shared" si="4"/>
        <v>396</v>
      </c>
      <c r="N270" s="2" t="s">
        <v>137</v>
      </c>
      <c r="O270" s="18">
        <f>I270*($Q$4/$Q$5)</f>
        <v>495</v>
      </c>
      <c r="P270" s="34"/>
    </row>
    <row r="271" spans="1:16" ht="21" customHeight="1" x14ac:dyDescent="0.25">
      <c r="A271" s="3">
        <v>90</v>
      </c>
      <c r="B271" s="3" t="s">
        <v>97</v>
      </c>
      <c r="C271" s="25" t="s">
        <v>15</v>
      </c>
      <c r="D271" s="1" t="str">
        <f>IF(C271="","",IF(COUNTIF(C$4:C271,C271)&gt;1,"",MAX($D$3:$D270)+1))</f>
        <v/>
      </c>
      <c r="E271" t="str">
        <f ca="1">IF(ROWS($D$4:$D271)&gt;MAX($D$4:$D$677),"",OFFSET($C$4,MATCH(ROWS($D$4:$D271),$D$4:$D$677,0)-1,0))</f>
        <v/>
      </c>
      <c r="F271" s="38" t="s">
        <v>92</v>
      </c>
      <c r="G271" s="28">
        <f>IF(F271="","",IF(COUNTIF(F$4:F271,F271)&gt;1,"",MAX($G$3:$G270)+1))</f>
        <v>80</v>
      </c>
      <c r="H271" s="28"/>
      <c r="I271" s="5">
        <v>502</v>
      </c>
      <c r="J271" s="14" t="s">
        <v>116</v>
      </c>
      <c r="K271" s="14"/>
      <c r="L271" s="14" t="s">
        <v>125</v>
      </c>
      <c r="M271" s="18">
        <f t="shared" si="4"/>
        <v>476.9</v>
      </c>
      <c r="N271" s="2" t="s">
        <v>137</v>
      </c>
      <c r="O271" s="18">
        <f>I271*($Q$4/$Q$5)</f>
        <v>502</v>
      </c>
      <c r="P271" s="34"/>
    </row>
    <row r="272" spans="1:16" ht="21" customHeight="1" x14ac:dyDescent="0.25">
      <c r="A272" s="3"/>
      <c r="B272" s="3"/>
      <c r="C272" s="25" t="s">
        <v>15</v>
      </c>
      <c r="D272" s="1" t="str">
        <f>IF(C272="","",IF(COUNTIF(C$4:C272,C272)&gt;1,"",MAX($D$3:$D271)+1))</f>
        <v/>
      </c>
      <c r="E272" t="str">
        <f ca="1">IF(ROWS($D$4:$D272)&gt;MAX($D$4:$D$677),"",OFFSET($C$4,MATCH(ROWS($D$4:$D272),$D$4:$D$677,0)-1,0))</f>
        <v/>
      </c>
      <c r="F272" s="38" t="s">
        <v>92</v>
      </c>
      <c r="G272" s="28" t="str">
        <f>IF(F272="","",IF(COUNTIF(F$4:F272,F272)&gt;1,"",MAX($G$3:$G271)+1))</f>
        <v/>
      </c>
      <c r="H272" s="28"/>
      <c r="I272" s="5">
        <f>I271</f>
        <v>502</v>
      </c>
      <c r="J272" s="14" t="s">
        <v>117</v>
      </c>
      <c r="K272" s="14"/>
      <c r="L272" s="14" t="s">
        <v>126</v>
      </c>
      <c r="M272" s="18">
        <f t="shared" si="4"/>
        <v>426.7</v>
      </c>
      <c r="N272" s="2" t="s">
        <v>137</v>
      </c>
      <c r="O272" s="18">
        <f>I272*($Q$4/$Q$5)</f>
        <v>502</v>
      </c>
      <c r="P272" s="34"/>
    </row>
    <row r="273" spans="1:16" ht="21" customHeight="1" x14ac:dyDescent="0.25">
      <c r="A273" s="3"/>
      <c r="B273" s="3"/>
      <c r="C273" s="25" t="s">
        <v>15</v>
      </c>
      <c r="D273" s="1" t="str">
        <f>IF(C273="","",IF(COUNTIF(C$4:C273,C273)&gt;1,"",MAX($D$3:$D272)+1))</f>
        <v/>
      </c>
      <c r="E273" t="str">
        <f ca="1">IF(ROWS($D$4:$D273)&gt;MAX($D$4:$D$677),"",OFFSET($C$4,MATCH(ROWS($D$4:$D273),$D$4:$D$677,0)-1,0))</f>
        <v/>
      </c>
      <c r="F273" s="38" t="s">
        <v>92</v>
      </c>
      <c r="G273" s="28" t="str">
        <f>IF(F273="","",IF(COUNTIF(F$4:F273,F273)&gt;1,"",MAX($G$3:$G272)+1))</f>
        <v/>
      </c>
      <c r="H273" s="28"/>
      <c r="I273" s="5">
        <f>I271</f>
        <v>502</v>
      </c>
      <c r="J273" s="14" t="s">
        <v>118</v>
      </c>
      <c r="K273" s="14"/>
      <c r="L273" s="14" t="s">
        <v>127</v>
      </c>
      <c r="M273" s="18">
        <f t="shared" si="4"/>
        <v>401.6</v>
      </c>
      <c r="N273" s="2" t="s">
        <v>137</v>
      </c>
      <c r="O273" s="18">
        <f>I273*($Q$4/$Q$5)</f>
        <v>502</v>
      </c>
      <c r="P273" s="34"/>
    </row>
    <row r="274" spans="1:16" ht="21" customHeight="1" x14ac:dyDescent="0.25">
      <c r="A274" s="3">
        <v>91</v>
      </c>
      <c r="B274" s="3" t="s">
        <v>97</v>
      </c>
      <c r="C274" s="25" t="s">
        <v>15</v>
      </c>
      <c r="D274" s="1" t="str">
        <f>IF(C274="","",IF(COUNTIF(C$4:C274,C274)&gt;1,"",MAX($D$3:$D273)+1))</f>
        <v/>
      </c>
      <c r="E274" t="str">
        <f ca="1">IF(ROWS($D$4:$D274)&gt;MAX($D$4:$D$677),"",OFFSET($C$4,MATCH(ROWS($D$4:$D274),$D$4:$D$677,0)-1,0))</f>
        <v/>
      </c>
      <c r="F274" s="38" t="s">
        <v>93</v>
      </c>
      <c r="G274" s="28">
        <f>IF(F274="","",IF(COUNTIF(F$4:F274,F274)&gt;1,"",MAX($G$3:$G273)+1))</f>
        <v>81</v>
      </c>
      <c r="H274" s="28"/>
      <c r="I274" s="5">
        <v>510</v>
      </c>
      <c r="J274" s="14" t="s">
        <v>116</v>
      </c>
      <c r="K274" s="14"/>
      <c r="L274" s="14" t="s">
        <v>125</v>
      </c>
      <c r="M274" s="18">
        <f t="shared" si="4"/>
        <v>484.5</v>
      </c>
      <c r="N274" s="2" t="s">
        <v>137</v>
      </c>
      <c r="O274" s="18">
        <f>I274*($Q$4/$Q$5)</f>
        <v>510</v>
      </c>
      <c r="P274" s="34"/>
    </row>
    <row r="275" spans="1:16" ht="21" customHeight="1" x14ac:dyDescent="0.25">
      <c r="A275" s="3"/>
      <c r="B275" s="3"/>
      <c r="C275" s="25" t="s">
        <v>15</v>
      </c>
      <c r="D275" s="1" t="str">
        <f>IF(C275="","",IF(COUNTIF(C$4:C275,C275)&gt;1,"",MAX($D$3:$D274)+1))</f>
        <v/>
      </c>
      <c r="E275" t="str">
        <f ca="1">IF(ROWS($D$4:$D275)&gt;MAX($D$4:$D$677),"",OFFSET($C$4,MATCH(ROWS($D$4:$D275),$D$4:$D$677,0)-1,0))</f>
        <v/>
      </c>
      <c r="F275" s="38" t="s">
        <v>93</v>
      </c>
      <c r="G275" s="28" t="str">
        <f>IF(F275="","",IF(COUNTIF(F$4:F275,F275)&gt;1,"",MAX($G$3:$G274)+1))</f>
        <v/>
      </c>
      <c r="H275" s="28"/>
      <c r="I275" s="5">
        <f>I274</f>
        <v>510</v>
      </c>
      <c r="J275" s="14" t="s">
        <v>117</v>
      </c>
      <c r="K275" s="14"/>
      <c r="L275" s="14" t="s">
        <v>126</v>
      </c>
      <c r="M275" s="18">
        <f t="shared" si="4"/>
        <v>433.5</v>
      </c>
      <c r="N275" s="2" t="s">
        <v>137</v>
      </c>
      <c r="O275" s="18">
        <f>I275*($Q$4/$Q$5)</f>
        <v>510</v>
      </c>
      <c r="P275" s="34"/>
    </row>
    <row r="276" spans="1:16" ht="21" customHeight="1" x14ac:dyDescent="0.25">
      <c r="A276" s="3"/>
      <c r="B276" s="3"/>
      <c r="C276" s="25" t="s">
        <v>15</v>
      </c>
      <c r="D276" s="1" t="str">
        <f>IF(C276="","",IF(COUNTIF(C$4:C276,C276)&gt;1,"",MAX($D$3:$D275)+1))</f>
        <v/>
      </c>
      <c r="E276" t="str">
        <f ca="1">IF(ROWS($D$4:$D276)&gt;MAX($D$4:$D$677),"",OFFSET($C$4,MATCH(ROWS($D$4:$D276),$D$4:$D$677,0)-1,0))</f>
        <v/>
      </c>
      <c r="F276" s="38" t="s">
        <v>93</v>
      </c>
      <c r="G276" s="28" t="str">
        <f>IF(F276="","",IF(COUNTIF(F$4:F276,F276)&gt;1,"",MAX($G$3:$G275)+1))</f>
        <v/>
      </c>
      <c r="H276" s="28"/>
      <c r="I276" s="5">
        <f>I274</f>
        <v>510</v>
      </c>
      <c r="J276" s="14" t="s">
        <v>118</v>
      </c>
      <c r="K276" s="14"/>
      <c r="L276" s="14" t="s">
        <v>127</v>
      </c>
      <c r="M276" s="18">
        <f t="shared" si="4"/>
        <v>408</v>
      </c>
      <c r="N276" s="2" t="s">
        <v>137</v>
      </c>
      <c r="O276" s="18">
        <f>I276*($Q$4/$Q$5)</f>
        <v>510</v>
      </c>
      <c r="P276" s="34"/>
    </row>
    <row r="277" spans="1:16" ht="21" customHeight="1" x14ac:dyDescent="0.25">
      <c r="A277" s="3">
        <v>92</v>
      </c>
      <c r="B277" s="3" t="s">
        <v>97</v>
      </c>
      <c r="C277" s="25" t="s">
        <v>15</v>
      </c>
      <c r="D277" s="1" t="str">
        <f>IF(C277="","",IF(COUNTIF(C$4:C277,C277)&gt;1,"",MAX($D$3:$D276)+1))</f>
        <v/>
      </c>
      <c r="E277" t="str">
        <f ca="1">IF(ROWS($D$4:$D277)&gt;MAX($D$4:$D$677),"",OFFSET($C$4,MATCH(ROWS($D$4:$D277),$D$4:$D$677,0)-1,0))</f>
        <v/>
      </c>
      <c r="F277" s="38" t="s">
        <v>94</v>
      </c>
      <c r="G277" s="28">
        <f>IF(F277="","",IF(COUNTIF(F$4:F277,F277)&gt;1,"",MAX($G$3:$G276)+1))</f>
        <v>82</v>
      </c>
      <c r="H277" s="28"/>
      <c r="I277" s="5">
        <v>517</v>
      </c>
      <c r="J277" s="14" t="s">
        <v>116</v>
      </c>
      <c r="K277" s="14"/>
      <c r="L277" s="14" t="s">
        <v>125</v>
      </c>
      <c r="M277" s="18">
        <f t="shared" si="4"/>
        <v>491.15</v>
      </c>
      <c r="N277" s="2" t="s">
        <v>137</v>
      </c>
      <c r="O277" s="18">
        <f>I277*($Q$4/$Q$5)</f>
        <v>517</v>
      </c>
      <c r="P277" s="34"/>
    </row>
    <row r="278" spans="1:16" ht="21" customHeight="1" x14ac:dyDescent="0.25">
      <c r="A278" s="3"/>
      <c r="B278" s="3"/>
      <c r="C278" s="25" t="s">
        <v>15</v>
      </c>
      <c r="D278" s="1" t="str">
        <f>IF(C278="","",IF(COUNTIF(C$4:C278,C278)&gt;1,"",MAX($D$3:$D277)+1))</f>
        <v/>
      </c>
      <c r="E278" t="str">
        <f ca="1">IF(ROWS($D$4:$D278)&gt;MAX($D$4:$D$677),"",OFFSET($C$4,MATCH(ROWS($D$4:$D278),$D$4:$D$677,0)-1,0))</f>
        <v/>
      </c>
      <c r="F278" s="38" t="s">
        <v>94</v>
      </c>
      <c r="G278" s="28" t="str">
        <f>IF(F278="","",IF(COUNTIF(F$4:F278,F278)&gt;1,"",MAX($G$3:$G277)+1))</f>
        <v/>
      </c>
      <c r="H278" s="28"/>
      <c r="I278" s="5">
        <f>I277</f>
        <v>517</v>
      </c>
      <c r="J278" s="14" t="s">
        <v>117</v>
      </c>
      <c r="K278" s="14"/>
      <c r="L278" s="14" t="s">
        <v>126</v>
      </c>
      <c r="M278" s="18">
        <f t="shared" si="4"/>
        <v>439.45</v>
      </c>
      <c r="N278" s="2" t="s">
        <v>137</v>
      </c>
      <c r="O278" s="18">
        <f>I278*($Q$4/$Q$5)</f>
        <v>517</v>
      </c>
      <c r="P278" s="34"/>
    </row>
    <row r="279" spans="1:16" ht="21" customHeight="1" x14ac:dyDescent="0.25">
      <c r="A279" s="3"/>
      <c r="B279" s="3"/>
      <c r="C279" s="25" t="s">
        <v>15</v>
      </c>
      <c r="D279" s="1" t="str">
        <f>IF(C279="","",IF(COUNTIF(C$4:C279,C279)&gt;1,"",MAX($D$3:$D278)+1))</f>
        <v/>
      </c>
      <c r="E279" t="str">
        <f ca="1">IF(ROWS($D$4:$D279)&gt;MAX($D$4:$D$677),"",OFFSET($C$4,MATCH(ROWS($D$4:$D279),$D$4:$D$677,0)-1,0))</f>
        <v/>
      </c>
      <c r="F279" s="38" t="s">
        <v>94</v>
      </c>
      <c r="G279" s="28" t="str">
        <f>IF(F279="","",IF(COUNTIF(F$4:F279,F279)&gt;1,"",MAX($G$3:$G278)+1))</f>
        <v/>
      </c>
      <c r="H279" s="28"/>
      <c r="I279" s="5">
        <f>I277</f>
        <v>517</v>
      </c>
      <c r="J279" s="14" t="s">
        <v>118</v>
      </c>
      <c r="K279" s="14"/>
      <c r="L279" s="14" t="s">
        <v>127</v>
      </c>
      <c r="M279" s="18">
        <f t="shared" si="4"/>
        <v>413.6</v>
      </c>
      <c r="N279" s="2" t="s">
        <v>137</v>
      </c>
      <c r="O279" s="18">
        <f>I279*($Q$4/$Q$5)</f>
        <v>517</v>
      </c>
      <c r="P279" s="34"/>
    </row>
    <row r="280" spans="1:16" ht="21" customHeight="1" x14ac:dyDescent="0.25">
      <c r="A280" s="2">
        <v>93</v>
      </c>
      <c r="B280" s="3" t="s">
        <v>97</v>
      </c>
      <c r="C280" s="25" t="s">
        <v>16</v>
      </c>
      <c r="D280" s="1">
        <f>IF(C280="","",IF(COUNTIF(C$4:C280,C280)&gt;1,"",MAX($D$3:$D279)+1))</f>
        <v>4</v>
      </c>
      <c r="E280" t="str">
        <f ca="1">IF(ROWS($D$4:$D280)&gt;MAX($D$4:$D$677),"",OFFSET($C$4,MATCH(ROWS($D$4:$D280),$D$4:$D$677,0)-1,0))</f>
        <v/>
      </c>
      <c r="F280" s="38" t="s">
        <v>24</v>
      </c>
      <c r="G280" s="28" t="str">
        <f>IF(F280="","",IF(COUNTIF(F$4:F280,F280)&gt;1,"",MAX($G$3:$G279)+1))</f>
        <v/>
      </c>
      <c r="H280" s="28"/>
      <c r="I280" s="4">
        <v>466</v>
      </c>
      <c r="J280" s="14" t="s">
        <v>116</v>
      </c>
      <c r="K280" s="14"/>
      <c r="L280" s="14" t="s">
        <v>128</v>
      </c>
      <c r="M280" s="18">
        <f t="shared" si="4"/>
        <v>466</v>
      </c>
      <c r="N280" s="2" t="s">
        <v>137</v>
      </c>
      <c r="O280" s="18">
        <f>I280*($Q$4/$Q$5)</f>
        <v>466</v>
      </c>
      <c r="P280" s="34"/>
    </row>
    <row r="281" spans="1:16" ht="21" customHeight="1" x14ac:dyDescent="0.25">
      <c r="A281" s="2"/>
      <c r="B281" s="3"/>
      <c r="C281" s="25" t="s">
        <v>16</v>
      </c>
      <c r="D281" s="1" t="str">
        <f>IF(C281="","",IF(COUNTIF(C$4:C281,C281)&gt;1,"",MAX($D$3:$D280)+1))</f>
        <v/>
      </c>
      <c r="E281" t="str">
        <f ca="1">IF(ROWS($D$4:$D281)&gt;MAX($D$4:$D$677),"",OFFSET($C$4,MATCH(ROWS($D$4:$D281),$D$4:$D$677,0)-1,0))</f>
        <v/>
      </c>
      <c r="F281" s="38" t="s">
        <v>24</v>
      </c>
      <c r="G281" s="28" t="str">
        <f>IF(F281="","",IF(COUNTIF(F$4:F281,F281)&gt;1,"",MAX($G$3:$G280)+1))</f>
        <v/>
      </c>
      <c r="H281" s="28"/>
      <c r="I281" s="5">
        <f>I280</f>
        <v>466</v>
      </c>
      <c r="J281" s="14" t="s">
        <v>117</v>
      </c>
      <c r="K281" s="14"/>
      <c r="L281" s="14" t="s">
        <v>129</v>
      </c>
      <c r="M281" s="18">
        <f t="shared" si="4"/>
        <v>419.4</v>
      </c>
      <c r="N281" s="2" t="s">
        <v>137</v>
      </c>
      <c r="O281" s="18">
        <f>I281*($Q$4/$Q$5)</f>
        <v>466</v>
      </c>
      <c r="P281" s="34"/>
    </row>
    <row r="282" spans="1:16" ht="21" customHeight="1" x14ac:dyDescent="0.25">
      <c r="A282" s="2"/>
      <c r="B282" s="3"/>
      <c r="C282" s="25" t="s">
        <v>16</v>
      </c>
      <c r="D282" s="1" t="str">
        <f>IF(C282="","",IF(COUNTIF(C$4:C282,C282)&gt;1,"",MAX($D$3:$D281)+1))</f>
        <v/>
      </c>
      <c r="E282" t="str">
        <f ca="1">IF(ROWS($D$4:$D282)&gt;MAX($D$4:$D$677),"",OFFSET($C$4,MATCH(ROWS($D$4:$D282),$D$4:$D$677,0)-1,0))</f>
        <v/>
      </c>
      <c r="F282" s="38" t="s">
        <v>24</v>
      </c>
      <c r="G282" s="28" t="str">
        <f>IF(F282="","",IF(COUNTIF(F$4:F282,F282)&gt;1,"",MAX($G$3:$G281)+1))</f>
        <v/>
      </c>
      <c r="H282" s="28"/>
      <c r="I282" s="5">
        <f>I280</f>
        <v>466</v>
      </c>
      <c r="J282" s="14" t="s">
        <v>118</v>
      </c>
      <c r="K282" s="14"/>
      <c r="L282" s="14" t="s">
        <v>126</v>
      </c>
      <c r="M282" s="18">
        <f t="shared" si="4"/>
        <v>396.1</v>
      </c>
      <c r="N282" s="2" t="s">
        <v>137</v>
      </c>
      <c r="O282" s="18">
        <f>I282*($Q$4/$Q$5)</f>
        <v>466</v>
      </c>
      <c r="P282" s="34"/>
    </row>
    <row r="283" spans="1:16" ht="21" customHeight="1" x14ac:dyDescent="0.25">
      <c r="A283" s="2">
        <v>94</v>
      </c>
      <c r="B283" s="3" t="s">
        <v>97</v>
      </c>
      <c r="C283" s="25" t="s">
        <v>16</v>
      </c>
      <c r="D283" s="1" t="str">
        <f>IF(C283="","",IF(COUNTIF(C$4:C283,C283)&gt;1,"",MAX($D$3:$D282)+1))</f>
        <v/>
      </c>
      <c r="E283" t="str">
        <f ca="1">IF(ROWS($D$4:$D283)&gt;MAX($D$4:$D$677),"",OFFSET($C$4,MATCH(ROWS($D$4:$D283),$D$4:$D$677,0)-1,0))</f>
        <v/>
      </c>
      <c r="F283" s="38" t="s">
        <v>25</v>
      </c>
      <c r="G283" s="28" t="str">
        <f>IF(F283="","",IF(COUNTIF(F$4:F283,F283)&gt;1,"",MAX($G$3:$G282)+1))</f>
        <v/>
      </c>
      <c r="H283" s="28"/>
      <c r="I283" s="4">
        <v>473</v>
      </c>
      <c r="J283" s="14" t="s">
        <v>116</v>
      </c>
      <c r="K283" s="14"/>
      <c r="L283" s="14" t="s">
        <v>128</v>
      </c>
      <c r="M283" s="18">
        <f t="shared" si="4"/>
        <v>473</v>
      </c>
      <c r="N283" s="2" t="s">
        <v>137</v>
      </c>
      <c r="O283" s="18">
        <f>I283*($Q$4/$Q$5)</f>
        <v>473</v>
      </c>
      <c r="P283" s="34"/>
    </row>
    <row r="284" spans="1:16" ht="21" customHeight="1" x14ac:dyDescent="0.25">
      <c r="A284" s="2"/>
      <c r="B284" s="3"/>
      <c r="C284" s="25" t="s">
        <v>16</v>
      </c>
      <c r="D284" s="1" t="str">
        <f>IF(C284="","",IF(COUNTIF(C$4:C284,C284)&gt;1,"",MAX($D$3:$D283)+1))</f>
        <v/>
      </c>
      <c r="E284" t="str">
        <f ca="1">IF(ROWS($D$4:$D284)&gt;MAX($D$4:$D$677),"",OFFSET($C$4,MATCH(ROWS($D$4:$D284),$D$4:$D$677,0)-1,0))</f>
        <v/>
      </c>
      <c r="F284" s="38" t="s">
        <v>25</v>
      </c>
      <c r="G284" s="28" t="str">
        <f>IF(F284="","",IF(COUNTIF(F$4:F284,F284)&gt;1,"",MAX($G$3:$G283)+1))</f>
        <v/>
      </c>
      <c r="H284" s="28"/>
      <c r="I284" s="5">
        <f>I283</f>
        <v>473</v>
      </c>
      <c r="J284" s="14" t="s">
        <v>117</v>
      </c>
      <c r="K284" s="14"/>
      <c r="L284" s="14" t="s">
        <v>129</v>
      </c>
      <c r="M284" s="18">
        <f t="shared" si="4"/>
        <v>425.7</v>
      </c>
      <c r="N284" s="2" t="s">
        <v>137</v>
      </c>
      <c r="O284" s="18">
        <f>I284*($Q$4/$Q$5)</f>
        <v>473</v>
      </c>
      <c r="P284" s="34"/>
    </row>
    <row r="285" spans="1:16" ht="21" customHeight="1" x14ac:dyDescent="0.25">
      <c r="A285" s="2"/>
      <c r="B285" s="3"/>
      <c r="C285" s="25" t="s">
        <v>16</v>
      </c>
      <c r="D285" s="1" t="str">
        <f>IF(C285="","",IF(COUNTIF(C$4:C285,C285)&gt;1,"",MAX($D$3:$D284)+1))</f>
        <v/>
      </c>
      <c r="E285" t="str">
        <f ca="1">IF(ROWS($D$4:$D285)&gt;MAX($D$4:$D$677),"",OFFSET($C$4,MATCH(ROWS($D$4:$D285),$D$4:$D$677,0)-1,0))</f>
        <v/>
      </c>
      <c r="F285" s="38" t="s">
        <v>25</v>
      </c>
      <c r="G285" s="28" t="str">
        <f>IF(F285="","",IF(COUNTIF(F$4:F285,F285)&gt;1,"",MAX($G$3:$G284)+1))</f>
        <v/>
      </c>
      <c r="H285" s="28"/>
      <c r="I285" s="5">
        <f>I283</f>
        <v>473</v>
      </c>
      <c r="J285" s="14" t="s">
        <v>118</v>
      </c>
      <c r="K285" s="14"/>
      <c r="L285" s="14" t="s">
        <v>126</v>
      </c>
      <c r="M285" s="18">
        <f t="shared" si="4"/>
        <v>402.05</v>
      </c>
      <c r="N285" s="2" t="s">
        <v>137</v>
      </c>
      <c r="O285" s="18">
        <f>I285*($Q$4/$Q$5)</f>
        <v>473</v>
      </c>
      <c r="P285" s="34"/>
    </row>
    <row r="286" spans="1:16" ht="21" customHeight="1" x14ac:dyDescent="0.25">
      <c r="A286" s="2">
        <v>95</v>
      </c>
      <c r="B286" s="3" t="s">
        <v>97</v>
      </c>
      <c r="C286" s="25" t="s">
        <v>16</v>
      </c>
      <c r="D286" s="1" t="str">
        <f>IF(C286="","",IF(COUNTIF(C$4:C286,C286)&gt;1,"",MAX($D$3:$D285)+1))</f>
        <v/>
      </c>
      <c r="E286" t="str">
        <f ca="1">IF(ROWS($D$4:$D286)&gt;MAX($D$4:$D$677),"",OFFSET($C$4,MATCH(ROWS($D$4:$D286),$D$4:$D$677,0)-1,0))</f>
        <v/>
      </c>
      <c r="F286" s="38" t="s">
        <v>26</v>
      </c>
      <c r="G286" s="28" t="str">
        <f>IF(F286="","",IF(COUNTIF(F$4:F286,F286)&gt;1,"",MAX($G$3:$G285)+1))</f>
        <v/>
      </c>
      <c r="H286" s="28"/>
      <c r="I286" s="4">
        <v>480</v>
      </c>
      <c r="J286" s="14" t="s">
        <v>116</v>
      </c>
      <c r="K286" s="14"/>
      <c r="L286" s="14" t="s">
        <v>128</v>
      </c>
      <c r="M286" s="18">
        <f t="shared" si="4"/>
        <v>480</v>
      </c>
      <c r="N286" s="2" t="s">
        <v>137</v>
      </c>
      <c r="O286" s="18">
        <f>I286*($Q$4/$Q$5)</f>
        <v>480</v>
      </c>
      <c r="P286" s="34"/>
    </row>
    <row r="287" spans="1:16" ht="21" customHeight="1" x14ac:dyDescent="0.25">
      <c r="A287" s="2"/>
      <c r="B287" s="3"/>
      <c r="C287" s="25" t="s">
        <v>16</v>
      </c>
      <c r="D287" s="1" t="str">
        <f>IF(C287="","",IF(COUNTIF(C$4:C287,C287)&gt;1,"",MAX($D$3:$D286)+1))</f>
        <v/>
      </c>
      <c r="E287" t="str">
        <f ca="1">IF(ROWS($D$4:$D287)&gt;MAX($D$4:$D$677),"",OFFSET($C$4,MATCH(ROWS($D$4:$D287),$D$4:$D$677,0)-1,0))</f>
        <v/>
      </c>
      <c r="F287" s="38" t="s">
        <v>26</v>
      </c>
      <c r="G287" s="28" t="str">
        <f>IF(F287="","",IF(COUNTIF(F$4:F287,F287)&gt;1,"",MAX($G$3:$G286)+1))</f>
        <v/>
      </c>
      <c r="H287" s="28"/>
      <c r="I287" s="5">
        <f>I286</f>
        <v>480</v>
      </c>
      <c r="J287" s="14" t="s">
        <v>117</v>
      </c>
      <c r="K287" s="14"/>
      <c r="L287" s="14" t="s">
        <v>129</v>
      </c>
      <c r="M287" s="18">
        <f t="shared" si="4"/>
        <v>432</v>
      </c>
      <c r="N287" s="2" t="s">
        <v>137</v>
      </c>
      <c r="O287" s="18">
        <f>I287*($Q$4/$Q$5)</f>
        <v>480</v>
      </c>
      <c r="P287" s="34"/>
    </row>
    <row r="288" spans="1:16" ht="21" customHeight="1" x14ac:dyDescent="0.25">
      <c r="A288" s="2"/>
      <c r="B288" s="3"/>
      <c r="C288" s="25" t="s">
        <v>16</v>
      </c>
      <c r="D288" s="1" t="str">
        <f>IF(C288="","",IF(COUNTIF(C$4:C288,C288)&gt;1,"",MAX($D$3:$D287)+1))</f>
        <v/>
      </c>
      <c r="E288" t="str">
        <f ca="1">IF(ROWS($D$4:$D288)&gt;MAX($D$4:$D$677),"",OFFSET($C$4,MATCH(ROWS($D$4:$D288),$D$4:$D$677,0)-1,0))</f>
        <v/>
      </c>
      <c r="F288" s="38" t="s">
        <v>26</v>
      </c>
      <c r="G288" s="28" t="str">
        <f>IF(F288="","",IF(COUNTIF(F$4:F288,F288)&gt;1,"",MAX($G$3:$G287)+1))</f>
        <v/>
      </c>
      <c r="H288" s="28"/>
      <c r="I288" s="5">
        <f>I286</f>
        <v>480</v>
      </c>
      <c r="J288" s="14" t="s">
        <v>118</v>
      </c>
      <c r="K288" s="14"/>
      <c r="L288" s="14" t="s">
        <v>126</v>
      </c>
      <c r="M288" s="18">
        <f t="shared" si="4"/>
        <v>408</v>
      </c>
      <c r="N288" s="2" t="s">
        <v>137</v>
      </c>
      <c r="O288" s="18">
        <f>I288*($Q$4/$Q$5)</f>
        <v>480</v>
      </c>
      <c r="P288" s="34"/>
    </row>
    <row r="289" spans="1:16" ht="21" customHeight="1" x14ac:dyDescent="0.25">
      <c r="A289" s="2">
        <v>96</v>
      </c>
      <c r="B289" s="3" t="s">
        <v>97</v>
      </c>
      <c r="C289" s="25" t="s">
        <v>16</v>
      </c>
      <c r="D289" s="1" t="str">
        <f>IF(C289="","",IF(COUNTIF(C$4:C289,C289)&gt;1,"",MAX($D$3:$D288)+1))</f>
        <v/>
      </c>
      <c r="E289" t="str">
        <f ca="1">IF(ROWS($D$4:$D289)&gt;MAX($D$4:$D$677),"",OFFSET($C$4,MATCH(ROWS($D$4:$D289),$D$4:$D$677,0)-1,0))</f>
        <v/>
      </c>
      <c r="F289" s="38" t="s">
        <v>27</v>
      </c>
      <c r="G289" s="28" t="str">
        <f>IF(F289="","",IF(COUNTIF(F$4:F289,F289)&gt;1,"",MAX($G$3:$G288)+1))</f>
        <v/>
      </c>
      <c r="H289" s="28"/>
      <c r="I289" s="4">
        <v>488</v>
      </c>
      <c r="J289" s="14" t="s">
        <v>116</v>
      </c>
      <c r="K289" s="14"/>
      <c r="L289" s="14" t="s">
        <v>128</v>
      </c>
      <c r="M289" s="18">
        <f t="shared" si="4"/>
        <v>488</v>
      </c>
      <c r="N289" s="2" t="s">
        <v>137</v>
      </c>
      <c r="O289" s="18">
        <f>I289*($Q$4/$Q$5)</f>
        <v>488</v>
      </c>
      <c r="P289" s="34"/>
    </row>
    <row r="290" spans="1:16" ht="21" customHeight="1" x14ac:dyDescent="0.25">
      <c r="A290" s="2"/>
      <c r="B290" s="3"/>
      <c r="C290" s="25" t="s">
        <v>16</v>
      </c>
      <c r="D290" s="1" t="str">
        <f>IF(C290="","",IF(COUNTIF(C$4:C290,C290)&gt;1,"",MAX($D$3:$D289)+1))</f>
        <v/>
      </c>
      <c r="E290" t="str">
        <f ca="1">IF(ROWS($D$4:$D290)&gt;MAX($D$4:$D$677),"",OFFSET($C$4,MATCH(ROWS($D$4:$D290),$D$4:$D$677,0)-1,0))</f>
        <v/>
      </c>
      <c r="F290" s="38" t="s">
        <v>27</v>
      </c>
      <c r="G290" s="28" t="str">
        <f>IF(F290="","",IF(COUNTIF(F$4:F290,F290)&gt;1,"",MAX($G$3:$G289)+1))</f>
        <v/>
      </c>
      <c r="H290" s="28"/>
      <c r="I290" s="5">
        <f>I289</f>
        <v>488</v>
      </c>
      <c r="J290" s="14" t="s">
        <v>117</v>
      </c>
      <c r="K290" s="14"/>
      <c r="L290" s="14" t="s">
        <v>129</v>
      </c>
      <c r="M290" s="18">
        <f t="shared" si="4"/>
        <v>439.2</v>
      </c>
      <c r="N290" s="2" t="s">
        <v>137</v>
      </c>
      <c r="O290" s="18">
        <f>I290*($Q$4/$Q$5)</f>
        <v>488</v>
      </c>
      <c r="P290" s="34"/>
    </row>
    <row r="291" spans="1:16" ht="21" customHeight="1" x14ac:dyDescent="0.25">
      <c r="A291" s="2"/>
      <c r="B291" s="3"/>
      <c r="C291" s="25" t="s">
        <v>16</v>
      </c>
      <c r="D291" s="1" t="str">
        <f>IF(C291="","",IF(COUNTIF(C$4:C291,C291)&gt;1,"",MAX($D$3:$D290)+1))</f>
        <v/>
      </c>
      <c r="E291" t="str">
        <f ca="1">IF(ROWS($D$4:$D291)&gt;MAX($D$4:$D$677),"",OFFSET($C$4,MATCH(ROWS($D$4:$D291),$D$4:$D$677,0)-1,0))</f>
        <v/>
      </c>
      <c r="F291" s="38" t="s">
        <v>27</v>
      </c>
      <c r="G291" s="28" t="str">
        <f>IF(F291="","",IF(COUNTIF(F$4:F291,F291)&gt;1,"",MAX($G$3:$G290)+1))</f>
        <v/>
      </c>
      <c r="H291" s="28"/>
      <c r="I291" s="5">
        <f>I289</f>
        <v>488</v>
      </c>
      <c r="J291" s="14" t="s">
        <v>118</v>
      </c>
      <c r="K291" s="14"/>
      <c r="L291" s="14" t="s">
        <v>126</v>
      </c>
      <c r="M291" s="18">
        <f t="shared" si="4"/>
        <v>414.8</v>
      </c>
      <c r="N291" s="2" t="s">
        <v>137</v>
      </c>
      <c r="O291" s="18">
        <f>I291*($Q$4/$Q$5)</f>
        <v>488</v>
      </c>
      <c r="P291" s="34"/>
    </row>
    <row r="292" spans="1:16" ht="21" customHeight="1" x14ac:dyDescent="0.25">
      <c r="A292" s="2">
        <v>97</v>
      </c>
      <c r="B292" s="3" t="s">
        <v>97</v>
      </c>
      <c r="C292" s="25" t="s">
        <v>16</v>
      </c>
      <c r="D292" s="1" t="str">
        <f>IF(C292="","",IF(COUNTIF(C$4:C292,C292)&gt;1,"",MAX($D$3:$D291)+1))</f>
        <v/>
      </c>
      <c r="E292" t="str">
        <f ca="1">IF(ROWS($D$4:$D292)&gt;MAX($D$4:$D$677),"",OFFSET($C$4,MATCH(ROWS($D$4:$D292),$D$4:$D$677,0)-1,0))</f>
        <v/>
      </c>
      <c r="F292" s="38" t="s">
        <v>28</v>
      </c>
      <c r="G292" s="28" t="str">
        <f>IF(F292="","",IF(COUNTIF(F$4:F292,F292)&gt;1,"",MAX($G$3:$G291)+1))</f>
        <v/>
      </c>
      <c r="H292" s="28"/>
      <c r="I292" s="4">
        <v>495</v>
      </c>
      <c r="J292" s="14" t="s">
        <v>116</v>
      </c>
      <c r="K292" s="14"/>
      <c r="L292" s="14" t="s">
        <v>128</v>
      </c>
      <c r="M292" s="18">
        <f t="shared" si="4"/>
        <v>495</v>
      </c>
      <c r="N292" s="2" t="s">
        <v>137</v>
      </c>
      <c r="O292" s="18">
        <f>I292*($Q$4/$Q$5)</f>
        <v>495</v>
      </c>
      <c r="P292" s="34"/>
    </row>
    <row r="293" spans="1:16" ht="21" customHeight="1" x14ac:dyDescent="0.25">
      <c r="A293" s="2"/>
      <c r="B293" s="3"/>
      <c r="C293" s="25" t="s">
        <v>16</v>
      </c>
      <c r="D293" s="1" t="str">
        <f>IF(C293="","",IF(COUNTIF(C$4:C293,C293)&gt;1,"",MAX($D$3:$D292)+1))</f>
        <v/>
      </c>
      <c r="E293" t="str">
        <f ca="1">IF(ROWS($D$4:$D293)&gt;MAX($D$4:$D$677),"",OFFSET($C$4,MATCH(ROWS($D$4:$D293),$D$4:$D$677,0)-1,0))</f>
        <v/>
      </c>
      <c r="F293" s="38" t="s">
        <v>28</v>
      </c>
      <c r="G293" s="28" t="str">
        <f>IF(F293="","",IF(COUNTIF(F$4:F293,F293)&gt;1,"",MAX($G$3:$G292)+1))</f>
        <v/>
      </c>
      <c r="H293" s="28"/>
      <c r="I293" s="5">
        <f>I292</f>
        <v>495</v>
      </c>
      <c r="J293" s="14" t="s">
        <v>117</v>
      </c>
      <c r="K293" s="14"/>
      <c r="L293" s="14" t="s">
        <v>129</v>
      </c>
      <c r="M293" s="18">
        <f t="shared" si="4"/>
        <v>445.5</v>
      </c>
      <c r="N293" s="2" t="s">
        <v>137</v>
      </c>
      <c r="O293" s="18">
        <f>I293*($Q$4/$Q$5)</f>
        <v>495</v>
      </c>
      <c r="P293" s="34"/>
    </row>
    <row r="294" spans="1:16" ht="21" customHeight="1" x14ac:dyDescent="0.25">
      <c r="A294" s="2"/>
      <c r="B294" s="3"/>
      <c r="C294" s="25" t="s">
        <v>16</v>
      </c>
      <c r="D294" s="1" t="str">
        <f>IF(C294="","",IF(COUNTIF(C$4:C294,C294)&gt;1,"",MAX($D$3:$D293)+1))</f>
        <v/>
      </c>
      <c r="E294" t="str">
        <f ca="1">IF(ROWS($D$4:$D294)&gt;MAX($D$4:$D$677),"",OFFSET($C$4,MATCH(ROWS($D$4:$D294),$D$4:$D$677,0)-1,0))</f>
        <v/>
      </c>
      <c r="F294" s="38" t="s">
        <v>28</v>
      </c>
      <c r="G294" s="28" t="str">
        <f>IF(F294="","",IF(COUNTIF(F$4:F294,F294)&gt;1,"",MAX($G$3:$G293)+1))</f>
        <v/>
      </c>
      <c r="H294" s="28"/>
      <c r="I294" s="5">
        <f>I292</f>
        <v>495</v>
      </c>
      <c r="J294" s="14" t="s">
        <v>118</v>
      </c>
      <c r="K294" s="14"/>
      <c r="L294" s="14" t="s">
        <v>126</v>
      </c>
      <c r="M294" s="18">
        <f t="shared" si="4"/>
        <v>420.75</v>
      </c>
      <c r="N294" s="2" t="s">
        <v>137</v>
      </c>
      <c r="O294" s="18">
        <f>I294*($Q$4/$Q$5)</f>
        <v>495</v>
      </c>
      <c r="P294" s="34"/>
    </row>
    <row r="295" spans="1:16" ht="21" customHeight="1" x14ac:dyDescent="0.25">
      <c r="A295" s="2">
        <v>98</v>
      </c>
      <c r="B295" s="3" t="s">
        <v>97</v>
      </c>
      <c r="C295" s="25" t="s">
        <v>16</v>
      </c>
      <c r="D295" s="1" t="str">
        <f>IF(C295="","",IF(COUNTIF(C$4:C295,C295)&gt;1,"",MAX($D$3:$D294)+1))</f>
        <v/>
      </c>
      <c r="E295" t="str">
        <f ca="1">IF(ROWS($D$4:$D295)&gt;MAX($D$4:$D$677),"",OFFSET($C$4,MATCH(ROWS($D$4:$D295),$D$4:$D$677,0)-1,0))</f>
        <v/>
      </c>
      <c r="F295" s="38" t="s">
        <v>29</v>
      </c>
      <c r="G295" s="28" t="str">
        <f>IF(F295="","",IF(COUNTIF(F$4:F295,F295)&gt;1,"",MAX($G$3:$G294)+1))</f>
        <v/>
      </c>
      <c r="H295" s="28"/>
      <c r="I295" s="4">
        <v>502</v>
      </c>
      <c r="J295" s="14" t="s">
        <v>116</v>
      </c>
      <c r="K295" s="14"/>
      <c r="L295" s="14" t="s">
        <v>128</v>
      </c>
      <c r="M295" s="18">
        <f t="shared" si="4"/>
        <v>502</v>
      </c>
      <c r="N295" s="2" t="s">
        <v>137</v>
      </c>
      <c r="O295" s="18">
        <f>I295*($Q$4/$Q$5)</f>
        <v>502</v>
      </c>
      <c r="P295" s="34"/>
    </row>
    <row r="296" spans="1:16" ht="21" customHeight="1" x14ac:dyDescent="0.25">
      <c r="A296" s="2"/>
      <c r="B296" s="3"/>
      <c r="C296" s="25" t="s">
        <v>16</v>
      </c>
      <c r="D296" s="1" t="str">
        <f>IF(C296="","",IF(COUNTIF(C$4:C296,C296)&gt;1,"",MAX($D$3:$D295)+1))</f>
        <v/>
      </c>
      <c r="E296" t="str">
        <f ca="1">IF(ROWS($D$4:$D296)&gt;MAX($D$4:$D$677),"",OFFSET($C$4,MATCH(ROWS($D$4:$D296),$D$4:$D$677,0)-1,0))</f>
        <v/>
      </c>
      <c r="F296" s="38" t="s">
        <v>29</v>
      </c>
      <c r="G296" s="28" t="str">
        <f>IF(F296="","",IF(COUNTIF(F$4:F296,F296)&gt;1,"",MAX($G$3:$G295)+1))</f>
        <v/>
      </c>
      <c r="H296" s="28"/>
      <c r="I296" s="5">
        <f>I295</f>
        <v>502</v>
      </c>
      <c r="J296" s="14" t="s">
        <v>117</v>
      </c>
      <c r="K296" s="14"/>
      <c r="L296" s="14" t="s">
        <v>129</v>
      </c>
      <c r="M296" s="18">
        <f t="shared" si="4"/>
        <v>451.8</v>
      </c>
      <c r="N296" s="2" t="s">
        <v>137</v>
      </c>
      <c r="O296" s="18">
        <f>I296*($Q$4/$Q$5)</f>
        <v>502</v>
      </c>
      <c r="P296" s="34"/>
    </row>
    <row r="297" spans="1:16" ht="21" customHeight="1" x14ac:dyDescent="0.25">
      <c r="A297" s="2"/>
      <c r="B297" s="3"/>
      <c r="C297" s="25" t="s">
        <v>16</v>
      </c>
      <c r="D297" s="1" t="str">
        <f>IF(C297="","",IF(COUNTIF(C$4:C297,C297)&gt;1,"",MAX($D$3:$D296)+1))</f>
        <v/>
      </c>
      <c r="E297" t="str">
        <f ca="1">IF(ROWS($D$4:$D297)&gt;MAX($D$4:$D$677),"",OFFSET($C$4,MATCH(ROWS($D$4:$D297),$D$4:$D$677,0)-1,0))</f>
        <v/>
      </c>
      <c r="F297" s="38" t="s">
        <v>29</v>
      </c>
      <c r="G297" s="28" t="str">
        <f>IF(F297="","",IF(COUNTIF(F$4:F297,F297)&gt;1,"",MAX($G$3:$G296)+1))</f>
        <v/>
      </c>
      <c r="H297" s="28"/>
      <c r="I297" s="5">
        <f>I295</f>
        <v>502</v>
      </c>
      <c r="J297" s="14" t="s">
        <v>118</v>
      </c>
      <c r="K297" s="14"/>
      <c r="L297" s="14" t="s">
        <v>126</v>
      </c>
      <c r="M297" s="18">
        <f t="shared" si="4"/>
        <v>426.7</v>
      </c>
      <c r="N297" s="2" t="s">
        <v>137</v>
      </c>
      <c r="O297" s="18">
        <f>I297*($Q$4/$Q$5)</f>
        <v>502</v>
      </c>
      <c r="P297" s="34"/>
    </row>
    <row r="298" spans="1:16" ht="21" customHeight="1" x14ac:dyDescent="0.25">
      <c r="A298" s="2">
        <v>99</v>
      </c>
      <c r="B298" s="3" t="s">
        <v>97</v>
      </c>
      <c r="C298" s="25" t="s">
        <v>16</v>
      </c>
      <c r="D298" s="1" t="str">
        <f>IF(C298="","",IF(COUNTIF(C$4:C298,C298)&gt;1,"",MAX($D$3:$D297)+1))</f>
        <v/>
      </c>
      <c r="E298" t="str">
        <f ca="1">IF(ROWS($D$4:$D298)&gt;MAX($D$4:$D$677),"",OFFSET($C$4,MATCH(ROWS($D$4:$D298),$D$4:$D$677,0)-1,0))</f>
        <v/>
      </c>
      <c r="F298" s="38" t="s">
        <v>30</v>
      </c>
      <c r="G298" s="28" t="str">
        <f>IF(F298="","",IF(COUNTIF(F$4:F298,F298)&gt;1,"",MAX($G$3:$G297)+1))</f>
        <v/>
      </c>
      <c r="H298" s="28"/>
      <c r="I298" s="4">
        <v>510</v>
      </c>
      <c r="J298" s="14" t="s">
        <v>116</v>
      </c>
      <c r="K298" s="14"/>
      <c r="L298" s="14" t="s">
        <v>128</v>
      </c>
      <c r="M298" s="18">
        <f t="shared" si="4"/>
        <v>510</v>
      </c>
      <c r="N298" s="2" t="s">
        <v>137</v>
      </c>
      <c r="O298" s="18">
        <f>I298*($Q$4/$Q$5)</f>
        <v>510</v>
      </c>
      <c r="P298" s="34"/>
    </row>
    <row r="299" spans="1:16" ht="21" customHeight="1" x14ac:dyDescent="0.25">
      <c r="A299" s="2"/>
      <c r="B299" s="3"/>
      <c r="C299" s="25" t="s">
        <v>16</v>
      </c>
      <c r="D299" s="1" t="str">
        <f>IF(C299="","",IF(COUNTIF(C$4:C299,C299)&gt;1,"",MAX($D$3:$D298)+1))</f>
        <v/>
      </c>
      <c r="E299" t="str">
        <f ca="1">IF(ROWS($D$4:$D299)&gt;MAX($D$4:$D$677),"",OFFSET($C$4,MATCH(ROWS($D$4:$D299),$D$4:$D$677,0)-1,0))</f>
        <v/>
      </c>
      <c r="F299" s="38" t="s">
        <v>30</v>
      </c>
      <c r="G299" s="28" t="str">
        <f>IF(F299="","",IF(COUNTIF(F$4:F299,F299)&gt;1,"",MAX($G$3:$G298)+1))</f>
        <v/>
      </c>
      <c r="H299" s="28"/>
      <c r="I299" s="5">
        <f>I298</f>
        <v>510</v>
      </c>
      <c r="J299" s="14" t="s">
        <v>117</v>
      </c>
      <c r="K299" s="14"/>
      <c r="L299" s="14" t="s">
        <v>129</v>
      </c>
      <c r="M299" s="18">
        <f t="shared" si="4"/>
        <v>459</v>
      </c>
      <c r="N299" s="2" t="s">
        <v>137</v>
      </c>
      <c r="O299" s="18">
        <f>I299*($Q$4/$Q$5)</f>
        <v>510</v>
      </c>
      <c r="P299" s="34"/>
    </row>
    <row r="300" spans="1:16" ht="21" customHeight="1" x14ac:dyDescent="0.25">
      <c r="A300" s="2"/>
      <c r="B300" s="3"/>
      <c r="C300" s="25" t="s">
        <v>16</v>
      </c>
      <c r="D300" s="1" t="str">
        <f>IF(C300="","",IF(COUNTIF(C$4:C300,C300)&gt;1,"",MAX($D$3:$D299)+1))</f>
        <v/>
      </c>
      <c r="E300" t="str">
        <f ca="1">IF(ROWS($D$4:$D300)&gt;MAX($D$4:$D$677),"",OFFSET($C$4,MATCH(ROWS($D$4:$D300),$D$4:$D$677,0)-1,0))</f>
        <v/>
      </c>
      <c r="F300" s="38" t="s">
        <v>30</v>
      </c>
      <c r="G300" s="28" t="str">
        <f>IF(F300="","",IF(COUNTIF(F$4:F300,F300)&gt;1,"",MAX($G$3:$G299)+1))</f>
        <v/>
      </c>
      <c r="H300" s="28"/>
      <c r="I300" s="5">
        <f>I298</f>
        <v>510</v>
      </c>
      <c r="J300" s="14" t="s">
        <v>118</v>
      </c>
      <c r="K300" s="14"/>
      <c r="L300" s="14" t="s">
        <v>126</v>
      </c>
      <c r="M300" s="18">
        <f t="shared" si="4"/>
        <v>433.5</v>
      </c>
      <c r="N300" s="2" t="s">
        <v>137</v>
      </c>
      <c r="O300" s="18">
        <f>I300*($Q$4/$Q$5)</f>
        <v>510</v>
      </c>
      <c r="P300" s="34"/>
    </row>
    <row r="301" spans="1:16" ht="21" customHeight="1" x14ac:dyDescent="0.25">
      <c r="A301" s="2">
        <v>100</v>
      </c>
      <c r="B301" s="3" t="s">
        <v>97</v>
      </c>
      <c r="C301" s="25" t="s">
        <v>16</v>
      </c>
      <c r="D301" s="1" t="str">
        <f>IF(C301="","",IF(COUNTIF(C$4:C301,C301)&gt;1,"",MAX($D$3:$D300)+1))</f>
        <v/>
      </c>
      <c r="E301" t="str">
        <f ca="1">IF(ROWS($D$4:$D301)&gt;MAX($D$4:$D$677),"",OFFSET($C$4,MATCH(ROWS($D$4:$D301),$D$4:$D$677,0)-1,0))</f>
        <v/>
      </c>
      <c r="F301" s="38" t="s">
        <v>31</v>
      </c>
      <c r="G301" s="28" t="str">
        <f>IF(F301="","",IF(COUNTIF(F$4:F301,F301)&gt;1,"",MAX($G$3:$G300)+1))</f>
        <v/>
      </c>
      <c r="H301" s="28"/>
      <c r="I301" s="4">
        <v>517</v>
      </c>
      <c r="J301" s="14" t="s">
        <v>116</v>
      </c>
      <c r="K301" s="14"/>
      <c r="L301" s="14" t="s">
        <v>128</v>
      </c>
      <c r="M301" s="18">
        <f t="shared" si="4"/>
        <v>517</v>
      </c>
      <c r="N301" s="2" t="s">
        <v>137</v>
      </c>
      <c r="O301" s="18">
        <f>I301*($Q$4/$Q$5)</f>
        <v>517</v>
      </c>
      <c r="P301" s="34"/>
    </row>
    <row r="302" spans="1:16" ht="21" customHeight="1" x14ac:dyDescent="0.25">
      <c r="A302" s="2"/>
      <c r="B302" s="3"/>
      <c r="C302" s="25" t="s">
        <v>16</v>
      </c>
      <c r="D302" s="1" t="str">
        <f>IF(C302="","",IF(COUNTIF(C$4:C302,C302)&gt;1,"",MAX($D$3:$D301)+1))</f>
        <v/>
      </c>
      <c r="E302" t="str">
        <f ca="1">IF(ROWS($D$4:$D302)&gt;MAX($D$4:$D$677),"",OFFSET($C$4,MATCH(ROWS($D$4:$D302),$D$4:$D$677,0)-1,0))</f>
        <v/>
      </c>
      <c r="F302" s="38" t="s">
        <v>31</v>
      </c>
      <c r="G302" s="28" t="str">
        <f>IF(F302="","",IF(COUNTIF(F$4:F302,F302)&gt;1,"",MAX($G$3:$G301)+1))</f>
        <v/>
      </c>
      <c r="H302" s="28"/>
      <c r="I302" s="5">
        <f>I301</f>
        <v>517</v>
      </c>
      <c r="J302" s="14" t="s">
        <v>117</v>
      </c>
      <c r="K302" s="14"/>
      <c r="L302" s="14" t="s">
        <v>129</v>
      </c>
      <c r="M302" s="18">
        <f t="shared" si="4"/>
        <v>465.3</v>
      </c>
      <c r="N302" s="2" t="s">
        <v>137</v>
      </c>
      <c r="O302" s="18">
        <f>I302*($Q$4/$Q$5)</f>
        <v>517</v>
      </c>
      <c r="P302" s="34"/>
    </row>
    <row r="303" spans="1:16" ht="21" customHeight="1" x14ac:dyDescent="0.25">
      <c r="A303" s="2"/>
      <c r="B303" s="3"/>
      <c r="C303" s="25" t="s">
        <v>16</v>
      </c>
      <c r="D303" s="1" t="str">
        <f>IF(C303="","",IF(COUNTIF(C$4:C303,C303)&gt;1,"",MAX($D$3:$D302)+1))</f>
        <v/>
      </c>
      <c r="E303" t="str">
        <f ca="1">IF(ROWS($D$4:$D303)&gt;MAX($D$4:$D$677),"",OFFSET($C$4,MATCH(ROWS($D$4:$D303),$D$4:$D$677,0)-1,0))</f>
        <v/>
      </c>
      <c r="F303" s="38" t="s">
        <v>31</v>
      </c>
      <c r="G303" s="28" t="str">
        <f>IF(F303="","",IF(COUNTIF(F$4:F303,F303)&gt;1,"",MAX($G$3:$G302)+1))</f>
        <v/>
      </c>
      <c r="H303" s="28"/>
      <c r="I303" s="5">
        <f>I301</f>
        <v>517</v>
      </c>
      <c r="J303" s="14" t="s">
        <v>118</v>
      </c>
      <c r="K303" s="14"/>
      <c r="L303" s="14" t="s">
        <v>126</v>
      </c>
      <c r="M303" s="18">
        <f t="shared" si="4"/>
        <v>439.45</v>
      </c>
      <c r="N303" s="2" t="s">
        <v>137</v>
      </c>
      <c r="O303" s="18">
        <f>I303*($Q$4/$Q$5)</f>
        <v>517</v>
      </c>
      <c r="P303" s="34"/>
    </row>
    <row r="304" spans="1:16" ht="21" customHeight="1" x14ac:dyDescent="0.25">
      <c r="A304" s="2">
        <v>101</v>
      </c>
      <c r="B304" s="3" t="s">
        <v>97</v>
      </c>
      <c r="C304" s="25" t="s">
        <v>16</v>
      </c>
      <c r="D304" s="1" t="str">
        <f>IF(C304="","",IF(COUNTIF(C$4:C304,C304)&gt;1,"",MAX($D$3:$D303)+1))</f>
        <v/>
      </c>
      <c r="E304" t="str">
        <f ca="1">IF(ROWS($D$4:$D304)&gt;MAX($D$4:$D$677),"",OFFSET($C$4,MATCH(ROWS($D$4:$D304),$D$4:$D$677,0)-1,0))</f>
        <v/>
      </c>
      <c r="F304" s="38" t="s">
        <v>32</v>
      </c>
      <c r="G304" s="28" t="str">
        <f>IF(F304="","",IF(COUNTIF(F$4:F304,F304)&gt;1,"",MAX($G$3:$G303)+1))</f>
        <v/>
      </c>
      <c r="H304" s="28"/>
      <c r="I304" s="4">
        <v>524</v>
      </c>
      <c r="J304" s="14" t="s">
        <v>116</v>
      </c>
      <c r="K304" s="14"/>
      <c r="L304" s="14" t="s">
        <v>128</v>
      </c>
      <c r="M304" s="18">
        <f t="shared" si="4"/>
        <v>524</v>
      </c>
      <c r="N304" s="2" t="s">
        <v>137</v>
      </c>
      <c r="O304" s="18">
        <f>I304*($Q$4/$Q$5)</f>
        <v>524</v>
      </c>
      <c r="P304" s="34"/>
    </row>
    <row r="305" spans="1:16" ht="21" customHeight="1" x14ac:dyDescent="0.25">
      <c r="A305" s="2"/>
      <c r="B305" s="3"/>
      <c r="C305" s="25" t="s">
        <v>16</v>
      </c>
      <c r="D305" s="1" t="str">
        <f>IF(C305="","",IF(COUNTIF(C$4:C305,C305)&gt;1,"",MAX($D$3:$D304)+1))</f>
        <v/>
      </c>
      <c r="E305" t="str">
        <f ca="1">IF(ROWS($D$4:$D305)&gt;MAX($D$4:$D$677),"",OFFSET($C$4,MATCH(ROWS($D$4:$D305),$D$4:$D$677,0)-1,0))</f>
        <v/>
      </c>
      <c r="F305" s="38" t="s">
        <v>32</v>
      </c>
      <c r="G305" s="28" t="str">
        <f>IF(F305="","",IF(COUNTIF(F$4:F305,F305)&gt;1,"",MAX($G$3:$G304)+1))</f>
        <v/>
      </c>
      <c r="H305" s="28"/>
      <c r="I305" s="5">
        <f>I304</f>
        <v>524</v>
      </c>
      <c r="J305" s="14" t="s">
        <v>117</v>
      </c>
      <c r="K305" s="14"/>
      <c r="L305" s="14" t="s">
        <v>129</v>
      </c>
      <c r="M305" s="18">
        <f t="shared" si="4"/>
        <v>471.6</v>
      </c>
      <c r="N305" s="2" t="s">
        <v>137</v>
      </c>
      <c r="O305" s="18">
        <f>I305*($Q$4/$Q$5)</f>
        <v>524</v>
      </c>
      <c r="P305" s="34"/>
    </row>
    <row r="306" spans="1:16" ht="21" customHeight="1" x14ac:dyDescent="0.25">
      <c r="A306" s="2"/>
      <c r="B306" s="3"/>
      <c r="C306" s="25" t="s">
        <v>16</v>
      </c>
      <c r="D306" s="1" t="str">
        <f>IF(C306="","",IF(COUNTIF(C$4:C306,C306)&gt;1,"",MAX($D$3:$D305)+1))</f>
        <v/>
      </c>
      <c r="E306" t="str">
        <f ca="1">IF(ROWS($D$4:$D306)&gt;MAX($D$4:$D$677),"",OFFSET($C$4,MATCH(ROWS($D$4:$D306),$D$4:$D$677,0)-1,0))</f>
        <v/>
      </c>
      <c r="F306" s="38" t="s">
        <v>32</v>
      </c>
      <c r="G306" s="28" t="str">
        <f>IF(F306="","",IF(COUNTIF(F$4:F306,F306)&gt;1,"",MAX($G$3:$G305)+1))</f>
        <v/>
      </c>
      <c r="H306" s="28"/>
      <c r="I306" s="5">
        <f>I304</f>
        <v>524</v>
      </c>
      <c r="J306" s="14" t="s">
        <v>118</v>
      </c>
      <c r="K306" s="14"/>
      <c r="L306" s="14" t="s">
        <v>126</v>
      </c>
      <c r="M306" s="18">
        <f t="shared" si="4"/>
        <v>445.4</v>
      </c>
      <c r="N306" s="2" t="s">
        <v>137</v>
      </c>
      <c r="O306" s="18">
        <f>I306*($Q$4/$Q$5)</f>
        <v>524</v>
      </c>
      <c r="P306" s="34"/>
    </row>
    <row r="307" spans="1:16" ht="21" customHeight="1" x14ac:dyDescent="0.25">
      <c r="A307" s="2">
        <v>102</v>
      </c>
      <c r="B307" s="3" t="s">
        <v>97</v>
      </c>
      <c r="C307" s="25" t="s">
        <v>16</v>
      </c>
      <c r="D307" s="1" t="str">
        <f>IF(C307="","",IF(COUNTIF(C$4:C307,C307)&gt;1,"",MAX($D$3:$D306)+1))</f>
        <v/>
      </c>
      <c r="E307" t="str">
        <f ca="1">IF(ROWS($D$4:$D307)&gt;MAX($D$4:$D$677),"",OFFSET($C$4,MATCH(ROWS($D$4:$D307),$D$4:$D$677,0)-1,0))</f>
        <v/>
      </c>
      <c r="F307" s="38" t="s">
        <v>33</v>
      </c>
      <c r="G307" s="28" t="str">
        <f>IF(F307="","",IF(COUNTIF(F$4:F307,F307)&gt;1,"",MAX($G$3:$G306)+1))</f>
        <v/>
      </c>
      <c r="H307" s="28"/>
      <c r="I307" s="4">
        <v>473</v>
      </c>
      <c r="J307" s="14" t="s">
        <v>116</v>
      </c>
      <c r="K307" s="14"/>
      <c r="L307" s="14" t="s">
        <v>128</v>
      </c>
      <c r="M307" s="18">
        <f t="shared" si="4"/>
        <v>473</v>
      </c>
      <c r="N307" s="2" t="s">
        <v>137</v>
      </c>
      <c r="O307" s="18">
        <f>I307*($Q$4/$Q$5)</f>
        <v>473</v>
      </c>
      <c r="P307" s="34"/>
    </row>
    <row r="308" spans="1:16" ht="21" customHeight="1" x14ac:dyDescent="0.25">
      <c r="A308" s="2"/>
      <c r="B308" s="3"/>
      <c r="C308" s="25" t="s">
        <v>16</v>
      </c>
      <c r="D308" s="1" t="str">
        <f>IF(C308="","",IF(COUNTIF(C$4:C308,C308)&gt;1,"",MAX($D$3:$D307)+1))</f>
        <v/>
      </c>
      <c r="E308" t="str">
        <f ca="1">IF(ROWS($D$4:$D308)&gt;MAX($D$4:$D$677),"",OFFSET($C$4,MATCH(ROWS($D$4:$D308),$D$4:$D$677,0)-1,0))</f>
        <v/>
      </c>
      <c r="F308" s="38" t="s">
        <v>33</v>
      </c>
      <c r="G308" s="28" t="str">
        <f>IF(F308="","",IF(COUNTIF(F$4:F308,F308)&gt;1,"",MAX($G$3:$G307)+1))</f>
        <v/>
      </c>
      <c r="H308" s="28"/>
      <c r="I308" s="5">
        <f>I307</f>
        <v>473</v>
      </c>
      <c r="J308" s="14" t="s">
        <v>117</v>
      </c>
      <c r="K308" s="14"/>
      <c r="L308" s="14" t="s">
        <v>129</v>
      </c>
      <c r="M308" s="18">
        <f t="shared" si="4"/>
        <v>425.7</v>
      </c>
      <c r="N308" s="2" t="s">
        <v>137</v>
      </c>
      <c r="O308" s="18">
        <f>I308*($Q$4/$Q$5)</f>
        <v>473</v>
      </c>
      <c r="P308" s="34"/>
    </row>
    <row r="309" spans="1:16" ht="21" customHeight="1" x14ac:dyDescent="0.25">
      <c r="A309" s="2"/>
      <c r="B309" s="3"/>
      <c r="C309" s="25" t="s">
        <v>16</v>
      </c>
      <c r="D309" s="1" t="str">
        <f>IF(C309="","",IF(COUNTIF(C$4:C309,C309)&gt;1,"",MAX($D$3:$D308)+1))</f>
        <v/>
      </c>
      <c r="E309" t="str">
        <f ca="1">IF(ROWS($D$4:$D309)&gt;MAX($D$4:$D$677),"",OFFSET($C$4,MATCH(ROWS($D$4:$D309),$D$4:$D$677,0)-1,0))</f>
        <v/>
      </c>
      <c r="F309" s="38" t="s">
        <v>33</v>
      </c>
      <c r="G309" s="28" t="str">
        <f>IF(F309="","",IF(COUNTIF(F$4:F309,F309)&gt;1,"",MAX($G$3:$G308)+1))</f>
        <v/>
      </c>
      <c r="H309" s="28"/>
      <c r="I309" s="5">
        <f>I307</f>
        <v>473</v>
      </c>
      <c r="J309" s="14" t="s">
        <v>118</v>
      </c>
      <c r="K309" s="14"/>
      <c r="L309" s="14" t="s">
        <v>126</v>
      </c>
      <c r="M309" s="18">
        <f t="shared" si="4"/>
        <v>402.05</v>
      </c>
      <c r="N309" s="2" t="s">
        <v>137</v>
      </c>
      <c r="O309" s="18">
        <f>I309*($Q$4/$Q$5)</f>
        <v>473</v>
      </c>
      <c r="P309" s="34"/>
    </row>
    <row r="310" spans="1:16" ht="21" customHeight="1" x14ac:dyDescent="0.25">
      <c r="A310" s="2">
        <v>103</v>
      </c>
      <c r="B310" s="3" t="s">
        <v>97</v>
      </c>
      <c r="C310" s="25" t="s">
        <v>16</v>
      </c>
      <c r="D310" s="1" t="str">
        <f>IF(C310="","",IF(COUNTIF(C$4:C310,C310)&gt;1,"",MAX($D$3:$D309)+1))</f>
        <v/>
      </c>
      <c r="E310" t="str">
        <f ca="1">IF(ROWS($D$4:$D310)&gt;MAX($D$4:$D$677),"",OFFSET($C$4,MATCH(ROWS($D$4:$D310),$D$4:$D$677,0)-1,0))</f>
        <v/>
      </c>
      <c r="F310" s="38" t="s">
        <v>34</v>
      </c>
      <c r="G310" s="28" t="str">
        <f>IF(F310="","",IF(COUNTIF(F$4:F310,F310)&gt;1,"",MAX($G$3:$G309)+1))</f>
        <v/>
      </c>
      <c r="H310" s="28"/>
      <c r="I310" s="4">
        <v>480</v>
      </c>
      <c r="J310" s="14" t="s">
        <v>116</v>
      </c>
      <c r="K310" s="14"/>
      <c r="L310" s="14" t="s">
        <v>128</v>
      </c>
      <c r="M310" s="18">
        <f t="shared" si="4"/>
        <v>480</v>
      </c>
      <c r="N310" s="2" t="s">
        <v>137</v>
      </c>
      <c r="O310" s="18">
        <f>I310*($Q$4/$Q$5)</f>
        <v>480</v>
      </c>
      <c r="P310" s="34"/>
    </row>
    <row r="311" spans="1:16" ht="21" customHeight="1" x14ac:dyDescent="0.25">
      <c r="A311" s="2"/>
      <c r="B311" s="3"/>
      <c r="C311" s="25" t="s">
        <v>16</v>
      </c>
      <c r="D311" s="1" t="str">
        <f>IF(C311="","",IF(COUNTIF(C$4:C311,C311)&gt;1,"",MAX($D$3:$D310)+1))</f>
        <v/>
      </c>
      <c r="E311" t="str">
        <f ca="1">IF(ROWS($D$4:$D311)&gt;MAX($D$4:$D$677),"",OFFSET($C$4,MATCH(ROWS($D$4:$D311),$D$4:$D$677,0)-1,0))</f>
        <v/>
      </c>
      <c r="F311" s="38" t="s">
        <v>34</v>
      </c>
      <c r="G311" s="28" t="str">
        <f>IF(F311="","",IF(COUNTIF(F$4:F311,F311)&gt;1,"",MAX($G$3:$G310)+1))</f>
        <v/>
      </c>
      <c r="H311" s="28"/>
      <c r="I311" s="5">
        <f>I310</f>
        <v>480</v>
      </c>
      <c r="J311" s="14" t="s">
        <v>117</v>
      </c>
      <c r="K311" s="14"/>
      <c r="L311" s="14" t="s">
        <v>129</v>
      </c>
      <c r="M311" s="18">
        <f t="shared" si="4"/>
        <v>432</v>
      </c>
      <c r="N311" s="2" t="s">
        <v>137</v>
      </c>
      <c r="O311" s="18">
        <f>I311*($Q$4/$Q$5)</f>
        <v>480</v>
      </c>
      <c r="P311" s="34"/>
    </row>
    <row r="312" spans="1:16" ht="21" customHeight="1" x14ac:dyDescent="0.25">
      <c r="A312" s="2"/>
      <c r="B312" s="3"/>
      <c r="C312" s="25" t="s">
        <v>16</v>
      </c>
      <c r="D312" s="1" t="str">
        <f>IF(C312="","",IF(COUNTIF(C$4:C312,C312)&gt;1,"",MAX($D$3:$D311)+1))</f>
        <v/>
      </c>
      <c r="E312" t="str">
        <f ca="1">IF(ROWS($D$4:$D312)&gt;MAX($D$4:$D$677),"",OFFSET($C$4,MATCH(ROWS($D$4:$D312),$D$4:$D$677,0)-1,0))</f>
        <v/>
      </c>
      <c r="F312" s="38" t="s">
        <v>34</v>
      </c>
      <c r="G312" s="28" t="str">
        <f>IF(F312="","",IF(COUNTIF(F$4:F312,F312)&gt;1,"",MAX($G$3:$G311)+1))</f>
        <v/>
      </c>
      <c r="H312" s="28"/>
      <c r="I312" s="5">
        <f>I310</f>
        <v>480</v>
      </c>
      <c r="J312" s="14" t="s">
        <v>118</v>
      </c>
      <c r="K312" s="14"/>
      <c r="L312" s="14" t="s">
        <v>126</v>
      </c>
      <c r="M312" s="18">
        <f t="shared" si="4"/>
        <v>408</v>
      </c>
      <c r="N312" s="2" t="s">
        <v>137</v>
      </c>
      <c r="O312" s="18">
        <f>I312*($Q$4/$Q$5)</f>
        <v>480</v>
      </c>
      <c r="P312" s="34"/>
    </row>
    <row r="313" spans="1:16" ht="21" customHeight="1" x14ac:dyDescent="0.25">
      <c r="A313" s="2">
        <v>104</v>
      </c>
      <c r="B313" s="3" t="s">
        <v>97</v>
      </c>
      <c r="C313" s="25" t="s">
        <v>16</v>
      </c>
      <c r="D313" s="1" t="str">
        <f>IF(C313="","",IF(COUNTIF(C$4:C313,C313)&gt;1,"",MAX($D$3:$D312)+1))</f>
        <v/>
      </c>
      <c r="E313" t="str">
        <f ca="1">IF(ROWS($D$4:$D313)&gt;MAX($D$4:$D$677),"",OFFSET($C$4,MATCH(ROWS($D$4:$D313),$D$4:$D$677,0)-1,0))</f>
        <v/>
      </c>
      <c r="F313" s="38" t="s">
        <v>35</v>
      </c>
      <c r="G313" s="28" t="str">
        <f>IF(F313="","",IF(COUNTIF(F$4:F313,F313)&gt;1,"",MAX($G$3:$G312)+1))</f>
        <v/>
      </c>
      <c r="H313" s="28"/>
      <c r="I313" s="4">
        <v>488</v>
      </c>
      <c r="J313" s="14" t="s">
        <v>116</v>
      </c>
      <c r="K313" s="14"/>
      <c r="L313" s="14" t="s">
        <v>128</v>
      </c>
      <c r="M313" s="18">
        <f t="shared" si="4"/>
        <v>488</v>
      </c>
      <c r="N313" s="2" t="s">
        <v>137</v>
      </c>
      <c r="O313" s="18">
        <f>I313*($Q$4/$Q$5)</f>
        <v>488</v>
      </c>
      <c r="P313" s="34"/>
    </row>
    <row r="314" spans="1:16" ht="21" customHeight="1" x14ac:dyDescent="0.25">
      <c r="A314" s="2"/>
      <c r="B314" s="3"/>
      <c r="C314" s="25" t="s">
        <v>16</v>
      </c>
      <c r="D314" s="1" t="str">
        <f>IF(C314="","",IF(COUNTIF(C$4:C314,C314)&gt;1,"",MAX($D$3:$D313)+1))</f>
        <v/>
      </c>
      <c r="E314" t="str">
        <f ca="1">IF(ROWS($D$4:$D314)&gt;MAX($D$4:$D$677),"",OFFSET($C$4,MATCH(ROWS($D$4:$D314),$D$4:$D$677,0)-1,0))</f>
        <v/>
      </c>
      <c r="F314" s="38" t="s">
        <v>35</v>
      </c>
      <c r="G314" s="28" t="str">
        <f>IF(F314="","",IF(COUNTIF(F$4:F314,F314)&gt;1,"",MAX($G$3:$G313)+1))</f>
        <v/>
      </c>
      <c r="H314" s="28"/>
      <c r="I314" s="5">
        <f>I313</f>
        <v>488</v>
      </c>
      <c r="J314" s="14" t="s">
        <v>117</v>
      </c>
      <c r="K314" s="14"/>
      <c r="L314" s="14" t="s">
        <v>129</v>
      </c>
      <c r="M314" s="18">
        <f t="shared" si="4"/>
        <v>439.2</v>
      </c>
      <c r="N314" s="2" t="s">
        <v>137</v>
      </c>
      <c r="O314" s="18">
        <f>I314*($Q$4/$Q$5)</f>
        <v>488</v>
      </c>
      <c r="P314" s="34"/>
    </row>
    <row r="315" spans="1:16" ht="21" customHeight="1" x14ac:dyDescent="0.25">
      <c r="A315" s="2"/>
      <c r="B315" s="3"/>
      <c r="C315" s="25" t="s">
        <v>16</v>
      </c>
      <c r="D315" s="1" t="str">
        <f>IF(C315="","",IF(COUNTIF(C$4:C315,C315)&gt;1,"",MAX($D$3:$D314)+1))</f>
        <v/>
      </c>
      <c r="E315" t="str">
        <f ca="1">IF(ROWS($D$4:$D315)&gt;MAX($D$4:$D$677),"",OFFSET($C$4,MATCH(ROWS($D$4:$D315),$D$4:$D$677,0)-1,0))</f>
        <v/>
      </c>
      <c r="F315" s="38" t="s">
        <v>35</v>
      </c>
      <c r="G315" s="28" t="str">
        <f>IF(F315="","",IF(COUNTIF(F$4:F315,F315)&gt;1,"",MAX($G$3:$G314)+1))</f>
        <v/>
      </c>
      <c r="H315" s="28"/>
      <c r="I315" s="5">
        <f>I313</f>
        <v>488</v>
      </c>
      <c r="J315" s="14" t="s">
        <v>118</v>
      </c>
      <c r="K315" s="14"/>
      <c r="L315" s="14" t="s">
        <v>126</v>
      </c>
      <c r="M315" s="18">
        <f t="shared" si="4"/>
        <v>414.8</v>
      </c>
      <c r="N315" s="2" t="s">
        <v>137</v>
      </c>
      <c r="O315" s="18">
        <f>I315*($Q$4/$Q$5)</f>
        <v>488</v>
      </c>
      <c r="P315" s="34"/>
    </row>
    <row r="316" spans="1:16" ht="21" customHeight="1" x14ac:dyDescent="0.25">
      <c r="A316" s="2">
        <v>105</v>
      </c>
      <c r="B316" s="3" t="s">
        <v>97</v>
      </c>
      <c r="C316" s="25" t="s">
        <v>16</v>
      </c>
      <c r="D316" s="1" t="str">
        <f>IF(C316="","",IF(COUNTIF(C$4:C316,C316)&gt;1,"",MAX($D$3:$D315)+1))</f>
        <v/>
      </c>
      <c r="E316" t="str">
        <f ca="1">IF(ROWS($D$4:$D316)&gt;MAX($D$4:$D$677),"",OFFSET($C$4,MATCH(ROWS($D$4:$D316),$D$4:$D$677,0)-1,0))</f>
        <v/>
      </c>
      <c r="F316" s="38" t="s">
        <v>36</v>
      </c>
      <c r="G316" s="28" t="str">
        <f>IF(F316="","",IF(COUNTIF(F$4:F316,F316)&gt;1,"",MAX($G$3:$G315)+1))</f>
        <v/>
      </c>
      <c r="H316" s="28"/>
      <c r="I316" s="4">
        <v>495</v>
      </c>
      <c r="J316" s="14" t="s">
        <v>116</v>
      </c>
      <c r="K316" s="14"/>
      <c r="L316" s="14" t="s">
        <v>128</v>
      </c>
      <c r="M316" s="18">
        <f t="shared" si="4"/>
        <v>495</v>
      </c>
      <c r="N316" s="2" t="s">
        <v>137</v>
      </c>
      <c r="O316" s="18">
        <f>I316*($Q$4/$Q$5)</f>
        <v>495</v>
      </c>
      <c r="P316" s="34"/>
    </row>
    <row r="317" spans="1:16" ht="21" customHeight="1" x14ac:dyDescent="0.25">
      <c r="A317" s="2"/>
      <c r="B317" s="3"/>
      <c r="C317" s="25" t="s">
        <v>16</v>
      </c>
      <c r="D317" s="1" t="str">
        <f>IF(C317="","",IF(COUNTIF(C$4:C317,C317)&gt;1,"",MAX($D$3:$D316)+1))</f>
        <v/>
      </c>
      <c r="E317" t="str">
        <f ca="1">IF(ROWS($D$4:$D317)&gt;MAX($D$4:$D$677),"",OFFSET($C$4,MATCH(ROWS($D$4:$D317),$D$4:$D$677,0)-1,0))</f>
        <v/>
      </c>
      <c r="F317" s="38" t="s">
        <v>36</v>
      </c>
      <c r="G317" s="28" t="str">
        <f>IF(F317="","",IF(COUNTIF(F$4:F317,F317)&gt;1,"",MAX($G$3:$G316)+1))</f>
        <v/>
      </c>
      <c r="H317" s="28"/>
      <c r="I317" s="5">
        <f>I316</f>
        <v>495</v>
      </c>
      <c r="J317" s="14" t="s">
        <v>117</v>
      </c>
      <c r="K317" s="14"/>
      <c r="L317" s="14" t="s">
        <v>129</v>
      </c>
      <c r="M317" s="18">
        <f t="shared" si="4"/>
        <v>445.5</v>
      </c>
      <c r="N317" s="2" t="s">
        <v>137</v>
      </c>
      <c r="O317" s="18">
        <f>I317*($Q$4/$Q$5)</f>
        <v>495</v>
      </c>
      <c r="P317" s="34"/>
    </row>
    <row r="318" spans="1:16" ht="21" customHeight="1" x14ac:dyDescent="0.25">
      <c r="A318" s="2"/>
      <c r="B318" s="3"/>
      <c r="C318" s="25" t="s">
        <v>16</v>
      </c>
      <c r="D318" s="1" t="str">
        <f>IF(C318="","",IF(COUNTIF(C$4:C318,C318)&gt;1,"",MAX($D$3:$D317)+1))</f>
        <v/>
      </c>
      <c r="E318" t="str">
        <f ca="1">IF(ROWS($D$4:$D318)&gt;MAX($D$4:$D$677),"",OFFSET($C$4,MATCH(ROWS($D$4:$D318),$D$4:$D$677,0)-1,0))</f>
        <v/>
      </c>
      <c r="F318" s="38" t="s">
        <v>36</v>
      </c>
      <c r="G318" s="28" t="str">
        <f>IF(F318="","",IF(COUNTIF(F$4:F318,F318)&gt;1,"",MAX($G$3:$G317)+1))</f>
        <v/>
      </c>
      <c r="H318" s="28"/>
      <c r="I318" s="5">
        <f>I316</f>
        <v>495</v>
      </c>
      <c r="J318" s="14" t="s">
        <v>118</v>
      </c>
      <c r="K318" s="14"/>
      <c r="L318" s="14" t="s">
        <v>126</v>
      </c>
      <c r="M318" s="18">
        <f t="shared" si="4"/>
        <v>420.75</v>
      </c>
      <c r="N318" s="2" t="s">
        <v>137</v>
      </c>
      <c r="O318" s="18">
        <f>I318*($Q$4/$Q$5)</f>
        <v>495</v>
      </c>
      <c r="P318" s="34"/>
    </row>
    <row r="319" spans="1:16" ht="21" customHeight="1" x14ac:dyDescent="0.25">
      <c r="A319" s="2">
        <v>106</v>
      </c>
      <c r="B319" s="3" t="s">
        <v>97</v>
      </c>
      <c r="C319" s="25" t="s">
        <v>16</v>
      </c>
      <c r="D319" s="1" t="str">
        <f>IF(C319="","",IF(COUNTIF(C$4:C319,C319)&gt;1,"",MAX($D$3:$D318)+1))</f>
        <v/>
      </c>
      <c r="E319" t="str">
        <f ca="1">IF(ROWS($D$4:$D319)&gt;MAX($D$4:$D$677),"",OFFSET($C$4,MATCH(ROWS($D$4:$D319),$D$4:$D$677,0)-1,0))</f>
        <v/>
      </c>
      <c r="F319" s="38" t="s">
        <v>37</v>
      </c>
      <c r="G319" s="28" t="str">
        <f>IF(F319="","",IF(COUNTIF(F$4:F319,F319)&gt;1,"",MAX($G$3:$G318)+1))</f>
        <v/>
      </c>
      <c r="H319" s="28"/>
      <c r="I319" s="4">
        <v>502</v>
      </c>
      <c r="J319" s="14" t="s">
        <v>116</v>
      </c>
      <c r="K319" s="14"/>
      <c r="L319" s="14" t="s">
        <v>128</v>
      </c>
      <c r="M319" s="18">
        <f t="shared" si="4"/>
        <v>502</v>
      </c>
      <c r="N319" s="2" t="s">
        <v>137</v>
      </c>
      <c r="O319" s="18">
        <f>I319*($Q$4/$Q$5)</f>
        <v>502</v>
      </c>
      <c r="P319" s="34"/>
    </row>
    <row r="320" spans="1:16" ht="21" customHeight="1" x14ac:dyDescent="0.25">
      <c r="A320" s="2"/>
      <c r="B320" s="3"/>
      <c r="C320" s="25" t="s">
        <v>16</v>
      </c>
      <c r="D320" s="1" t="str">
        <f>IF(C320="","",IF(COUNTIF(C$4:C320,C320)&gt;1,"",MAX($D$3:$D319)+1))</f>
        <v/>
      </c>
      <c r="E320" t="str">
        <f ca="1">IF(ROWS($D$4:$D320)&gt;MAX($D$4:$D$677),"",OFFSET($C$4,MATCH(ROWS($D$4:$D320),$D$4:$D$677,0)-1,0))</f>
        <v/>
      </c>
      <c r="F320" s="38" t="s">
        <v>37</v>
      </c>
      <c r="G320" s="28" t="str">
        <f>IF(F320="","",IF(COUNTIF(F$4:F320,F320)&gt;1,"",MAX($G$3:$G319)+1))</f>
        <v/>
      </c>
      <c r="H320" s="28"/>
      <c r="I320" s="5">
        <f>I319</f>
        <v>502</v>
      </c>
      <c r="J320" s="14" t="s">
        <v>117</v>
      </c>
      <c r="K320" s="14"/>
      <c r="L320" s="14" t="s">
        <v>129</v>
      </c>
      <c r="M320" s="18">
        <f t="shared" si="4"/>
        <v>451.8</v>
      </c>
      <c r="N320" s="2" t="s">
        <v>137</v>
      </c>
      <c r="O320" s="18">
        <f>I320*($Q$4/$Q$5)</f>
        <v>502</v>
      </c>
      <c r="P320" s="34"/>
    </row>
    <row r="321" spans="1:16" ht="21" customHeight="1" x14ac:dyDescent="0.25">
      <c r="A321" s="2"/>
      <c r="B321" s="3"/>
      <c r="C321" s="25" t="s">
        <v>16</v>
      </c>
      <c r="D321" s="1" t="str">
        <f>IF(C321="","",IF(COUNTIF(C$4:C321,C321)&gt;1,"",MAX($D$3:$D320)+1))</f>
        <v/>
      </c>
      <c r="E321" t="str">
        <f ca="1">IF(ROWS($D$4:$D321)&gt;MAX($D$4:$D$677),"",OFFSET($C$4,MATCH(ROWS($D$4:$D321),$D$4:$D$677,0)-1,0))</f>
        <v/>
      </c>
      <c r="F321" s="38" t="s">
        <v>37</v>
      </c>
      <c r="G321" s="28" t="str">
        <f>IF(F321="","",IF(COUNTIF(F$4:F321,F321)&gt;1,"",MAX($G$3:$G320)+1))</f>
        <v/>
      </c>
      <c r="H321" s="28"/>
      <c r="I321" s="5">
        <f>I319</f>
        <v>502</v>
      </c>
      <c r="J321" s="14" t="s">
        <v>118</v>
      </c>
      <c r="K321" s="14"/>
      <c r="L321" s="14" t="s">
        <v>126</v>
      </c>
      <c r="M321" s="18">
        <f t="shared" si="4"/>
        <v>426.7</v>
      </c>
      <c r="N321" s="2" t="s">
        <v>137</v>
      </c>
      <c r="O321" s="18">
        <f>I321*($Q$4/$Q$5)</f>
        <v>502</v>
      </c>
      <c r="P321" s="34"/>
    </row>
    <row r="322" spans="1:16" ht="21" customHeight="1" x14ac:dyDescent="0.25">
      <c r="A322" s="2">
        <v>107</v>
      </c>
      <c r="B322" s="3" t="s">
        <v>97</v>
      </c>
      <c r="C322" s="25" t="s">
        <v>16</v>
      </c>
      <c r="D322" s="1" t="str">
        <f>IF(C322="","",IF(COUNTIF(C$4:C322,C322)&gt;1,"",MAX($D$3:$D321)+1))</f>
        <v/>
      </c>
      <c r="E322" t="str">
        <f ca="1">IF(ROWS($D$4:$D322)&gt;MAX($D$4:$D$677),"",OFFSET($C$4,MATCH(ROWS($D$4:$D322),$D$4:$D$677,0)-1,0))</f>
        <v/>
      </c>
      <c r="F322" s="38" t="s">
        <v>38</v>
      </c>
      <c r="G322" s="28" t="str">
        <f>IF(F322="","",IF(COUNTIF(F$4:F322,F322)&gt;1,"",MAX($G$3:$G321)+1))</f>
        <v/>
      </c>
      <c r="H322" s="28"/>
      <c r="I322" s="4">
        <v>510</v>
      </c>
      <c r="J322" s="14" t="s">
        <v>116</v>
      </c>
      <c r="K322" s="14"/>
      <c r="L322" s="14" t="s">
        <v>128</v>
      </c>
      <c r="M322" s="18">
        <f t="shared" si="4"/>
        <v>510</v>
      </c>
      <c r="N322" s="2" t="s">
        <v>137</v>
      </c>
      <c r="O322" s="18">
        <f>I322*($Q$4/$Q$5)</f>
        <v>510</v>
      </c>
      <c r="P322" s="34"/>
    </row>
    <row r="323" spans="1:16" ht="21" customHeight="1" x14ac:dyDescent="0.25">
      <c r="A323" s="2"/>
      <c r="B323" s="3"/>
      <c r="C323" s="25" t="s">
        <v>16</v>
      </c>
      <c r="D323" s="1" t="str">
        <f>IF(C323="","",IF(COUNTIF(C$4:C323,C323)&gt;1,"",MAX($D$3:$D322)+1))</f>
        <v/>
      </c>
      <c r="E323" t="str">
        <f ca="1">IF(ROWS($D$4:$D323)&gt;MAX($D$4:$D$677),"",OFFSET($C$4,MATCH(ROWS($D$4:$D323),$D$4:$D$677,0)-1,0))</f>
        <v/>
      </c>
      <c r="F323" s="38" t="s">
        <v>38</v>
      </c>
      <c r="G323" s="28" t="str">
        <f>IF(F323="","",IF(COUNTIF(F$4:F323,F323)&gt;1,"",MAX($G$3:$G322)+1))</f>
        <v/>
      </c>
      <c r="H323" s="28"/>
      <c r="I323" s="5">
        <f>I322</f>
        <v>510</v>
      </c>
      <c r="J323" s="14" t="s">
        <v>117</v>
      </c>
      <c r="K323" s="14"/>
      <c r="L323" s="14" t="s">
        <v>129</v>
      </c>
      <c r="M323" s="18">
        <f t="shared" si="4"/>
        <v>459</v>
      </c>
      <c r="N323" s="2" t="s">
        <v>137</v>
      </c>
      <c r="O323" s="18">
        <f>I323*($Q$4/$Q$5)</f>
        <v>510</v>
      </c>
      <c r="P323" s="34"/>
    </row>
    <row r="324" spans="1:16" ht="21" customHeight="1" x14ac:dyDescent="0.25">
      <c r="A324" s="2"/>
      <c r="B324" s="3"/>
      <c r="C324" s="25" t="s">
        <v>16</v>
      </c>
      <c r="D324" s="1" t="str">
        <f>IF(C324="","",IF(COUNTIF(C$4:C324,C324)&gt;1,"",MAX($D$3:$D323)+1))</f>
        <v/>
      </c>
      <c r="E324" t="str">
        <f ca="1">IF(ROWS($D$4:$D324)&gt;MAX($D$4:$D$677),"",OFFSET($C$4,MATCH(ROWS($D$4:$D324),$D$4:$D$677,0)-1,0))</f>
        <v/>
      </c>
      <c r="F324" s="38" t="s">
        <v>38</v>
      </c>
      <c r="G324" s="28" t="str">
        <f>IF(F324="","",IF(COUNTIF(F$4:F324,F324)&gt;1,"",MAX($G$3:$G323)+1))</f>
        <v/>
      </c>
      <c r="H324" s="28"/>
      <c r="I324" s="5">
        <f>I322</f>
        <v>510</v>
      </c>
      <c r="J324" s="14" t="s">
        <v>118</v>
      </c>
      <c r="K324" s="14"/>
      <c r="L324" s="14" t="s">
        <v>126</v>
      </c>
      <c r="M324" s="18">
        <f t="shared" si="4"/>
        <v>433.5</v>
      </c>
      <c r="N324" s="2" t="s">
        <v>137</v>
      </c>
      <c r="O324" s="18">
        <f>I324*($Q$4/$Q$5)</f>
        <v>510</v>
      </c>
      <c r="P324" s="34"/>
    </row>
    <row r="325" spans="1:16" ht="21" customHeight="1" x14ac:dyDescent="0.25">
      <c r="A325" s="2">
        <v>108</v>
      </c>
      <c r="B325" s="3" t="s">
        <v>97</v>
      </c>
      <c r="C325" s="25" t="s">
        <v>16</v>
      </c>
      <c r="D325" s="1" t="str">
        <f>IF(C325="","",IF(COUNTIF(C$4:C325,C325)&gt;1,"",MAX($D$3:$D324)+1))</f>
        <v/>
      </c>
      <c r="E325" t="str">
        <f ca="1">IF(ROWS($D$4:$D325)&gt;MAX($D$4:$D$677),"",OFFSET($C$4,MATCH(ROWS($D$4:$D325),$D$4:$D$677,0)-1,0))</f>
        <v/>
      </c>
      <c r="F325" s="38" t="s">
        <v>39</v>
      </c>
      <c r="G325" s="28" t="str">
        <f>IF(F325="","",IF(COUNTIF(F$4:F325,F325)&gt;1,"",MAX($G$3:$G324)+1))</f>
        <v/>
      </c>
      <c r="H325" s="28"/>
      <c r="I325" s="4">
        <v>517</v>
      </c>
      <c r="J325" s="14" t="s">
        <v>116</v>
      </c>
      <c r="K325" s="14"/>
      <c r="L325" s="14" t="s">
        <v>128</v>
      </c>
      <c r="M325" s="18">
        <f t="shared" si="4"/>
        <v>517</v>
      </c>
      <c r="N325" s="2" t="s">
        <v>137</v>
      </c>
      <c r="O325" s="18">
        <f>I325*($Q$4/$Q$5)</f>
        <v>517</v>
      </c>
      <c r="P325" s="34"/>
    </row>
    <row r="326" spans="1:16" ht="21" customHeight="1" x14ac:dyDescent="0.25">
      <c r="A326" s="2"/>
      <c r="B326" s="3"/>
      <c r="C326" s="25" t="s">
        <v>16</v>
      </c>
      <c r="D326" s="1" t="str">
        <f>IF(C326="","",IF(COUNTIF(C$4:C326,C326)&gt;1,"",MAX($D$3:$D325)+1))</f>
        <v/>
      </c>
      <c r="E326" t="str">
        <f ca="1">IF(ROWS($D$4:$D326)&gt;MAX($D$4:$D$677),"",OFFSET($C$4,MATCH(ROWS($D$4:$D326),$D$4:$D$677,0)-1,0))</f>
        <v/>
      </c>
      <c r="F326" s="38" t="s">
        <v>39</v>
      </c>
      <c r="G326" s="28" t="str">
        <f>IF(F326="","",IF(COUNTIF(F$4:F326,F326)&gt;1,"",MAX($G$3:$G325)+1))</f>
        <v/>
      </c>
      <c r="H326" s="28"/>
      <c r="I326" s="5">
        <f>I325</f>
        <v>517</v>
      </c>
      <c r="J326" s="14" t="s">
        <v>117</v>
      </c>
      <c r="K326" s="14"/>
      <c r="L326" s="14" t="s">
        <v>129</v>
      </c>
      <c r="M326" s="18">
        <f t="shared" ref="M326:M389" si="5">O326-(O326*L326)</f>
        <v>465.3</v>
      </c>
      <c r="N326" s="2" t="s">
        <v>137</v>
      </c>
      <c r="O326" s="18">
        <f>I326*($Q$4/$Q$5)</f>
        <v>517</v>
      </c>
      <c r="P326" s="34"/>
    </row>
    <row r="327" spans="1:16" ht="21" customHeight="1" x14ac:dyDescent="0.25">
      <c r="A327" s="2"/>
      <c r="B327" s="3"/>
      <c r="C327" s="25" t="s">
        <v>16</v>
      </c>
      <c r="D327" s="1" t="str">
        <f>IF(C327="","",IF(COUNTIF(C$4:C327,C327)&gt;1,"",MAX($D$3:$D326)+1))</f>
        <v/>
      </c>
      <c r="E327" t="str">
        <f ca="1">IF(ROWS($D$4:$D327)&gt;MAX($D$4:$D$677),"",OFFSET($C$4,MATCH(ROWS($D$4:$D327),$D$4:$D$677,0)-1,0))</f>
        <v/>
      </c>
      <c r="F327" s="38" t="s">
        <v>39</v>
      </c>
      <c r="G327" s="28" t="str">
        <f>IF(F327="","",IF(COUNTIF(F$4:F327,F327)&gt;1,"",MAX($G$3:$G326)+1))</f>
        <v/>
      </c>
      <c r="H327" s="28"/>
      <c r="I327" s="5">
        <f>I325</f>
        <v>517</v>
      </c>
      <c r="J327" s="14" t="s">
        <v>118</v>
      </c>
      <c r="K327" s="14"/>
      <c r="L327" s="14" t="s">
        <v>126</v>
      </c>
      <c r="M327" s="18">
        <f t="shared" si="5"/>
        <v>439.45</v>
      </c>
      <c r="N327" s="2" t="s">
        <v>137</v>
      </c>
      <c r="O327" s="18">
        <f>I327*($Q$4/$Q$5)</f>
        <v>517</v>
      </c>
      <c r="P327" s="34"/>
    </row>
    <row r="328" spans="1:16" ht="21" customHeight="1" x14ac:dyDescent="0.25">
      <c r="A328" s="2">
        <v>109</v>
      </c>
      <c r="B328" s="3" t="s">
        <v>97</v>
      </c>
      <c r="C328" s="25" t="s">
        <v>16</v>
      </c>
      <c r="D328" s="1" t="str">
        <f>IF(C328="","",IF(COUNTIF(C$4:C328,C328)&gt;1,"",MAX($D$3:$D327)+1))</f>
        <v/>
      </c>
      <c r="E328" t="str">
        <f ca="1">IF(ROWS($D$4:$D328)&gt;MAX($D$4:$D$677),"",OFFSET($C$4,MATCH(ROWS($D$4:$D328),$D$4:$D$677,0)-1,0))</f>
        <v/>
      </c>
      <c r="F328" s="38" t="s">
        <v>40</v>
      </c>
      <c r="G328" s="28" t="str">
        <f>IF(F328="","",IF(COUNTIF(F$4:F328,F328)&gt;1,"",MAX($G$3:$G327)+1))</f>
        <v/>
      </c>
      <c r="H328" s="28"/>
      <c r="I328" s="4">
        <v>524</v>
      </c>
      <c r="J328" s="14" t="s">
        <v>116</v>
      </c>
      <c r="K328" s="14"/>
      <c r="L328" s="14" t="s">
        <v>128</v>
      </c>
      <c r="M328" s="18">
        <f t="shared" si="5"/>
        <v>524</v>
      </c>
      <c r="N328" s="2" t="s">
        <v>137</v>
      </c>
      <c r="O328" s="18">
        <f>I328*($Q$4/$Q$5)</f>
        <v>524</v>
      </c>
      <c r="P328" s="34"/>
    </row>
    <row r="329" spans="1:16" ht="21" customHeight="1" x14ac:dyDescent="0.25">
      <c r="A329" s="2"/>
      <c r="B329" s="3"/>
      <c r="C329" s="25" t="s">
        <v>16</v>
      </c>
      <c r="D329" s="1" t="str">
        <f>IF(C329="","",IF(COUNTIF(C$4:C329,C329)&gt;1,"",MAX($D$3:$D328)+1))</f>
        <v/>
      </c>
      <c r="E329" t="str">
        <f ca="1">IF(ROWS($D$4:$D329)&gt;MAX($D$4:$D$677),"",OFFSET($C$4,MATCH(ROWS($D$4:$D329),$D$4:$D$677,0)-1,0))</f>
        <v/>
      </c>
      <c r="F329" s="38" t="s">
        <v>40</v>
      </c>
      <c r="G329" s="28" t="str">
        <f>IF(F329="","",IF(COUNTIF(F$4:F329,F329)&gt;1,"",MAX($G$3:$G328)+1))</f>
        <v/>
      </c>
      <c r="H329" s="28"/>
      <c r="I329" s="5">
        <f>I328</f>
        <v>524</v>
      </c>
      <c r="J329" s="14" t="s">
        <v>117</v>
      </c>
      <c r="K329" s="14"/>
      <c r="L329" s="14" t="s">
        <v>129</v>
      </c>
      <c r="M329" s="18">
        <f t="shared" si="5"/>
        <v>471.6</v>
      </c>
      <c r="N329" s="2" t="s">
        <v>137</v>
      </c>
      <c r="O329" s="18">
        <f>I329*($Q$4/$Q$5)</f>
        <v>524</v>
      </c>
      <c r="P329" s="34"/>
    </row>
    <row r="330" spans="1:16" ht="21" customHeight="1" x14ac:dyDescent="0.25">
      <c r="A330" s="2"/>
      <c r="B330" s="3"/>
      <c r="C330" s="25" t="s">
        <v>16</v>
      </c>
      <c r="D330" s="1" t="str">
        <f>IF(C330="","",IF(COUNTIF(C$4:C330,C330)&gt;1,"",MAX($D$3:$D329)+1))</f>
        <v/>
      </c>
      <c r="E330" t="str">
        <f ca="1">IF(ROWS($D$4:$D330)&gt;MAX($D$4:$D$677),"",OFFSET($C$4,MATCH(ROWS($D$4:$D330),$D$4:$D$677,0)-1,0))</f>
        <v/>
      </c>
      <c r="F330" s="38" t="s">
        <v>40</v>
      </c>
      <c r="G330" s="28" t="str">
        <f>IF(F330="","",IF(COUNTIF(F$4:F330,F330)&gt;1,"",MAX($G$3:$G329)+1))</f>
        <v/>
      </c>
      <c r="H330" s="28"/>
      <c r="I330" s="5">
        <f>I328</f>
        <v>524</v>
      </c>
      <c r="J330" s="14" t="s">
        <v>118</v>
      </c>
      <c r="K330" s="14"/>
      <c r="L330" s="14" t="s">
        <v>126</v>
      </c>
      <c r="M330" s="18">
        <f t="shared" si="5"/>
        <v>445.4</v>
      </c>
      <c r="N330" s="2" t="s">
        <v>137</v>
      </c>
      <c r="O330" s="18">
        <f>I330*($Q$4/$Q$5)</f>
        <v>524</v>
      </c>
      <c r="P330" s="34"/>
    </row>
    <row r="331" spans="1:16" ht="21" customHeight="1" x14ac:dyDescent="0.25">
      <c r="A331" s="2">
        <v>110</v>
      </c>
      <c r="B331" s="3" t="s">
        <v>97</v>
      </c>
      <c r="C331" s="25" t="s">
        <v>16</v>
      </c>
      <c r="D331" s="1" t="str">
        <f>IF(C331="","",IF(COUNTIF(C$4:C331,C331)&gt;1,"",MAX($D$3:$D330)+1))</f>
        <v/>
      </c>
      <c r="E331" t="str">
        <f ca="1">IF(ROWS($D$4:$D331)&gt;MAX($D$4:$D$677),"",OFFSET($C$4,MATCH(ROWS($D$4:$D331),$D$4:$D$677,0)-1,0))</f>
        <v/>
      </c>
      <c r="F331" s="38" t="s">
        <v>41</v>
      </c>
      <c r="G331" s="28" t="str">
        <f>IF(F331="","",IF(COUNTIF(F$4:F331,F331)&gt;1,"",MAX($G$3:$G330)+1))</f>
        <v/>
      </c>
      <c r="H331" s="28"/>
      <c r="I331" s="4">
        <v>532</v>
      </c>
      <c r="J331" s="14" t="s">
        <v>116</v>
      </c>
      <c r="K331" s="14"/>
      <c r="L331" s="14" t="s">
        <v>128</v>
      </c>
      <c r="M331" s="18">
        <f t="shared" si="5"/>
        <v>532</v>
      </c>
      <c r="N331" s="2" t="s">
        <v>137</v>
      </c>
      <c r="O331" s="18">
        <f>I331*($Q$4/$Q$5)</f>
        <v>532</v>
      </c>
      <c r="P331" s="34"/>
    </row>
    <row r="332" spans="1:16" ht="21" customHeight="1" x14ac:dyDescent="0.25">
      <c r="A332" s="2"/>
      <c r="B332" s="3"/>
      <c r="C332" s="25" t="s">
        <v>16</v>
      </c>
      <c r="D332" s="1" t="str">
        <f>IF(C332="","",IF(COUNTIF(C$4:C332,C332)&gt;1,"",MAX($D$3:$D331)+1))</f>
        <v/>
      </c>
      <c r="E332" t="str">
        <f ca="1">IF(ROWS($D$4:$D332)&gt;MAX($D$4:$D$677),"",OFFSET($C$4,MATCH(ROWS($D$4:$D332),$D$4:$D$677,0)-1,0))</f>
        <v/>
      </c>
      <c r="F332" s="38" t="s">
        <v>41</v>
      </c>
      <c r="G332" s="28" t="str">
        <f>IF(F332="","",IF(COUNTIF(F$4:F332,F332)&gt;1,"",MAX($G$3:$G331)+1))</f>
        <v/>
      </c>
      <c r="H332" s="28"/>
      <c r="I332" s="5">
        <f>I331</f>
        <v>532</v>
      </c>
      <c r="J332" s="14" t="s">
        <v>117</v>
      </c>
      <c r="K332" s="14"/>
      <c r="L332" s="14" t="s">
        <v>129</v>
      </c>
      <c r="M332" s="18">
        <f t="shared" si="5"/>
        <v>478.8</v>
      </c>
      <c r="N332" s="2" t="s">
        <v>137</v>
      </c>
      <c r="O332" s="18">
        <f>I332*($Q$4/$Q$5)</f>
        <v>532</v>
      </c>
      <c r="P332" s="34"/>
    </row>
    <row r="333" spans="1:16" ht="21" customHeight="1" x14ac:dyDescent="0.25">
      <c r="A333" s="2"/>
      <c r="B333" s="3"/>
      <c r="C333" s="25" t="s">
        <v>16</v>
      </c>
      <c r="D333" s="1" t="str">
        <f>IF(C333="","",IF(COUNTIF(C$4:C333,C333)&gt;1,"",MAX($D$3:$D332)+1))</f>
        <v/>
      </c>
      <c r="E333" t="str">
        <f ca="1">IF(ROWS($D$4:$D333)&gt;MAX($D$4:$D$677),"",OFFSET($C$4,MATCH(ROWS($D$4:$D333),$D$4:$D$677,0)-1,0))</f>
        <v/>
      </c>
      <c r="F333" s="38" t="s">
        <v>41</v>
      </c>
      <c r="G333" s="28" t="str">
        <f>IF(F333="","",IF(COUNTIF(F$4:F333,F333)&gt;1,"",MAX($G$3:$G332)+1))</f>
        <v/>
      </c>
      <c r="H333" s="28"/>
      <c r="I333" s="5">
        <f>I331</f>
        <v>532</v>
      </c>
      <c r="J333" s="14" t="s">
        <v>118</v>
      </c>
      <c r="K333" s="14"/>
      <c r="L333" s="14" t="s">
        <v>126</v>
      </c>
      <c r="M333" s="18">
        <f t="shared" si="5"/>
        <v>452.2</v>
      </c>
      <c r="N333" s="2" t="s">
        <v>137</v>
      </c>
      <c r="O333" s="18">
        <f>I333*($Q$4/$Q$5)</f>
        <v>532</v>
      </c>
      <c r="P333" s="34"/>
    </row>
    <row r="334" spans="1:16" ht="21" customHeight="1" x14ac:dyDescent="0.25">
      <c r="A334" s="2">
        <v>111</v>
      </c>
      <c r="B334" s="3" t="s">
        <v>97</v>
      </c>
      <c r="C334" s="25" t="s">
        <v>16</v>
      </c>
      <c r="D334" s="1" t="str">
        <f>IF(C334="","",IF(COUNTIF(C$4:C334,C334)&gt;1,"",MAX($D$3:$D333)+1))</f>
        <v/>
      </c>
      <c r="E334" t="str">
        <f ca="1">IF(ROWS($D$4:$D334)&gt;MAX($D$4:$D$677),"",OFFSET($C$4,MATCH(ROWS($D$4:$D334),$D$4:$D$677,0)-1,0))</f>
        <v/>
      </c>
      <c r="F334" s="38" t="s">
        <v>42</v>
      </c>
      <c r="G334" s="28" t="str">
        <f>IF(F334="","",IF(COUNTIF(F$4:F334,F334)&gt;1,"",MAX($G$3:$G333)+1))</f>
        <v/>
      </c>
      <c r="H334" s="28"/>
      <c r="I334" s="4">
        <v>480</v>
      </c>
      <c r="J334" s="14" t="s">
        <v>116</v>
      </c>
      <c r="K334" s="14"/>
      <c r="L334" s="14" t="s">
        <v>128</v>
      </c>
      <c r="M334" s="18">
        <f t="shared" si="5"/>
        <v>480</v>
      </c>
      <c r="N334" s="2" t="s">
        <v>137</v>
      </c>
      <c r="O334" s="18">
        <f>I334*($Q$4/$Q$5)</f>
        <v>480</v>
      </c>
      <c r="P334" s="34"/>
    </row>
    <row r="335" spans="1:16" ht="21" customHeight="1" x14ac:dyDescent="0.25">
      <c r="A335" s="2"/>
      <c r="B335" s="3"/>
      <c r="C335" s="25" t="s">
        <v>16</v>
      </c>
      <c r="D335" s="1" t="str">
        <f>IF(C335="","",IF(COUNTIF(C$4:C335,C335)&gt;1,"",MAX($D$3:$D334)+1))</f>
        <v/>
      </c>
      <c r="E335" t="str">
        <f ca="1">IF(ROWS($D$4:$D335)&gt;MAX($D$4:$D$677),"",OFFSET($C$4,MATCH(ROWS($D$4:$D335),$D$4:$D$677,0)-1,0))</f>
        <v/>
      </c>
      <c r="F335" s="38" t="s">
        <v>42</v>
      </c>
      <c r="G335" s="28" t="str">
        <f>IF(F335="","",IF(COUNTIF(F$4:F335,F335)&gt;1,"",MAX($G$3:$G334)+1))</f>
        <v/>
      </c>
      <c r="H335" s="28"/>
      <c r="I335" s="5">
        <f>I334</f>
        <v>480</v>
      </c>
      <c r="J335" s="14" t="s">
        <v>117</v>
      </c>
      <c r="K335" s="14"/>
      <c r="L335" s="14" t="s">
        <v>129</v>
      </c>
      <c r="M335" s="18">
        <f t="shared" si="5"/>
        <v>432</v>
      </c>
      <c r="N335" s="2" t="s">
        <v>137</v>
      </c>
      <c r="O335" s="18">
        <f>I335*($Q$4/$Q$5)</f>
        <v>480</v>
      </c>
      <c r="P335" s="34"/>
    </row>
    <row r="336" spans="1:16" ht="21" customHeight="1" x14ac:dyDescent="0.25">
      <c r="A336" s="2"/>
      <c r="B336" s="3"/>
      <c r="C336" s="25" t="s">
        <v>16</v>
      </c>
      <c r="D336" s="1" t="str">
        <f>IF(C336="","",IF(COUNTIF(C$4:C336,C336)&gt;1,"",MAX($D$3:$D335)+1))</f>
        <v/>
      </c>
      <c r="E336" t="str">
        <f ca="1">IF(ROWS($D$4:$D336)&gt;MAX($D$4:$D$677),"",OFFSET($C$4,MATCH(ROWS($D$4:$D336),$D$4:$D$677,0)-1,0))</f>
        <v/>
      </c>
      <c r="F336" s="38" t="s">
        <v>42</v>
      </c>
      <c r="G336" s="28" t="str">
        <f>IF(F336="","",IF(COUNTIF(F$4:F336,F336)&gt;1,"",MAX($G$3:$G335)+1))</f>
        <v/>
      </c>
      <c r="H336" s="28"/>
      <c r="I336" s="5">
        <f>I334</f>
        <v>480</v>
      </c>
      <c r="J336" s="14" t="s">
        <v>118</v>
      </c>
      <c r="K336" s="14"/>
      <c r="L336" s="14" t="s">
        <v>126</v>
      </c>
      <c r="M336" s="18">
        <f t="shared" si="5"/>
        <v>408</v>
      </c>
      <c r="N336" s="2" t="s">
        <v>137</v>
      </c>
      <c r="O336" s="18">
        <f>I336*($Q$4/$Q$5)</f>
        <v>480</v>
      </c>
      <c r="P336" s="34"/>
    </row>
    <row r="337" spans="1:16" ht="21" customHeight="1" x14ac:dyDescent="0.25">
      <c r="A337" s="2">
        <v>112</v>
      </c>
      <c r="B337" s="3" t="s">
        <v>97</v>
      </c>
      <c r="C337" s="25" t="s">
        <v>16</v>
      </c>
      <c r="D337" s="1" t="str">
        <f>IF(C337="","",IF(COUNTIF(C$4:C337,C337)&gt;1,"",MAX($D$3:$D336)+1))</f>
        <v/>
      </c>
      <c r="E337" t="str">
        <f ca="1">IF(ROWS($D$4:$D337)&gt;MAX($D$4:$D$677),"",OFFSET($C$4,MATCH(ROWS($D$4:$D337),$D$4:$D$677,0)-1,0))</f>
        <v/>
      </c>
      <c r="F337" s="38" t="s">
        <v>43</v>
      </c>
      <c r="G337" s="28" t="str">
        <f>IF(F337="","",IF(COUNTIF(F$4:F337,F337)&gt;1,"",MAX($G$3:$G336)+1))</f>
        <v/>
      </c>
      <c r="H337" s="28"/>
      <c r="I337" s="4">
        <v>488</v>
      </c>
      <c r="J337" s="14" t="s">
        <v>116</v>
      </c>
      <c r="K337" s="14"/>
      <c r="L337" s="14" t="s">
        <v>128</v>
      </c>
      <c r="M337" s="18">
        <f t="shared" si="5"/>
        <v>488</v>
      </c>
      <c r="N337" s="2" t="s">
        <v>137</v>
      </c>
      <c r="O337" s="18">
        <f>I337*($Q$4/$Q$5)</f>
        <v>488</v>
      </c>
      <c r="P337" s="34"/>
    </row>
    <row r="338" spans="1:16" ht="21" customHeight="1" x14ac:dyDescent="0.25">
      <c r="A338" s="2"/>
      <c r="B338" s="3"/>
      <c r="C338" s="25" t="s">
        <v>16</v>
      </c>
      <c r="D338" s="1" t="str">
        <f>IF(C338="","",IF(COUNTIF(C$4:C338,C338)&gt;1,"",MAX($D$3:$D337)+1))</f>
        <v/>
      </c>
      <c r="E338" t="str">
        <f ca="1">IF(ROWS($D$4:$D338)&gt;MAX($D$4:$D$677),"",OFFSET($C$4,MATCH(ROWS($D$4:$D338),$D$4:$D$677,0)-1,0))</f>
        <v/>
      </c>
      <c r="F338" s="38" t="s">
        <v>43</v>
      </c>
      <c r="G338" s="28" t="str">
        <f>IF(F338="","",IF(COUNTIF(F$4:F338,F338)&gt;1,"",MAX($G$3:$G337)+1))</f>
        <v/>
      </c>
      <c r="H338" s="28"/>
      <c r="I338" s="5">
        <f>I337</f>
        <v>488</v>
      </c>
      <c r="J338" s="14" t="s">
        <v>117</v>
      </c>
      <c r="K338" s="14"/>
      <c r="L338" s="14" t="s">
        <v>129</v>
      </c>
      <c r="M338" s="18">
        <f t="shared" si="5"/>
        <v>439.2</v>
      </c>
      <c r="N338" s="2" t="s">
        <v>137</v>
      </c>
      <c r="O338" s="18">
        <f>I338*($Q$4/$Q$5)</f>
        <v>488</v>
      </c>
      <c r="P338" s="34"/>
    </row>
    <row r="339" spans="1:16" ht="21" customHeight="1" x14ac:dyDescent="0.25">
      <c r="A339" s="2"/>
      <c r="B339" s="3"/>
      <c r="C339" s="25" t="s">
        <v>16</v>
      </c>
      <c r="D339" s="1" t="str">
        <f>IF(C339="","",IF(COUNTIF(C$4:C339,C339)&gt;1,"",MAX($D$3:$D338)+1))</f>
        <v/>
      </c>
      <c r="E339" t="str">
        <f ca="1">IF(ROWS($D$4:$D339)&gt;MAX($D$4:$D$677),"",OFFSET($C$4,MATCH(ROWS($D$4:$D339),$D$4:$D$677,0)-1,0))</f>
        <v/>
      </c>
      <c r="F339" s="38" t="s">
        <v>43</v>
      </c>
      <c r="G339" s="28" t="str">
        <f>IF(F339="","",IF(COUNTIF(F$4:F339,F339)&gt;1,"",MAX($G$3:$G338)+1))</f>
        <v/>
      </c>
      <c r="H339" s="28"/>
      <c r="I339" s="5">
        <f>I337</f>
        <v>488</v>
      </c>
      <c r="J339" s="14" t="s">
        <v>118</v>
      </c>
      <c r="K339" s="14"/>
      <c r="L339" s="14" t="s">
        <v>126</v>
      </c>
      <c r="M339" s="18">
        <f t="shared" si="5"/>
        <v>414.8</v>
      </c>
      <c r="N339" s="2" t="s">
        <v>137</v>
      </c>
      <c r="O339" s="18">
        <f>I339*($Q$4/$Q$5)</f>
        <v>488</v>
      </c>
      <c r="P339" s="34"/>
    </row>
    <row r="340" spans="1:16" ht="21" customHeight="1" x14ac:dyDescent="0.25">
      <c r="A340" s="2">
        <v>113</v>
      </c>
      <c r="B340" s="3" t="s">
        <v>97</v>
      </c>
      <c r="C340" s="25" t="s">
        <v>16</v>
      </c>
      <c r="D340" s="1" t="str">
        <f>IF(C340="","",IF(COUNTIF(C$4:C340,C340)&gt;1,"",MAX($D$3:$D339)+1))</f>
        <v/>
      </c>
      <c r="E340" t="str">
        <f ca="1">IF(ROWS($D$4:$D340)&gt;MAX($D$4:$D$677),"",OFFSET($C$4,MATCH(ROWS($D$4:$D340),$D$4:$D$677,0)-1,0))</f>
        <v/>
      </c>
      <c r="F340" s="38" t="s">
        <v>44</v>
      </c>
      <c r="G340" s="28" t="str">
        <f>IF(F340="","",IF(COUNTIF(F$4:F340,F340)&gt;1,"",MAX($G$3:$G339)+1))</f>
        <v/>
      </c>
      <c r="H340" s="28"/>
      <c r="I340" s="4">
        <v>495</v>
      </c>
      <c r="J340" s="14" t="s">
        <v>116</v>
      </c>
      <c r="K340" s="14"/>
      <c r="L340" s="14" t="s">
        <v>128</v>
      </c>
      <c r="M340" s="18">
        <f t="shared" si="5"/>
        <v>495</v>
      </c>
      <c r="N340" s="2" t="s">
        <v>137</v>
      </c>
      <c r="O340" s="18">
        <f>I340*($Q$4/$Q$5)</f>
        <v>495</v>
      </c>
      <c r="P340" s="34"/>
    </row>
    <row r="341" spans="1:16" ht="21" customHeight="1" x14ac:dyDescent="0.25">
      <c r="A341" s="2"/>
      <c r="B341" s="3"/>
      <c r="C341" s="25" t="s">
        <v>16</v>
      </c>
      <c r="D341" s="1" t="str">
        <f>IF(C341="","",IF(COUNTIF(C$4:C341,C341)&gt;1,"",MAX($D$3:$D340)+1))</f>
        <v/>
      </c>
      <c r="E341" t="str">
        <f ca="1">IF(ROWS($D$4:$D341)&gt;MAX($D$4:$D$677),"",OFFSET($C$4,MATCH(ROWS($D$4:$D341),$D$4:$D$677,0)-1,0))</f>
        <v/>
      </c>
      <c r="F341" s="38" t="s">
        <v>44</v>
      </c>
      <c r="G341" s="28" t="str">
        <f>IF(F341="","",IF(COUNTIF(F$4:F341,F341)&gt;1,"",MAX($G$3:$G340)+1))</f>
        <v/>
      </c>
      <c r="H341" s="28"/>
      <c r="I341" s="5">
        <f>I340</f>
        <v>495</v>
      </c>
      <c r="J341" s="14" t="s">
        <v>117</v>
      </c>
      <c r="K341" s="14"/>
      <c r="L341" s="14" t="s">
        <v>129</v>
      </c>
      <c r="M341" s="18">
        <f t="shared" si="5"/>
        <v>445.5</v>
      </c>
      <c r="N341" s="2" t="s">
        <v>137</v>
      </c>
      <c r="O341" s="18">
        <f>I341*($Q$4/$Q$5)</f>
        <v>495</v>
      </c>
      <c r="P341" s="34"/>
    </row>
    <row r="342" spans="1:16" ht="21" customHeight="1" x14ac:dyDescent="0.25">
      <c r="A342" s="2"/>
      <c r="B342" s="3"/>
      <c r="C342" s="25" t="s">
        <v>16</v>
      </c>
      <c r="D342" s="1" t="str">
        <f>IF(C342="","",IF(COUNTIF(C$4:C342,C342)&gt;1,"",MAX($D$3:$D341)+1))</f>
        <v/>
      </c>
      <c r="E342" t="str">
        <f ca="1">IF(ROWS($D$4:$D342)&gt;MAX($D$4:$D$677),"",OFFSET($C$4,MATCH(ROWS($D$4:$D342),$D$4:$D$677,0)-1,0))</f>
        <v/>
      </c>
      <c r="F342" s="38" t="s">
        <v>44</v>
      </c>
      <c r="G342" s="28" t="str">
        <f>IF(F342="","",IF(COUNTIF(F$4:F342,F342)&gt;1,"",MAX($G$3:$G341)+1))</f>
        <v/>
      </c>
      <c r="H342" s="28"/>
      <c r="I342" s="5">
        <f>I340</f>
        <v>495</v>
      </c>
      <c r="J342" s="14" t="s">
        <v>118</v>
      </c>
      <c r="K342" s="14"/>
      <c r="L342" s="14" t="s">
        <v>126</v>
      </c>
      <c r="M342" s="18">
        <f t="shared" si="5"/>
        <v>420.75</v>
      </c>
      <c r="N342" s="2" t="s">
        <v>137</v>
      </c>
      <c r="O342" s="18">
        <f>I342*($Q$4/$Q$5)</f>
        <v>495</v>
      </c>
      <c r="P342" s="34"/>
    </row>
    <row r="343" spans="1:16" ht="21" customHeight="1" x14ac:dyDescent="0.25">
      <c r="A343" s="2">
        <v>114</v>
      </c>
      <c r="B343" s="3" t="s">
        <v>97</v>
      </c>
      <c r="C343" s="25" t="s">
        <v>16</v>
      </c>
      <c r="D343" s="1" t="str">
        <f>IF(C343="","",IF(COUNTIF(C$4:C343,C343)&gt;1,"",MAX($D$3:$D342)+1))</f>
        <v/>
      </c>
      <c r="E343" t="str">
        <f ca="1">IF(ROWS($D$4:$D343)&gt;MAX($D$4:$D$677),"",OFFSET($C$4,MATCH(ROWS($D$4:$D343),$D$4:$D$677,0)-1,0))</f>
        <v/>
      </c>
      <c r="F343" s="38" t="s">
        <v>45</v>
      </c>
      <c r="G343" s="28" t="str">
        <f>IF(F343="","",IF(COUNTIF(F$4:F343,F343)&gt;1,"",MAX($G$3:$G342)+1))</f>
        <v/>
      </c>
      <c r="H343" s="28"/>
      <c r="I343" s="4">
        <v>502</v>
      </c>
      <c r="J343" s="14" t="s">
        <v>116</v>
      </c>
      <c r="K343" s="14"/>
      <c r="L343" s="14" t="s">
        <v>128</v>
      </c>
      <c r="M343" s="18">
        <f t="shared" si="5"/>
        <v>502</v>
      </c>
      <c r="N343" s="2" t="s">
        <v>137</v>
      </c>
      <c r="O343" s="18">
        <f>I343*($Q$4/$Q$5)</f>
        <v>502</v>
      </c>
      <c r="P343" s="34"/>
    </row>
    <row r="344" spans="1:16" ht="21" customHeight="1" x14ac:dyDescent="0.25">
      <c r="A344" s="2"/>
      <c r="B344" s="3"/>
      <c r="C344" s="25" t="s">
        <v>16</v>
      </c>
      <c r="D344" s="1" t="str">
        <f>IF(C344="","",IF(COUNTIF(C$4:C344,C344)&gt;1,"",MAX($D$3:$D343)+1))</f>
        <v/>
      </c>
      <c r="E344" t="str">
        <f ca="1">IF(ROWS($D$4:$D344)&gt;MAX($D$4:$D$677),"",OFFSET($C$4,MATCH(ROWS($D$4:$D344),$D$4:$D$677,0)-1,0))</f>
        <v/>
      </c>
      <c r="F344" s="38" t="s">
        <v>45</v>
      </c>
      <c r="G344" s="28" t="str">
        <f>IF(F344="","",IF(COUNTIF(F$4:F344,F344)&gt;1,"",MAX($G$3:$G343)+1))</f>
        <v/>
      </c>
      <c r="H344" s="28"/>
      <c r="I344" s="5">
        <f>I343</f>
        <v>502</v>
      </c>
      <c r="J344" s="14" t="s">
        <v>117</v>
      </c>
      <c r="K344" s="14"/>
      <c r="L344" s="14" t="s">
        <v>129</v>
      </c>
      <c r="M344" s="18">
        <f t="shared" si="5"/>
        <v>451.8</v>
      </c>
      <c r="N344" s="2" t="s">
        <v>137</v>
      </c>
      <c r="O344" s="18">
        <f>I344*($Q$4/$Q$5)</f>
        <v>502</v>
      </c>
      <c r="P344" s="34"/>
    </row>
    <row r="345" spans="1:16" ht="21" customHeight="1" x14ac:dyDescent="0.25">
      <c r="A345" s="2"/>
      <c r="B345" s="3"/>
      <c r="C345" s="25" t="s">
        <v>16</v>
      </c>
      <c r="D345" s="1" t="str">
        <f>IF(C345="","",IF(COUNTIF(C$4:C345,C345)&gt;1,"",MAX($D$3:$D344)+1))</f>
        <v/>
      </c>
      <c r="E345" t="str">
        <f ca="1">IF(ROWS($D$4:$D345)&gt;MAX($D$4:$D$677),"",OFFSET($C$4,MATCH(ROWS($D$4:$D345),$D$4:$D$677,0)-1,0))</f>
        <v/>
      </c>
      <c r="F345" s="38" t="s">
        <v>45</v>
      </c>
      <c r="G345" s="28" t="str">
        <f>IF(F345="","",IF(COUNTIF(F$4:F345,F345)&gt;1,"",MAX($G$3:$G344)+1))</f>
        <v/>
      </c>
      <c r="H345" s="28"/>
      <c r="I345" s="5">
        <f>I343</f>
        <v>502</v>
      </c>
      <c r="J345" s="14" t="s">
        <v>118</v>
      </c>
      <c r="K345" s="14"/>
      <c r="L345" s="14" t="s">
        <v>126</v>
      </c>
      <c r="M345" s="18">
        <f t="shared" si="5"/>
        <v>426.7</v>
      </c>
      <c r="N345" s="2" t="s">
        <v>137</v>
      </c>
      <c r="O345" s="18">
        <f>I345*($Q$4/$Q$5)</f>
        <v>502</v>
      </c>
      <c r="P345" s="34"/>
    </row>
    <row r="346" spans="1:16" ht="21" customHeight="1" x14ac:dyDescent="0.25">
      <c r="A346" s="2">
        <v>115</v>
      </c>
      <c r="B346" s="3" t="s">
        <v>97</v>
      </c>
      <c r="C346" s="25" t="s">
        <v>16</v>
      </c>
      <c r="D346" s="1" t="str">
        <f>IF(C346="","",IF(COUNTIF(C$4:C346,C346)&gt;1,"",MAX($D$3:$D345)+1))</f>
        <v/>
      </c>
      <c r="E346" t="str">
        <f ca="1">IF(ROWS($D$4:$D346)&gt;MAX($D$4:$D$677),"",OFFSET($C$4,MATCH(ROWS($D$4:$D346),$D$4:$D$677,0)-1,0))</f>
        <v/>
      </c>
      <c r="F346" s="38" t="s">
        <v>46</v>
      </c>
      <c r="G346" s="28" t="str">
        <f>IF(F346="","",IF(COUNTIF(F$4:F346,F346)&gt;1,"",MAX($G$3:$G345)+1))</f>
        <v/>
      </c>
      <c r="H346" s="28"/>
      <c r="I346" s="4">
        <v>510</v>
      </c>
      <c r="J346" s="14" t="s">
        <v>116</v>
      </c>
      <c r="K346" s="14"/>
      <c r="L346" s="14" t="s">
        <v>128</v>
      </c>
      <c r="M346" s="18">
        <f t="shared" si="5"/>
        <v>510</v>
      </c>
      <c r="N346" s="2" t="s">
        <v>137</v>
      </c>
      <c r="O346" s="18">
        <f>I346*($Q$4/$Q$5)</f>
        <v>510</v>
      </c>
      <c r="P346" s="34"/>
    </row>
    <row r="347" spans="1:16" ht="21" customHeight="1" x14ac:dyDescent="0.25">
      <c r="A347" s="2"/>
      <c r="B347" s="3"/>
      <c r="C347" s="25" t="s">
        <v>16</v>
      </c>
      <c r="D347" s="1" t="str">
        <f>IF(C347="","",IF(COUNTIF(C$4:C347,C347)&gt;1,"",MAX($D$3:$D346)+1))</f>
        <v/>
      </c>
      <c r="E347" t="str">
        <f ca="1">IF(ROWS($D$4:$D347)&gt;MAX($D$4:$D$677),"",OFFSET($C$4,MATCH(ROWS($D$4:$D347),$D$4:$D$677,0)-1,0))</f>
        <v/>
      </c>
      <c r="F347" s="38" t="s">
        <v>46</v>
      </c>
      <c r="G347" s="28" t="str">
        <f>IF(F347="","",IF(COUNTIF(F$4:F347,F347)&gt;1,"",MAX($G$3:$G346)+1))</f>
        <v/>
      </c>
      <c r="H347" s="28"/>
      <c r="I347" s="5">
        <f>I346</f>
        <v>510</v>
      </c>
      <c r="J347" s="14" t="s">
        <v>117</v>
      </c>
      <c r="K347" s="14"/>
      <c r="L347" s="14" t="s">
        <v>129</v>
      </c>
      <c r="M347" s="18">
        <f t="shared" si="5"/>
        <v>459</v>
      </c>
      <c r="N347" s="2" t="s">
        <v>137</v>
      </c>
      <c r="O347" s="18">
        <f>I347*($Q$4/$Q$5)</f>
        <v>510</v>
      </c>
      <c r="P347" s="34"/>
    </row>
    <row r="348" spans="1:16" ht="21" customHeight="1" x14ac:dyDescent="0.25">
      <c r="A348" s="2"/>
      <c r="B348" s="3"/>
      <c r="C348" s="25" t="s">
        <v>16</v>
      </c>
      <c r="D348" s="1" t="str">
        <f>IF(C348="","",IF(COUNTIF(C$4:C348,C348)&gt;1,"",MAX($D$3:$D347)+1))</f>
        <v/>
      </c>
      <c r="E348" t="str">
        <f ca="1">IF(ROWS($D$4:$D348)&gt;MAX($D$4:$D$677),"",OFFSET($C$4,MATCH(ROWS($D$4:$D348),$D$4:$D$677,0)-1,0))</f>
        <v/>
      </c>
      <c r="F348" s="38" t="s">
        <v>46</v>
      </c>
      <c r="G348" s="28" t="str">
        <f>IF(F348="","",IF(COUNTIF(F$4:F348,F348)&gt;1,"",MAX($G$3:$G347)+1))</f>
        <v/>
      </c>
      <c r="H348" s="28"/>
      <c r="I348" s="5">
        <f>I346</f>
        <v>510</v>
      </c>
      <c r="J348" s="14" t="s">
        <v>118</v>
      </c>
      <c r="K348" s="14"/>
      <c r="L348" s="14" t="s">
        <v>126</v>
      </c>
      <c r="M348" s="18">
        <f t="shared" si="5"/>
        <v>433.5</v>
      </c>
      <c r="N348" s="2" t="s">
        <v>137</v>
      </c>
      <c r="O348" s="18">
        <f>I348*($Q$4/$Q$5)</f>
        <v>510</v>
      </c>
      <c r="P348" s="34"/>
    </row>
    <row r="349" spans="1:16" ht="21" customHeight="1" x14ac:dyDescent="0.25">
      <c r="A349" s="2">
        <v>116</v>
      </c>
      <c r="B349" s="3" t="s">
        <v>97</v>
      </c>
      <c r="C349" s="25" t="s">
        <v>16</v>
      </c>
      <c r="D349" s="1" t="str">
        <f>IF(C349="","",IF(COUNTIF(C$4:C349,C349)&gt;1,"",MAX($D$3:$D348)+1))</f>
        <v/>
      </c>
      <c r="E349" t="str">
        <f ca="1">IF(ROWS($D$4:$D349)&gt;MAX($D$4:$D$677),"",OFFSET($C$4,MATCH(ROWS($D$4:$D349),$D$4:$D$677,0)-1,0))</f>
        <v/>
      </c>
      <c r="F349" s="38" t="s">
        <v>47</v>
      </c>
      <c r="G349" s="28" t="str">
        <f>IF(F349="","",IF(COUNTIF(F$4:F349,F349)&gt;1,"",MAX($G$3:$G348)+1))</f>
        <v/>
      </c>
      <c r="H349" s="28"/>
      <c r="I349" s="4">
        <v>517</v>
      </c>
      <c r="J349" s="14" t="s">
        <v>116</v>
      </c>
      <c r="K349" s="14"/>
      <c r="L349" s="14" t="s">
        <v>128</v>
      </c>
      <c r="M349" s="18">
        <f t="shared" si="5"/>
        <v>517</v>
      </c>
      <c r="N349" s="2" t="s">
        <v>137</v>
      </c>
      <c r="O349" s="18">
        <f>I349*($Q$4/$Q$5)</f>
        <v>517</v>
      </c>
      <c r="P349" s="34"/>
    </row>
    <row r="350" spans="1:16" ht="21" customHeight="1" x14ac:dyDescent="0.25">
      <c r="A350" s="2"/>
      <c r="B350" s="3"/>
      <c r="C350" s="25" t="s">
        <v>16</v>
      </c>
      <c r="D350" s="1" t="str">
        <f>IF(C350="","",IF(COUNTIF(C$4:C350,C350)&gt;1,"",MAX($D$3:$D349)+1))</f>
        <v/>
      </c>
      <c r="E350" t="str">
        <f ca="1">IF(ROWS($D$4:$D350)&gt;MAX($D$4:$D$677),"",OFFSET($C$4,MATCH(ROWS($D$4:$D350),$D$4:$D$677,0)-1,0))</f>
        <v/>
      </c>
      <c r="F350" s="38" t="s">
        <v>47</v>
      </c>
      <c r="G350" s="28" t="str">
        <f>IF(F350="","",IF(COUNTIF(F$4:F350,F350)&gt;1,"",MAX($G$3:$G349)+1))</f>
        <v/>
      </c>
      <c r="H350" s="28"/>
      <c r="I350" s="5">
        <f>I349</f>
        <v>517</v>
      </c>
      <c r="J350" s="14" t="s">
        <v>117</v>
      </c>
      <c r="K350" s="14"/>
      <c r="L350" s="14" t="s">
        <v>129</v>
      </c>
      <c r="M350" s="18">
        <f t="shared" si="5"/>
        <v>465.3</v>
      </c>
      <c r="N350" s="2" t="s">
        <v>137</v>
      </c>
      <c r="O350" s="18">
        <f>I350*($Q$4/$Q$5)</f>
        <v>517</v>
      </c>
      <c r="P350" s="34"/>
    </row>
    <row r="351" spans="1:16" ht="21" customHeight="1" x14ac:dyDescent="0.25">
      <c r="A351" s="2"/>
      <c r="B351" s="3"/>
      <c r="C351" s="25" t="s">
        <v>16</v>
      </c>
      <c r="D351" s="1" t="str">
        <f>IF(C351="","",IF(COUNTIF(C$4:C351,C351)&gt;1,"",MAX($D$3:$D350)+1))</f>
        <v/>
      </c>
      <c r="E351" t="str">
        <f ca="1">IF(ROWS($D$4:$D351)&gt;MAX($D$4:$D$677),"",OFFSET($C$4,MATCH(ROWS($D$4:$D351),$D$4:$D$677,0)-1,0))</f>
        <v/>
      </c>
      <c r="F351" s="38" t="s">
        <v>47</v>
      </c>
      <c r="G351" s="28" t="str">
        <f>IF(F351="","",IF(COUNTIF(F$4:F351,F351)&gt;1,"",MAX($G$3:$G350)+1))</f>
        <v/>
      </c>
      <c r="H351" s="28"/>
      <c r="I351" s="5">
        <f>I349</f>
        <v>517</v>
      </c>
      <c r="J351" s="14" t="s">
        <v>118</v>
      </c>
      <c r="K351" s="14"/>
      <c r="L351" s="14" t="s">
        <v>126</v>
      </c>
      <c r="M351" s="18">
        <f t="shared" si="5"/>
        <v>439.45</v>
      </c>
      <c r="N351" s="2" t="s">
        <v>137</v>
      </c>
      <c r="O351" s="18">
        <f>I351*($Q$4/$Q$5)</f>
        <v>517</v>
      </c>
      <c r="P351" s="34"/>
    </row>
    <row r="352" spans="1:16" ht="21" customHeight="1" x14ac:dyDescent="0.25">
      <c r="A352" s="2">
        <v>117</v>
      </c>
      <c r="B352" s="3" t="s">
        <v>97</v>
      </c>
      <c r="C352" s="25" t="s">
        <v>16</v>
      </c>
      <c r="D352" s="1" t="str">
        <f>IF(C352="","",IF(COUNTIF(C$4:C352,C352)&gt;1,"",MAX($D$3:$D351)+1))</f>
        <v/>
      </c>
      <c r="E352" t="str">
        <f ca="1">IF(ROWS($D$4:$D352)&gt;MAX($D$4:$D$677),"",OFFSET($C$4,MATCH(ROWS($D$4:$D352),$D$4:$D$677,0)-1,0))</f>
        <v/>
      </c>
      <c r="F352" s="38" t="s">
        <v>48</v>
      </c>
      <c r="G352" s="28" t="str">
        <f>IF(F352="","",IF(COUNTIF(F$4:F352,F352)&gt;1,"",MAX($G$3:$G351)+1))</f>
        <v/>
      </c>
      <c r="H352" s="28"/>
      <c r="I352" s="4">
        <v>524</v>
      </c>
      <c r="J352" s="14" t="s">
        <v>116</v>
      </c>
      <c r="K352" s="14"/>
      <c r="L352" s="14" t="s">
        <v>128</v>
      </c>
      <c r="M352" s="18">
        <f t="shared" si="5"/>
        <v>524</v>
      </c>
      <c r="N352" s="2" t="s">
        <v>137</v>
      </c>
      <c r="O352" s="18">
        <f>I352*($Q$4/$Q$5)</f>
        <v>524</v>
      </c>
      <c r="P352" s="34"/>
    </row>
    <row r="353" spans="1:16" ht="21" customHeight="1" x14ac:dyDescent="0.25">
      <c r="A353" s="2"/>
      <c r="B353" s="3"/>
      <c r="C353" s="25" t="s">
        <v>16</v>
      </c>
      <c r="D353" s="1" t="str">
        <f>IF(C353="","",IF(COUNTIF(C$4:C353,C353)&gt;1,"",MAX($D$3:$D352)+1))</f>
        <v/>
      </c>
      <c r="E353" t="str">
        <f ca="1">IF(ROWS($D$4:$D353)&gt;MAX($D$4:$D$677),"",OFFSET($C$4,MATCH(ROWS($D$4:$D353),$D$4:$D$677,0)-1,0))</f>
        <v/>
      </c>
      <c r="F353" s="38" t="s">
        <v>48</v>
      </c>
      <c r="G353" s="28" t="str">
        <f>IF(F353="","",IF(COUNTIF(F$4:F353,F353)&gt;1,"",MAX($G$3:$G352)+1))</f>
        <v/>
      </c>
      <c r="H353" s="28"/>
      <c r="I353" s="5">
        <f>I352</f>
        <v>524</v>
      </c>
      <c r="J353" s="14" t="s">
        <v>117</v>
      </c>
      <c r="K353" s="14"/>
      <c r="L353" s="14" t="s">
        <v>129</v>
      </c>
      <c r="M353" s="18">
        <f t="shared" si="5"/>
        <v>471.6</v>
      </c>
      <c r="N353" s="2" t="s">
        <v>137</v>
      </c>
      <c r="O353" s="18">
        <f>I353*($Q$4/$Q$5)</f>
        <v>524</v>
      </c>
      <c r="P353" s="34"/>
    </row>
    <row r="354" spans="1:16" ht="21" customHeight="1" x14ac:dyDescent="0.25">
      <c r="A354" s="2"/>
      <c r="B354" s="3"/>
      <c r="C354" s="25" t="s">
        <v>16</v>
      </c>
      <c r="D354" s="1" t="str">
        <f>IF(C354="","",IF(COUNTIF(C$4:C354,C354)&gt;1,"",MAX($D$3:$D353)+1))</f>
        <v/>
      </c>
      <c r="E354" t="str">
        <f ca="1">IF(ROWS($D$4:$D354)&gt;MAX($D$4:$D$677),"",OFFSET($C$4,MATCH(ROWS($D$4:$D354),$D$4:$D$677,0)-1,0))</f>
        <v/>
      </c>
      <c r="F354" s="38" t="s">
        <v>48</v>
      </c>
      <c r="G354" s="28" t="str">
        <f>IF(F354="","",IF(COUNTIF(F$4:F354,F354)&gt;1,"",MAX($G$3:$G353)+1))</f>
        <v/>
      </c>
      <c r="H354" s="28"/>
      <c r="I354" s="5">
        <f>I352</f>
        <v>524</v>
      </c>
      <c r="J354" s="14" t="s">
        <v>118</v>
      </c>
      <c r="K354" s="14"/>
      <c r="L354" s="14" t="s">
        <v>126</v>
      </c>
      <c r="M354" s="18">
        <f t="shared" si="5"/>
        <v>445.4</v>
      </c>
      <c r="N354" s="2" t="s">
        <v>137</v>
      </c>
      <c r="O354" s="18">
        <f>I354*($Q$4/$Q$5)</f>
        <v>524</v>
      </c>
      <c r="P354" s="34"/>
    </row>
    <row r="355" spans="1:16" ht="21" customHeight="1" x14ac:dyDescent="0.25">
      <c r="A355" s="2">
        <v>118</v>
      </c>
      <c r="B355" s="3" t="s">
        <v>97</v>
      </c>
      <c r="C355" s="25" t="s">
        <v>16</v>
      </c>
      <c r="D355" s="1" t="str">
        <f>IF(C355="","",IF(COUNTIF(C$4:C355,C355)&gt;1,"",MAX($D$3:$D354)+1))</f>
        <v/>
      </c>
      <c r="E355" t="str">
        <f ca="1">IF(ROWS($D$4:$D355)&gt;MAX($D$4:$D$677),"",OFFSET($C$4,MATCH(ROWS($D$4:$D355),$D$4:$D$677,0)-1,0))</f>
        <v/>
      </c>
      <c r="F355" s="38" t="s">
        <v>49</v>
      </c>
      <c r="G355" s="28" t="str">
        <f>IF(F355="","",IF(COUNTIF(F$4:F355,F355)&gt;1,"",MAX($G$3:$G354)+1))</f>
        <v/>
      </c>
      <c r="H355" s="28"/>
      <c r="I355" s="4">
        <v>532</v>
      </c>
      <c r="J355" s="14" t="s">
        <v>116</v>
      </c>
      <c r="K355" s="14"/>
      <c r="L355" s="14" t="s">
        <v>128</v>
      </c>
      <c r="M355" s="18">
        <f t="shared" si="5"/>
        <v>532</v>
      </c>
      <c r="N355" s="2" t="s">
        <v>137</v>
      </c>
      <c r="O355" s="18">
        <f>I355*($Q$4/$Q$5)</f>
        <v>532</v>
      </c>
      <c r="P355" s="34"/>
    </row>
    <row r="356" spans="1:16" ht="21" customHeight="1" x14ac:dyDescent="0.25">
      <c r="A356" s="2"/>
      <c r="B356" s="3"/>
      <c r="C356" s="25" t="s">
        <v>16</v>
      </c>
      <c r="D356" s="1" t="str">
        <f>IF(C356="","",IF(COUNTIF(C$4:C356,C356)&gt;1,"",MAX($D$3:$D355)+1))</f>
        <v/>
      </c>
      <c r="E356" t="str">
        <f ca="1">IF(ROWS($D$4:$D356)&gt;MAX($D$4:$D$677),"",OFFSET($C$4,MATCH(ROWS($D$4:$D356),$D$4:$D$677,0)-1,0))</f>
        <v/>
      </c>
      <c r="F356" s="38" t="s">
        <v>49</v>
      </c>
      <c r="G356" s="28" t="str">
        <f>IF(F356="","",IF(COUNTIF(F$4:F356,F356)&gt;1,"",MAX($G$3:$G355)+1))</f>
        <v/>
      </c>
      <c r="H356" s="28"/>
      <c r="I356" s="5">
        <f>I355</f>
        <v>532</v>
      </c>
      <c r="J356" s="14" t="s">
        <v>117</v>
      </c>
      <c r="K356" s="14"/>
      <c r="L356" s="14" t="s">
        <v>129</v>
      </c>
      <c r="M356" s="18">
        <f t="shared" si="5"/>
        <v>478.8</v>
      </c>
      <c r="N356" s="2" t="s">
        <v>137</v>
      </c>
      <c r="O356" s="18">
        <f>I356*($Q$4/$Q$5)</f>
        <v>532</v>
      </c>
      <c r="P356" s="34"/>
    </row>
    <row r="357" spans="1:16" ht="21" customHeight="1" x14ac:dyDescent="0.25">
      <c r="A357" s="2"/>
      <c r="B357" s="3"/>
      <c r="C357" s="25" t="s">
        <v>16</v>
      </c>
      <c r="D357" s="1" t="str">
        <f>IF(C357="","",IF(COUNTIF(C$4:C357,C357)&gt;1,"",MAX($D$3:$D356)+1))</f>
        <v/>
      </c>
      <c r="E357" t="str">
        <f ca="1">IF(ROWS($D$4:$D357)&gt;MAX($D$4:$D$677),"",OFFSET($C$4,MATCH(ROWS($D$4:$D357),$D$4:$D$677,0)-1,0))</f>
        <v/>
      </c>
      <c r="F357" s="38" t="s">
        <v>49</v>
      </c>
      <c r="G357" s="28" t="str">
        <f>IF(F357="","",IF(COUNTIF(F$4:F357,F357)&gt;1,"",MAX($G$3:$G356)+1))</f>
        <v/>
      </c>
      <c r="H357" s="28"/>
      <c r="I357" s="5">
        <f>I355</f>
        <v>532</v>
      </c>
      <c r="J357" s="14" t="s">
        <v>118</v>
      </c>
      <c r="K357" s="14"/>
      <c r="L357" s="14" t="s">
        <v>126</v>
      </c>
      <c r="M357" s="18">
        <f t="shared" si="5"/>
        <v>452.2</v>
      </c>
      <c r="N357" s="2" t="s">
        <v>137</v>
      </c>
      <c r="O357" s="18">
        <f>I357*($Q$4/$Q$5)</f>
        <v>532</v>
      </c>
      <c r="P357" s="34"/>
    </row>
    <row r="358" spans="1:16" ht="21" customHeight="1" x14ac:dyDescent="0.25">
      <c r="A358" s="2">
        <v>119</v>
      </c>
      <c r="B358" s="3" t="s">
        <v>97</v>
      </c>
      <c r="C358" s="25" t="s">
        <v>16</v>
      </c>
      <c r="D358" s="1" t="str">
        <f>IF(C358="","",IF(COUNTIF(C$4:C358,C358)&gt;1,"",MAX($D$3:$D357)+1))</f>
        <v/>
      </c>
      <c r="E358" t="str">
        <f ca="1">IF(ROWS($D$4:$D358)&gt;MAX($D$4:$D$677),"",OFFSET($C$4,MATCH(ROWS($D$4:$D358),$D$4:$D$677,0)-1,0))</f>
        <v/>
      </c>
      <c r="F358" s="38" t="s">
        <v>50</v>
      </c>
      <c r="G358" s="28" t="str">
        <f>IF(F358="","",IF(COUNTIF(F$4:F358,F358)&gt;1,"",MAX($G$3:$G357)+1))</f>
        <v/>
      </c>
      <c r="H358" s="28"/>
      <c r="I358" s="4">
        <v>539</v>
      </c>
      <c r="J358" s="14" t="s">
        <v>116</v>
      </c>
      <c r="K358" s="14"/>
      <c r="L358" s="14" t="s">
        <v>128</v>
      </c>
      <c r="M358" s="18">
        <f t="shared" si="5"/>
        <v>539</v>
      </c>
      <c r="N358" s="2" t="s">
        <v>137</v>
      </c>
      <c r="O358" s="18">
        <f>I358*($Q$4/$Q$5)</f>
        <v>539</v>
      </c>
      <c r="P358" s="34"/>
    </row>
    <row r="359" spans="1:16" ht="21" customHeight="1" x14ac:dyDescent="0.25">
      <c r="A359" s="2"/>
      <c r="B359" s="3"/>
      <c r="C359" s="25" t="s">
        <v>16</v>
      </c>
      <c r="D359" s="1" t="str">
        <f>IF(C359="","",IF(COUNTIF(C$4:C359,C359)&gt;1,"",MAX($D$3:$D358)+1))</f>
        <v/>
      </c>
      <c r="E359" t="str">
        <f ca="1">IF(ROWS($D$4:$D359)&gt;MAX($D$4:$D$677),"",OFFSET($C$4,MATCH(ROWS($D$4:$D359),$D$4:$D$677,0)-1,0))</f>
        <v/>
      </c>
      <c r="F359" s="38" t="s">
        <v>50</v>
      </c>
      <c r="G359" s="28" t="str">
        <f>IF(F359="","",IF(COUNTIF(F$4:F359,F359)&gt;1,"",MAX($G$3:$G358)+1))</f>
        <v/>
      </c>
      <c r="H359" s="28"/>
      <c r="I359" s="5">
        <f>I358</f>
        <v>539</v>
      </c>
      <c r="J359" s="14" t="s">
        <v>117</v>
      </c>
      <c r="K359" s="14"/>
      <c r="L359" s="14" t="s">
        <v>129</v>
      </c>
      <c r="M359" s="18">
        <f t="shared" si="5"/>
        <v>485.1</v>
      </c>
      <c r="N359" s="2" t="s">
        <v>137</v>
      </c>
      <c r="O359" s="18">
        <f>I359*($Q$4/$Q$5)</f>
        <v>539</v>
      </c>
      <c r="P359" s="34"/>
    </row>
    <row r="360" spans="1:16" ht="21" customHeight="1" x14ac:dyDescent="0.25">
      <c r="A360" s="2"/>
      <c r="B360" s="3"/>
      <c r="C360" s="25" t="s">
        <v>16</v>
      </c>
      <c r="D360" s="1" t="str">
        <f>IF(C360="","",IF(COUNTIF(C$4:C360,C360)&gt;1,"",MAX($D$3:$D359)+1))</f>
        <v/>
      </c>
      <c r="E360" t="str">
        <f ca="1">IF(ROWS($D$4:$D360)&gt;MAX($D$4:$D$677),"",OFFSET($C$4,MATCH(ROWS($D$4:$D360),$D$4:$D$677,0)-1,0))</f>
        <v/>
      </c>
      <c r="F360" s="38" t="s">
        <v>50</v>
      </c>
      <c r="G360" s="28" t="str">
        <f>IF(F360="","",IF(COUNTIF(F$4:F360,F360)&gt;1,"",MAX($G$3:$G359)+1))</f>
        <v/>
      </c>
      <c r="H360" s="28"/>
      <c r="I360" s="5">
        <f>I358</f>
        <v>539</v>
      </c>
      <c r="J360" s="14" t="s">
        <v>118</v>
      </c>
      <c r="K360" s="14"/>
      <c r="L360" s="14" t="s">
        <v>126</v>
      </c>
      <c r="M360" s="18">
        <f t="shared" si="5"/>
        <v>458.15</v>
      </c>
      <c r="N360" s="2" t="s">
        <v>137</v>
      </c>
      <c r="O360" s="18">
        <f>I360*($Q$4/$Q$5)</f>
        <v>539</v>
      </c>
      <c r="P360" s="34"/>
    </row>
    <row r="361" spans="1:16" ht="21" customHeight="1" x14ac:dyDescent="0.25">
      <c r="A361" s="2">
        <v>120</v>
      </c>
      <c r="B361" s="3" t="s">
        <v>97</v>
      </c>
      <c r="C361" s="25" t="s">
        <v>16</v>
      </c>
      <c r="D361" s="1" t="str">
        <f>IF(C361="","",IF(COUNTIF(C$4:C361,C361)&gt;1,"",MAX($D$3:$D360)+1))</f>
        <v/>
      </c>
      <c r="E361" t="str">
        <f ca="1">IF(ROWS($D$4:$D361)&gt;MAX($D$4:$D$677),"",OFFSET($C$4,MATCH(ROWS($D$4:$D361),$D$4:$D$677,0)-1,0))</f>
        <v/>
      </c>
      <c r="F361" s="38" t="s">
        <v>95</v>
      </c>
      <c r="G361" s="28" t="str">
        <f>IF(F361="","",IF(COUNTIF(F$4:F361,F361)&gt;1,"",MAX($G$3:$G360)+1))</f>
        <v/>
      </c>
      <c r="H361" s="28"/>
      <c r="I361" s="4">
        <v>583</v>
      </c>
      <c r="J361" s="14" t="s">
        <v>116</v>
      </c>
      <c r="K361" s="14"/>
      <c r="L361" s="14" t="s">
        <v>128</v>
      </c>
      <c r="M361" s="18">
        <f t="shared" si="5"/>
        <v>583</v>
      </c>
      <c r="N361" s="2" t="s">
        <v>137</v>
      </c>
      <c r="O361" s="18">
        <f>I361*($Q$4/$Q$5)</f>
        <v>583</v>
      </c>
      <c r="P361" s="34"/>
    </row>
    <row r="362" spans="1:16" ht="21" customHeight="1" x14ac:dyDescent="0.25">
      <c r="A362" s="2"/>
      <c r="B362" s="3"/>
      <c r="C362" s="25" t="s">
        <v>16</v>
      </c>
      <c r="D362" s="1" t="str">
        <f>IF(C362="","",IF(COUNTIF(C$4:C362,C362)&gt;1,"",MAX($D$3:$D361)+1))</f>
        <v/>
      </c>
      <c r="E362" t="str">
        <f ca="1">IF(ROWS($D$4:$D362)&gt;MAX($D$4:$D$677),"",OFFSET($C$4,MATCH(ROWS($D$4:$D362),$D$4:$D$677,0)-1,0))</f>
        <v/>
      </c>
      <c r="F362" s="38" t="s">
        <v>95</v>
      </c>
      <c r="G362" s="28" t="str">
        <f>IF(F362="","",IF(COUNTIF(F$4:F362,F362)&gt;1,"",MAX($G$3:$G361)+1))</f>
        <v/>
      </c>
      <c r="H362" s="28"/>
      <c r="I362" s="5">
        <f>I361</f>
        <v>583</v>
      </c>
      <c r="J362" s="14" t="s">
        <v>117</v>
      </c>
      <c r="K362" s="14"/>
      <c r="L362" s="14" t="s">
        <v>129</v>
      </c>
      <c r="M362" s="18">
        <f t="shared" si="5"/>
        <v>524.70000000000005</v>
      </c>
      <c r="N362" s="2" t="s">
        <v>137</v>
      </c>
      <c r="O362" s="18">
        <f>I362*($Q$4/$Q$5)</f>
        <v>583</v>
      </c>
      <c r="P362" s="34"/>
    </row>
    <row r="363" spans="1:16" ht="21" customHeight="1" x14ac:dyDescent="0.25">
      <c r="A363" s="2"/>
      <c r="B363" s="3"/>
      <c r="C363" s="25" t="s">
        <v>16</v>
      </c>
      <c r="D363" s="1" t="str">
        <f>IF(C363="","",IF(COUNTIF(C$4:C363,C363)&gt;1,"",MAX($D$3:$D362)+1))</f>
        <v/>
      </c>
      <c r="E363" t="str">
        <f ca="1">IF(ROWS($D$4:$D363)&gt;MAX($D$4:$D$677),"",OFFSET($C$4,MATCH(ROWS($D$4:$D363),$D$4:$D$677,0)-1,0))</f>
        <v/>
      </c>
      <c r="F363" s="38" t="s">
        <v>95</v>
      </c>
      <c r="G363" s="28" t="str">
        <f>IF(F363="","",IF(COUNTIF(F$4:F363,F363)&gt;1,"",MAX($G$3:$G362)+1))</f>
        <v/>
      </c>
      <c r="H363" s="28"/>
      <c r="I363" s="5">
        <f>I361</f>
        <v>583</v>
      </c>
      <c r="J363" s="14" t="s">
        <v>118</v>
      </c>
      <c r="K363" s="14"/>
      <c r="L363" s="14" t="s">
        <v>126</v>
      </c>
      <c r="M363" s="18">
        <f t="shared" si="5"/>
        <v>495.55</v>
      </c>
      <c r="N363" s="2" t="s">
        <v>137</v>
      </c>
      <c r="O363" s="18">
        <f>I363*($Q$4/$Q$5)</f>
        <v>583</v>
      </c>
      <c r="P363" s="34"/>
    </row>
    <row r="364" spans="1:16" ht="21" customHeight="1" x14ac:dyDescent="0.25">
      <c r="A364" s="2">
        <v>121</v>
      </c>
      <c r="B364" s="3" t="s">
        <v>97</v>
      </c>
      <c r="C364" s="25" t="s">
        <v>16</v>
      </c>
      <c r="D364" s="1" t="str">
        <f>IF(C364="","",IF(COUNTIF(C$4:C364,C364)&gt;1,"",MAX($D$3:$D363)+1))</f>
        <v/>
      </c>
      <c r="E364" t="str">
        <f ca="1">IF(ROWS($D$4:$D364)&gt;MAX($D$4:$D$677),"",OFFSET($C$4,MATCH(ROWS($D$4:$D364),$D$4:$D$677,0)-1,0))</f>
        <v/>
      </c>
      <c r="F364" s="38" t="s">
        <v>51</v>
      </c>
      <c r="G364" s="28" t="str">
        <f>IF(F364="","",IF(COUNTIF(F$4:F364,F364)&gt;1,"",MAX($G$3:$G363)+1))</f>
        <v/>
      </c>
      <c r="H364" s="28"/>
      <c r="I364" s="4">
        <v>488</v>
      </c>
      <c r="J364" s="14" t="s">
        <v>116</v>
      </c>
      <c r="K364" s="14"/>
      <c r="L364" s="14" t="s">
        <v>128</v>
      </c>
      <c r="M364" s="18">
        <f t="shared" si="5"/>
        <v>488</v>
      </c>
      <c r="N364" s="2" t="s">
        <v>137</v>
      </c>
      <c r="O364" s="18">
        <f>I364*($Q$4/$Q$5)</f>
        <v>488</v>
      </c>
      <c r="P364" s="34"/>
    </row>
    <row r="365" spans="1:16" ht="21" customHeight="1" x14ac:dyDescent="0.25">
      <c r="A365" s="2"/>
      <c r="B365" s="3"/>
      <c r="C365" s="25" t="s">
        <v>16</v>
      </c>
      <c r="D365" s="1" t="str">
        <f>IF(C365="","",IF(COUNTIF(C$4:C365,C365)&gt;1,"",MAX($D$3:$D364)+1))</f>
        <v/>
      </c>
      <c r="E365" t="str">
        <f ca="1">IF(ROWS($D$4:$D365)&gt;MAX($D$4:$D$677),"",OFFSET($C$4,MATCH(ROWS($D$4:$D365),$D$4:$D$677,0)-1,0))</f>
        <v/>
      </c>
      <c r="F365" s="38" t="s">
        <v>51</v>
      </c>
      <c r="G365" s="28" t="str">
        <f>IF(F365="","",IF(COUNTIF(F$4:F365,F365)&gt;1,"",MAX($G$3:$G364)+1))</f>
        <v/>
      </c>
      <c r="H365" s="28"/>
      <c r="I365" s="5">
        <f>I364</f>
        <v>488</v>
      </c>
      <c r="J365" s="14" t="s">
        <v>117</v>
      </c>
      <c r="K365" s="14"/>
      <c r="L365" s="14" t="s">
        <v>129</v>
      </c>
      <c r="M365" s="18">
        <f t="shared" si="5"/>
        <v>439.2</v>
      </c>
      <c r="N365" s="2" t="s">
        <v>137</v>
      </c>
      <c r="O365" s="18">
        <f>I365*($Q$4/$Q$5)</f>
        <v>488</v>
      </c>
      <c r="P365" s="34"/>
    </row>
    <row r="366" spans="1:16" ht="21" customHeight="1" x14ac:dyDescent="0.25">
      <c r="A366" s="2"/>
      <c r="B366" s="3"/>
      <c r="C366" s="25" t="s">
        <v>16</v>
      </c>
      <c r="D366" s="1" t="str">
        <f>IF(C366="","",IF(COUNTIF(C$4:C366,C366)&gt;1,"",MAX($D$3:$D365)+1))</f>
        <v/>
      </c>
      <c r="E366" t="str">
        <f ca="1">IF(ROWS($D$4:$D366)&gt;MAX($D$4:$D$677),"",OFFSET($C$4,MATCH(ROWS($D$4:$D366),$D$4:$D$677,0)-1,0))</f>
        <v/>
      </c>
      <c r="F366" s="38" t="s">
        <v>51</v>
      </c>
      <c r="G366" s="28" t="str">
        <f>IF(F366="","",IF(COUNTIF(F$4:F366,F366)&gt;1,"",MAX($G$3:$G365)+1))</f>
        <v/>
      </c>
      <c r="H366" s="28"/>
      <c r="I366" s="5">
        <f>I364</f>
        <v>488</v>
      </c>
      <c r="J366" s="14" t="s">
        <v>118</v>
      </c>
      <c r="K366" s="14"/>
      <c r="L366" s="14" t="s">
        <v>126</v>
      </c>
      <c r="M366" s="18">
        <f t="shared" si="5"/>
        <v>414.8</v>
      </c>
      <c r="N366" s="2" t="s">
        <v>137</v>
      </c>
      <c r="O366" s="18">
        <f>I366*($Q$4/$Q$5)</f>
        <v>488</v>
      </c>
      <c r="P366" s="34"/>
    </row>
    <row r="367" spans="1:16" ht="21" customHeight="1" x14ac:dyDescent="0.25">
      <c r="A367" s="2">
        <v>122</v>
      </c>
      <c r="B367" s="3" t="s">
        <v>97</v>
      </c>
      <c r="C367" s="25" t="s">
        <v>16</v>
      </c>
      <c r="D367" s="1" t="str">
        <f>IF(C367="","",IF(COUNTIF(C$4:C367,C367)&gt;1,"",MAX($D$3:$D366)+1))</f>
        <v/>
      </c>
      <c r="E367" t="str">
        <f ca="1">IF(ROWS($D$4:$D367)&gt;MAX($D$4:$D$677),"",OFFSET($C$4,MATCH(ROWS($D$4:$D367),$D$4:$D$677,0)-1,0))</f>
        <v/>
      </c>
      <c r="F367" s="38" t="s">
        <v>52</v>
      </c>
      <c r="G367" s="28" t="str">
        <f>IF(F367="","",IF(COUNTIF(F$4:F367,F367)&gt;1,"",MAX($G$3:$G366)+1))</f>
        <v/>
      </c>
      <c r="H367" s="28"/>
      <c r="I367" s="4">
        <v>495</v>
      </c>
      <c r="J367" s="14" t="s">
        <v>116</v>
      </c>
      <c r="K367" s="14"/>
      <c r="L367" s="14" t="s">
        <v>128</v>
      </c>
      <c r="M367" s="18">
        <f t="shared" si="5"/>
        <v>495</v>
      </c>
      <c r="N367" s="2" t="s">
        <v>137</v>
      </c>
      <c r="O367" s="18">
        <f>I367*($Q$4/$Q$5)</f>
        <v>495</v>
      </c>
      <c r="P367" s="34"/>
    </row>
    <row r="368" spans="1:16" ht="21" customHeight="1" x14ac:dyDescent="0.25">
      <c r="A368" s="2"/>
      <c r="B368" s="3"/>
      <c r="C368" s="25" t="s">
        <v>16</v>
      </c>
      <c r="D368" s="1" t="str">
        <f>IF(C368="","",IF(COUNTIF(C$4:C368,C368)&gt;1,"",MAX($D$3:$D367)+1))</f>
        <v/>
      </c>
      <c r="E368" t="str">
        <f ca="1">IF(ROWS($D$4:$D368)&gt;MAX($D$4:$D$677),"",OFFSET($C$4,MATCH(ROWS($D$4:$D368),$D$4:$D$677,0)-1,0))</f>
        <v/>
      </c>
      <c r="F368" s="38" t="s">
        <v>52</v>
      </c>
      <c r="G368" s="28" t="str">
        <f>IF(F368="","",IF(COUNTIF(F$4:F368,F368)&gt;1,"",MAX($G$3:$G367)+1))</f>
        <v/>
      </c>
      <c r="H368" s="28"/>
      <c r="I368" s="5">
        <f>I367</f>
        <v>495</v>
      </c>
      <c r="J368" s="14" t="s">
        <v>117</v>
      </c>
      <c r="K368" s="14"/>
      <c r="L368" s="14" t="s">
        <v>129</v>
      </c>
      <c r="M368" s="18">
        <f t="shared" si="5"/>
        <v>445.5</v>
      </c>
      <c r="N368" s="2" t="s">
        <v>137</v>
      </c>
      <c r="O368" s="18">
        <f>I368*($Q$4/$Q$5)</f>
        <v>495</v>
      </c>
      <c r="P368" s="34"/>
    </row>
    <row r="369" spans="1:16" ht="21" customHeight="1" x14ac:dyDescent="0.25">
      <c r="A369" s="2"/>
      <c r="B369" s="3"/>
      <c r="C369" s="25" t="s">
        <v>16</v>
      </c>
      <c r="D369" s="1" t="str">
        <f>IF(C369="","",IF(COUNTIF(C$4:C369,C369)&gt;1,"",MAX($D$3:$D368)+1))</f>
        <v/>
      </c>
      <c r="E369" t="str">
        <f ca="1">IF(ROWS($D$4:$D369)&gt;MAX($D$4:$D$677),"",OFFSET($C$4,MATCH(ROWS($D$4:$D369),$D$4:$D$677,0)-1,0))</f>
        <v/>
      </c>
      <c r="F369" s="38" t="s">
        <v>52</v>
      </c>
      <c r="G369" s="28" t="str">
        <f>IF(F369="","",IF(COUNTIF(F$4:F369,F369)&gt;1,"",MAX($G$3:$G368)+1))</f>
        <v/>
      </c>
      <c r="H369" s="28"/>
      <c r="I369" s="5">
        <f>I367</f>
        <v>495</v>
      </c>
      <c r="J369" s="14" t="s">
        <v>118</v>
      </c>
      <c r="K369" s="14"/>
      <c r="L369" s="14" t="s">
        <v>126</v>
      </c>
      <c r="M369" s="18">
        <f t="shared" si="5"/>
        <v>420.75</v>
      </c>
      <c r="N369" s="2" t="s">
        <v>137</v>
      </c>
      <c r="O369" s="18">
        <f>I369*($Q$4/$Q$5)</f>
        <v>495</v>
      </c>
      <c r="P369" s="34"/>
    </row>
    <row r="370" spans="1:16" ht="21" customHeight="1" x14ac:dyDescent="0.25">
      <c r="A370" s="2">
        <v>123</v>
      </c>
      <c r="B370" s="3" t="s">
        <v>97</v>
      </c>
      <c r="C370" s="25" t="s">
        <v>16</v>
      </c>
      <c r="D370" s="1" t="str">
        <f>IF(C370="","",IF(COUNTIF(C$4:C370,C370)&gt;1,"",MAX($D$3:$D369)+1))</f>
        <v/>
      </c>
      <c r="E370" t="str">
        <f ca="1">IF(ROWS($D$4:$D370)&gt;MAX($D$4:$D$677),"",OFFSET($C$4,MATCH(ROWS($D$4:$D370),$D$4:$D$677,0)-1,0))</f>
        <v/>
      </c>
      <c r="F370" s="38" t="s">
        <v>53</v>
      </c>
      <c r="G370" s="28" t="str">
        <f>IF(F370="","",IF(COUNTIF(F$4:F370,F370)&gt;1,"",MAX($G$3:$G369)+1))</f>
        <v/>
      </c>
      <c r="H370" s="28"/>
      <c r="I370" s="4">
        <v>502</v>
      </c>
      <c r="J370" s="14" t="s">
        <v>116</v>
      </c>
      <c r="K370" s="14"/>
      <c r="L370" s="14" t="s">
        <v>128</v>
      </c>
      <c r="M370" s="18">
        <f t="shared" si="5"/>
        <v>502</v>
      </c>
      <c r="N370" s="2" t="s">
        <v>137</v>
      </c>
      <c r="O370" s="18">
        <f>I370*($Q$4/$Q$5)</f>
        <v>502</v>
      </c>
      <c r="P370" s="34"/>
    </row>
    <row r="371" spans="1:16" ht="21" customHeight="1" x14ac:dyDescent="0.25">
      <c r="A371" s="2"/>
      <c r="B371" s="3"/>
      <c r="C371" s="25" t="s">
        <v>16</v>
      </c>
      <c r="D371" s="1" t="str">
        <f>IF(C371="","",IF(COUNTIF(C$4:C371,C371)&gt;1,"",MAX($D$3:$D370)+1))</f>
        <v/>
      </c>
      <c r="E371" t="str">
        <f ca="1">IF(ROWS($D$4:$D371)&gt;MAX($D$4:$D$677),"",OFFSET($C$4,MATCH(ROWS($D$4:$D371),$D$4:$D$677,0)-1,0))</f>
        <v/>
      </c>
      <c r="F371" s="38" t="s">
        <v>53</v>
      </c>
      <c r="G371" s="28" t="str">
        <f>IF(F371="","",IF(COUNTIF(F$4:F371,F371)&gt;1,"",MAX($G$3:$G370)+1))</f>
        <v/>
      </c>
      <c r="H371" s="28"/>
      <c r="I371" s="5">
        <f>I370</f>
        <v>502</v>
      </c>
      <c r="J371" s="14" t="s">
        <v>117</v>
      </c>
      <c r="K371" s="14"/>
      <c r="L371" s="14" t="s">
        <v>129</v>
      </c>
      <c r="M371" s="18">
        <f t="shared" si="5"/>
        <v>451.8</v>
      </c>
      <c r="N371" s="2" t="s">
        <v>137</v>
      </c>
      <c r="O371" s="18">
        <f>I371*($Q$4/$Q$5)</f>
        <v>502</v>
      </c>
      <c r="P371" s="34"/>
    </row>
    <row r="372" spans="1:16" ht="21" customHeight="1" x14ac:dyDescent="0.25">
      <c r="A372" s="2"/>
      <c r="B372" s="3"/>
      <c r="C372" s="25" t="s">
        <v>16</v>
      </c>
      <c r="D372" s="1" t="str">
        <f>IF(C372="","",IF(COUNTIF(C$4:C372,C372)&gt;1,"",MAX($D$3:$D371)+1))</f>
        <v/>
      </c>
      <c r="E372" t="str">
        <f ca="1">IF(ROWS($D$4:$D372)&gt;MAX($D$4:$D$677),"",OFFSET($C$4,MATCH(ROWS($D$4:$D372),$D$4:$D$677,0)-1,0))</f>
        <v/>
      </c>
      <c r="F372" s="38" t="s">
        <v>53</v>
      </c>
      <c r="G372" s="28" t="str">
        <f>IF(F372="","",IF(COUNTIF(F$4:F372,F372)&gt;1,"",MAX($G$3:$G371)+1))</f>
        <v/>
      </c>
      <c r="H372" s="28"/>
      <c r="I372" s="5">
        <f>I370</f>
        <v>502</v>
      </c>
      <c r="J372" s="14" t="s">
        <v>118</v>
      </c>
      <c r="K372" s="14"/>
      <c r="L372" s="14" t="s">
        <v>126</v>
      </c>
      <c r="M372" s="18">
        <f t="shared" si="5"/>
        <v>426.7</v>
      </c>
      <c r="N372" s="2" t="s">
        <v>137</v>
      </c>
      <c r="O372" s="18">
        <f>I372*($Q$4/$Q$5)</f>
        <v>502</v>
      </c>
      <c r="P372" s="34"/>
    </row>
    <row r="373" spans="1:16" ht="21" customHeight="1" x14ac:dyDescent="0.25">
      <c r="A373" s="2">
        <v>124</v>
      </c>
      <c r="B373" s="3" t="s">
        <v>97</v>
      </c>
      <c r="C373" s="25" t="s">
        <v>16</v>
      </c>
      <c r="D373" s="1" t="str">
        <f>IF(C373="","",IF(COUNTIF(C$4:C373,C373)&gt;1,"",MAX($D$3:$D372)+1))</f>
        <v/>
      </c>
      <c r="E373" t="str">
        <f ca="1">IF(ROWS($D$4:$D373)&gt;MAX($D$4:$D$677),"",OFFSET($C$4,MATCH(ROWS($D$4:$D373),$D$4:$D$677,0)-1,0))</f>
        <v/>
      </c>
      <c r="F373" s="38" t="s">
        <v>54</v>
      </c>
      <c r="G373" s="28" t="str">
        <f>IF(F373="","",IF(COUNTIF(F$4:F373,F373)&gt;1,"",MAX($G$3:$G372)+1))</f>
        <v/>
      </c>
      <c r="H373" s="28"/>
      <c r="I373" s="4">
        <v>510</v>
      </c>
      <c r="J373" s="14" t="s">
        <v>116</v>
      </c>
      <c r="K373" s="14"/>
      <c r="L373" s="14" t="s">
        <v>128</v>
      </c>
      <c r="M373" s="18">
        <f t="shared" si="5"/>
        <v>510</v>
      </c>
      <c r="N373" s="2" t="s">
        <v>137</v>
      </c>
      <c r="O373" s="18">
        <f>I373*($Q$4/$Q$5)</f>
        <v>510</v>
      </c>
      <c r="P373" s="34"/>
    </row>
    <row r="374" spans="1:16" ht="21" customHeight="1" x14ac:dyDescent="0.25">
      <c r="A374" s="2"/>
      <c r="B374" s="3"/>
      <c r="C374" s="25" t="s">
        <v>16</v>
      </c>
      <c r="D374" s="1" t="str">
        <f>IF(C374="","",IF(COUNTIF(C$4:C374,C374)&gt;1,"",MAX($D$3:$D373)+1))</f>
        <v/>
      </c>
      <c r="E374" t="str">
        <f ca="1">IF(ROWS($D$4:$D374)&gt;MAX($D$4:$D$677),"",OFFSET($C$4,MATCH(ROWS($D$4:$D374),$D$4:$D$677,0)-1,0))</f>
        <v/>
      </c>
      <c r="F374" s="38" t="s">
        <v>54</v>
      </c>
      <c r="G374" s="28" t="str">
        <f>IF(F374="","",IF(COUNTIF(F$4:F374,F374)&gt;1,"",MAX($G$3:$G373)+1))</f>
        <v/>
      </c>
      <c r="H374" s="28"/>
      <c r="I374" s="5">
        <f>I373</f>
        <v>510</v>
      </c>
      <c r="J374" s="14" t="s">
        <v>117</v>
      </c>
      <c r="K374" s="14"/>
      <c r="L374" s="14" t="s">
        <v>129</v>
      </c>
      <c r="M374" s="18">
        <f t="shared" si="5"/>
        <v>459</v>
      </c>
      <c r="N374" s="2" t="s">
        <v>137</v>
      </c>
      <c r="O374" s="18">
        <f>I374*($Q$4/$Q$5)</f>
        <v>510</v>
      </c>
      <c r="P374" s="34"/>
    </row>
    <row r="375" spans="1:16" ht="21" customHeight="1" x14ac:dyDescent="0.25">
      <c r="A375" s="2"/>
      <c r="B375" s="3"/>
      <c r="C375" s="25" t="s">
        <v>16</v>
      </c>
      <c r="D375" s="1" t="str">
        <f>IF(C375="","",IF(COUNTIF(C$4:C375,C375)&gt;1,"",MAX($D$3:$D374)+1))</f>
        <v/>
      </c>
      <c r="E375" t="str">
        <f ca="1">IF(ROWS($D$4:$D375)&gt;MAX($D$4:$D$677),"",OFFSET($C$4,MATCH(ROWS($D$4:$D375),$D$4:$D$677,0)-1,0))</f>
        <v/>
      </c>
      <c r="F375" s="38" t="s">
        <v>54</v>
      </c>
      <c r="G375" s="28" t="str">
        <f>IF(F375="","",IF(COUNTIF(F$4:F375,F375)&gt;1,"",MAX($G$3:$G374)+1))</f>
        <v/>
      </c>
      <c r="H375" s="28"/>
      <c r="I375" s="5">
        <f>I373</f>
        <v>510</v>
      </c>
      <c r="J375" s="14" t="s">
        <v>118</v>
      </c>
      <c r="K375" s="14"/>
      <c r="L375" s="14" t="s">
        <v>126</v>
      </c>
      <c r="M375" s="18">
        <f t="shared" si="5"/>
        <v>433.5</v>
      </c>
      <c r="N375" s="2" t="s">
        <v>137</v>
      </c>
      <c r="O375" s="18">
        <f>I375*($Q$4/$Q$5)</f>
        <v>510</v>
      </c>
      <c r="P375" s="34"/>
    </row>
    <row r="376" spans="1:16" ht="21" customHeight="1" x14ac:dyDescent="0.25">
      <c r="A376" s="2">
        <v>125</v>
      </c>
      <c r="B376" s="3" t="s">
        <v>97</v>
      </c>
      <c r="C376" s="25" t="s">
        <v>16</v>
      </c>
      <c r="D376" s="1" t="str">
        <f>IF(C376="","",IF(COUNTIF(C$4:C376,C376)&gt;1,"",MAX($D$3:$D375)+1))</f>
        <v/>
      </c>
      <c r="E376" t="str">
        <f ca="1">IF(ROWS($D$4:$D376)&gt;MAX($D$4:$D$677),"",OFFSET($C$4,MATCH(ROWS($D$4:$D376),$D$4:$D$677,0)-1,0))</f>
        <v/>
      </c>
      <c r="F376" s="38" t="s">
        <v>55</v>
      </c>
      <c r="G376" s="28" t="str">
        <f>IF(F376="","",IF(COUNTIF(F$4:F376,F376)&gt;1,"",MAX($G$3:$G375)+1))</f>
        <v/>
      </c>
      <c r="H376" s="28"/>
      <c r="I376" s="4">
        <v>517</v>
      </c>
      <c r="J376" s="14" t="s">
        <v>116</v>
      </c>
      <c r="K376" s="14"/>
      <c r="L376" s="14" t="s">
        <v>128</v>
      </c>
      <c r="M376" s="18">
        <f t="shared" si="5"/>
        <v>517</v>
      </c>
      <c r="N376" s="2" t="s">
        <v>137</v>
      </c>
      <c r="O376" s="18">
        <f>I376*($Q$4/$Q$5)</f>
        <v>517</v>
      </c>
      <c r="P376" s="34"/>
    </row>
    <row r="377" spans="1:16" ht="21" customHeight="1" x14ac:dyDescent="0.25">
      <c r="A377" s="2"/>
      <c r="B377" s="3"/>
      <c r="C377" s="25" t="s">
        <v>16</v>
      </c>
      <c r="D377" s="1" t="str">
        <f>IF(C377="","",IF(COUNTIF(C$4:C377,C377)&gt;1,"",MAX($D$3:$D376)+1))</f>
        <v/>
      </c>
      <c r="E377" t="str">
        <f ca="1">IF(ROWS($D$4:$D377)&gt;MAX($D$4:$D$677),"",OFFSET($C$4,MATCH(ROWS($D$4:$D377),$D$4:$D$677,0)-1,0))</f>
        <v/>
      </c>
      <c r="F377" s="38" t="s">
        <v>55</v>
      </c>
      <c r="G377" s="28" t="str">
        <f>IF(F377="","",IF(COUNTIF(F$4:F377,F377)&gt;1,"",MAX($G$3:$G376)+1))</f>
        <v/>
      </c>
      <c r="H377" s="28"/>
      <c r="I377" s="5">
        <f>I376</f>
        <v>517</v>
      </c>
      <c r="J377" s="14" t="s">
        <v>117</v>
      </c>
      <c r="K377" s="14"/>
      <c r="L377" s="14" t="s">
        <v>129</v>
      </c>
      <c r="M377" s="18">
        <f t="shared" si="5"/>
        <v>465.3</v>
      </c>
      <c r="N377" s="2" t="s">
        <v>137</v>
      </c>
      <c r="O377" s="18">
        <f>I377*($Q$4/$Q$5)</f>
        <v>517</v>
      </c>
      <c r="P377" s="34"/>
    </row>
    <row r="378" spans="1:16" ht="21" customHeight="1" x14ac:dyDescent="0.25">
      <c r="A378" s="2"/>
      <c r="B378" s="3"/>
      <c r="C378" s="25" t="s">
        <v>16</v>
      </c>
      <c r="D378" s="1" t="str">
        <f>IF(C378="","",IF(COUNTIF(C$4:C378,C378)&gt;1,"",MAX($D$3:$D377)+1))</f>
        <v/>
      </c>
      <c r="E378" t="str">
        <f ca="1">IF(ROWS($D$4:$D378)&gt;MAX($D$4:$D$677),"",OFFSET($C$4,MATCH(ROWS($D$4:$D378),$D$4:$D$677,0)-1,0))</f>
        <v/>
      </c>
      <c r="F378" s="38" t="s">
        <v>55</v>
      </c>
      <c r="G378" s="28" t="str">
        <f>IF(F378="","",IF(COUNTIF(F$4:F378,F378)&gt;1,"",MAX($G$3:$G377)+1))</f>
        <v/>
      </c>
      <c r="H378" s="28"/>
      <c r="I378" s="5">
        <f>I376</f>
        <v>517</v>
      </c>
      <c r="J378" s="14" t="s">
        <v>118</v>
      </c>
      <c r="K378" s="14"/>
      <c r="L378" s="14" t="s">
        <v>126</v>
      </c>
      <c r="M378" s="18">
        <f t="shared" si="5"/>
        <v>439.45</v>
      </c>
      <c r="N378" s="2" t="s">
        <v>137</v>
      </c>
      <c r="O378" s="18">
        <f>I378*($Q$4/$Q$5)</f>
        <v>517</v>
      </c>
      <c r="P378" s="34"/>
    </row>
    <row r="379" spans="1:16" ht="21" customHeight="1" x14ac:dyDescent="0.25">
      <c r="A379" s="2">
        <v>126</v>
      </c>
      <c r="B379" s="3" t="s">
        <v>97</v>
      </c>
      <c r="C379" s="25" t="s">
        <v>16</v>
      </c>
      <c r="D379" s="1" t="str">
        <f>IF(C379="","",IF(COUNTIF(C$4:C379,C379)&gt;1,"",MAX($D$3:$D378)+1))</f>
        <v/>
      </c>
      <c r="E379" t="str">
        <f ca="1">IF(ROWS($D$4:$D379)&gt;MAX($D$4:$D$677),"",OFFSET($C$4,MATCH(ROWS($D$4:$D379),$D$4:$D$677,0)-1,0))</f>
        <v/>
      </c>
      <c r="F379" s="38" t="s">
        <v>56</v>
      </c>
      <c r="G379" s="28" t="str">
        <f>IF(F379="","",IF(COUNTIF(F$4:F379,F379)&gt;1,"",MAX($G$3:$G378)+1))</f>
        <v/>
      </c>
      <c r="H379" s="28"/>
      <c r="I379" s="4">
        <v>524</v>
      </c>
      <c r="J379" s="14" t="s">
        <v>116</v>
      </c>
      <c r="K379" s="14"/>
      <c r="L379" s="14" t="s">
        <v>128</v>
      </c>
      <c r="M379" s="18">
        <f t="shared" si="5"/>
        <v>524</v>
      </c>
      <c r="N379" s="2" t="s">
        <v>137</v>
      </c>
      <c r="O379" s="18">
        <f>I379*($Q$4/$Q$5)</f>
        <v>524</v>
      </c>
      <c r="P379" s="34"/>
    </row>
    <row r="380" spans="1:16" ht="21" customHeight="1" x14ac:dyDescent="0.25">
      <c r="A380" s="2"/>
      <c r="B380" s="3"/>
      <c r="C380" s="25" t="s">
        <v>16</v>
      </c>
      <c r="D380" s="1" t="str">
        <f>IF(C380="","",IF(COUNTIF(C$4:C380,C380)&gt;1,"",MAX($D$3:$D379)+1))</f>
        <v/>
      </c>
      <c r="E380" t="str">
        <f ca="1">IF(ROWS($D$4:$D380)&gt;MAX($D$4:$D$677),"",OFFSET($C$4,MATCH(ROWS($D$4:$D380),$D$4:$D$677,0)-1,0))</f>
        <v/>
      </c>
      <c r="F380" s="38" t="s">
        <v>56</v>
      </c>
      <c r="G380" s="28" t="str">
        <f>IF(F380="","",IF(COUNTIF(F$4:F380,F380)&gt;1,"",MAX($G$3:$G379)+1))</f>
        <v/>
      </c>
      <c r="H380" s="28"/>
      <c r="I380" s="5">
        <f>I379</f>
        <v>524</v>
      </c>
      <c r="J380" s="14" t="s">
        <v>117</v>
      </c>
      <c r="K380" s="14"/>
      <c r="L380" s="14" t="s">
        <v>129</v>
      </c>
      <c r="M380" s="18">
        <f t="shared" si="5"/>
        <v>471.6</v>
      </c>
      <c r="N380" s="2" t="s">
        <v>137</v>
      </c>
      <c r="O380" s="18">
        <f>I380*($Q$4/$Q$5)</f>
        <v>524</v>
      </c>
      <c r="P380" s="34"/>
    </row>
    <row r="381" spans="1:16" ht="21" customHeight="1" x14ac:dyDescent="0.25">
      <c r="A381" s="2"/>
      <c r="B381" s="3"/>
      <c r="C381" s="25" t="s">
        <v>16</v>
      </c>
      <c r="D381" s="1" t="str">
        <f>IF(C381="","",IF(COUNTIF(C$4:C381,C381)&gt;1,"",MAX($D$3:$D380)+1))</f>
        <v/>
      </c>
      <c r="E381" t="str">
        <f ca="1">IF(ROWS($D$4:$D381)&gt;MAX($D$4:$D$677),"",OFFSET($C$4,MATCH(ROWS($D$4:$D381),$D$4:$D$677,0)-1,0))</f>
        <v/>
      </c>
      <c r="F381" s="38" t="s">
        <v>56</v>
      </c>
      <c r="G381" s="28" t="str">
        <f>IF(F381="","",IF(COUNTIF(F$4:F381,F381)&gt;1,"",MAX($G$3:$G380)+1))</f>
        <v/>
      </c>
      <c r="H381" s="28"/>
      <c r="I381" s="5">
        <f>I379</f>
        <v>524</v>
      </c>
      <c r="J381" s="14" t="s">
        <v>118</v>
      </c>
      <c r="K381" s="14"/>
      <c r="L381" s="14" t="s">
        <v>126</v>
      </c>
      <c r="M381" s="18">
        <f t="shared" si="5"/>
        <v>445.4</v>
      </c>
      <c r="N381" s="2" t="s">
        <v>137</v>
      </c>
      <c r="O381" s="18">
        <f>I381*($Q$4/$Q$5)</f>
        <v>524</v>
      </c>
      <c r="P381" s="34"/>
    </row>
    <row r="382" spans="1:16" ht="21" customHeight="1" x14ac:dyDescent="0.25">
      <c r="A382" s="2">
        <v>127</v>
      </c>
      <c r="B382" s="3" t="s">
        <v>97</v>
      </c>
      <c r="C382" s="25" t="s">
        <v>16</v>
      </c>
      <c r="D382" s="1" t="str">
        <f>IF(C382="","",IF(COUNTIF(C$4:C382,C382)&gt;1,"",MAX($D$3:$D381)+1))</f>
        <v/>
      </c>
      <c r="E382" t="str">
        <f ca="1">IF(ROWS($D$4:$D382)&gt;MAX($D$4:$D$677),"",OFFSET($C$4,MATCH(ROWS($D$4:$D382),$D$4:$D$677,0)-1,0))</f>
        <v/>
      </c>
      <c r="F382" s="38" t="s">
        <v>57</v>
      </c>
      <c r="G382" s="28" t="str">
        <f>IF(F382="","",IF(COUNTIF(F$4:F382,F382)&gt;1,"",MAX($G$3:$G381)+1))</f>
        <v/>
      </c>
      <c r="H382" s="28"/>
      <c r="I382" s="4">
        <v>532</v>
      </c>
      <c r="J382" s="14" t="s">
        <v>116</v>
      </c>
      <c r="K382" s="14"/>
      <c r="L382" s="14" t="s">
        <v>128</v>
      </c>
      <c r="M382" s="18">
        <f t="shared" si="5"/>
        <v>532</v>
      </c>
      <c r="N382" s="2" t="s">
        <v>137</v>
      </c>
      <c r="O382" s="18">
        <f>I382*($Q$4/$Q$5)</f>
        <v>532</v>
      </c>
      <c r="P382" s="34"/>
    </row>
    <row r="383" spans="1:16" ht="21" customHeight="1" x14ac:dyDescent="0.25">
      <c r="A383" s="2"/>
      <c r="B383" s="3"/>
      <c r="C383" s="25" t="s">
        <v>16</v>
      </c>
      <c r="D383" s="1" t="str">
        <f>IF(C383="","",IF(COUNTIF(C$4:C383,C383)&gt;1,"",MAX($D$3:$D382)+1))</f>
        <v/>
      </c>
      <c r="E383" t="str">
        <f ca="1">IF(ROWS($D$4:$D383)&gt;MAX($D$4:$D$677),"",OFFSET($C$4,MATCH(ROWS($D$4:$D383),$D$4:$D$677,0)-1,0))</f>
        <v/>
      </c>
      <c r="F383" s="38" t="s">
        <v>57</v>
      </c>
      <c r="G383" s="28" t="str">
        <f>IF(F383="","",IF(COUNTIF(F$4:F383,F383)&gt;1,"",MAX($G$3:$G382)+1))</f>
        <v/>
      </c>
      <c r="H383" s="28"/>
      <c r="I383" s="5">
        <f>I382</f>
        <v>532</v>
      </c>
      <c r="J383" s="14" t="s">
        <v>117</v>
      </c>
      <c r="K383" s="14"/>
      <c r="L383" s="14" t="s">
        <v>129</v>
      </c>
      <c r="M383" s="18">
        <f t="shared" si="5"/>
        <v>478.8</v>
      </c>
      <c r="N383" s="2" t="s">
        <v>137</v>
      </c>
      <c r="O383" s="18">
        <f>I383*($Q$4/$Q$5)</f>
        <v>532</v>
      </c>
      <c r="P383" s="34"/>
    </row>
    <row r="384" spans="1:16" ht="21" customHeight="1" x14ac:dyDescent="0.25">
      <c r="A384" s="2"/>
      <c r="B384" s="3"/>
      <c r="C384" s="25" t="s">
        <v>16</v>
      </c>
      <c r="D384" s="1" t="str">
        <f>IF(C384="","",IF(COUNTIF(C$4:C384,C384)&gt;1,"",MAX($D$3:$D383)+1))</f>
        <v/>
      </c>
      <c r="E384" t="str">
        <f ca="1">IF(ROWS($D$4:$D384)&gt;MAX($D$4:$D$677),"",OFFSET($C$4,MATCH(ROWS($D$4:$D384),$D$4:$D$677,0)-1,0))</f>
        <v/>
      </c>
      <c r="F384" s="38" t="s">
        <v>57</v>
      </c>
      <c r="G384" s="28" t="str">
        <f>IF(F384="","",IF(COUNTIF(F$4:F384,F384)&gt;1,"",MAX($G$3:$G383)+1))</f>
        <v/>
      </c>
      <c r="H384" s="28"/>
      <c r="I384" s="5">
        <f>I382</f>
        <v>532</v>
      </c>
      <c r="J384" s="14" t="s">
        <v>118</v>
      </c>
      <c r="K384" s="14"/>
      <c r="L384" s="14" t="s">
        <v>126</v>
      </c>
      <c r="M384" s="18">
        <f t="shared" si="5"/>
        <v>452.2</v>
      </c>
      <c r="N384" s="2" t="s">
        <v>137</v>
      </c>
      <c r="O384" s="18">
        <f>I384*($Q$4/$Q$5)</f>
        <v>532</v>
      </c>
      <c r="P384" s="34"/>
    </row>
    <row r="385" spans="1:16" ht="21" customHeight="1" x14ac:dyDescent="0.25">
      <c r="A385" s="2">
        <v>128</v>
      </c>
      <c r="B385" s="3" t="s">
        <v>97</v>
      </c>
      <c r="C385" s="25" t="s">
        <v>16</v>
      </c>
      <c r="D385" s="1" t="str">
        <f>IF(C385="","",IF(COUNTIF(C$4:C385,C385)&gt;1,"",MAX($D$3:$D384)+1))</f>
        <v/>
      </c>
      <c r="E385" t="str">
        <f ca="1">IF(ROWS($D$4:$D385)&gt;MAX($D$4:$D$677),"",OFFSET($C$4,MATCH(ROWS($D$4:$D385),$D$4:$D$677,0)-1,0))</f>
        <v/>
      </c>
      <c r="F385" s="38" t="s">
        <v>58</v>
      </c>
      <c r="G385" s="28" t="str">
        <f>IF(F385="","",IF(COUNTIF(F$4:F385,F385)&gt;1,"",MAX($G$3:$G384)+1))</f>
        <v/>
      </c>
      <c r="H385" s="28"/>
      <c r="I385" s="4">
        <v>539</v>
      </c>
      <c r="J385" s="14" t="s">
        <v>116</v>
      </c>
      <c r="K385" s="14"/>
      <c r="L385" s="14" t="s">
        <v>128</v>
      </c>
      <c r="M385" s="18">
        <f t="shared" si="5"/>
        <v>539</v>
      </c>
      <c r="N385" s="2" t="s">
        <v>137</v>
      </c>
      <c r="O385" s="18">
        <f>I385*($Q$4/$Q$5)</f>
        <v>539</v>
      </c>
      <c r="P385" s="34"/>
    </row>
    <row r="386" spans="1:16" ht="21" customHeight="1" x14ac:dyDescent="0.25">
      <c r="A386" s="2"/>
      <c r="B386" s="3"/>
      <c r="C386" s="25" t="s">
        <v>16</v>
      </c>
      <c r="D386" s="1" t="str">
        <f>IF(C386="","",IF(COUNTIF(C$4:C386,C386)&gt;1,"",MAX($D$3:$D385)+1))</f>
        <v/>
      </c>
      <c r="E386" t="str">
        <f ca="1">IF(ROWS($D$4:$D386)&gt;MAX($D$4:$D$677),"",OFFSET($C$4,MATCH(ROWS($D$4:$D386),$D$4:$D$677,0)-1,0))</f>
        <v/>
      </c>
      <c r="F386" s="38" t="s">
        <v>58</v>
      </c>
      <c r="G386" s="28" t="str">
        <f>IF(F386="","",IF(COUNTIF(F$4:F386,F386)&gt;1,"",MAX($G$3:$G385)+1))</f>
        <v/>
      </c>
      <c r="H386" s="28"/>
      <c r="I386" s="5">
        <f>I385</f>
        <v>539</v>
      </c>
      <c r="J386" s="14" t="s">
        <v>117</v>
      </c>
      <c r="K386" s="14"/>
      <c r="L386" s="14" t="s">
        <v>129</v>
      </c>
      <c r="M386" s="18">
        <f t="shared" si="5"/>
        <v>485.1</v>
      </c>
      <c r="N386" s="2" t="s">
        <v>137</v>
      </c>
      <c r="O386" s="18">
        <f>I386*($Q$4/$Q$5)</f>
        <v>539</v>
      </c>
      <c r="P386" s="34"/>
    </row>
    <row r="387" spans="1:16" ht="21" customHeight="1" x14ac:dyDescent="0.25">
      <c r="A387" s="2"/>
      <c r="B387" s="3"/>
      <c r="C387" s="25" t="s">
        <v>16</v>
      </c>
      <c r="D387" s="1" t="str">
        <f>IF(C387="","",IF(COUNTIF(C$4:C387,C387)&gt;1,"",MAX($D$3:$D386)+1))</f>
        <v/>
      </c>
      <c r="E387" t="str">
        <f ca="1">IF(ROWS($D$4:$D387)&gt;MAX($D$4:$D$677),"",OFFSET($C$4,MATCH(ROWS($D$4:$D387),$D$4:$D$677,0)-1,0))</f>
        <v/>
      </c>
      <c r="F387" s="38" t="s">
        <v>58</v>
      </c>
      <c r="G387" s="28" t="str">
        <f>IF(F387="","",IF(COUNTIF(F$4:F387,F387)&gt;1,"",MAX($G$3:$G386)+1))</f>
        <v/>
      </c>
      <c r="H387" s="28"/>
      <c r="I387" s="5">
        <f>I385</f>
        <v>539</v>
      </c>
      <c r="J387" s="14" t="s">
        <v>118</v>
      </c>
      <c r="K387" s="14"/>
      <c r="L387" s="14" t="s">
        <v>126</v>
      </c>
      <c r="M387" s="18">
        <f t="shared" si="5"/>
        <v>458.15</v>
      </c>
      <c r="N387" s="2" t="s">
        <v>137</v>
      </c>
      <c r="O387" s="18">
        <f>I387*($Q$4/$Q$5)</f>
        <v>539</v>
      </c>
      <c r="P387" s="34"/>
    </row>
    <row r="388" spans="1:16" ht="21" customHeight="1" x14ac:dyDescent="0.25">
      <c r="A388" s="2">
        <v>129</v>
      </c>
      <c r="B388" s="3" t="s">
        <v>97</v>
      </c>
      <c r="C388" s="25" t="s">
        <v>16</v>
      </c>
      <c r="D388" s="1" t="str">
        <f>IF(C388="","",IF(COUNTIF(C$4:C388,C388)&gt;1,"",MAX($D$3:$D387)+1))</f>
        <v/>
      </c>
      <c r="E388" t="str">
        <f ca="1">IF(ROWS($D$4:$D388)&gt;MAX($D$4:$D$677),"",OFFSET($C$4,MATCH(ROWS($D$4:$D388),$D$4:$D$677,0)-1,0))</f>
        <v/>
      </c>
      <c r="F388" s="38" t="s">
        <v>59</v>
      </c>
      <c r="G388" s="28" t="str">
        <f>IF(F388="","",IF(COUNTIF(F$4:F388,F388)&gt;1,"",MAX($G$3:$G387)+1))</f>
        <v/>
      </c>
      <c r="H388" s="28"/>
      <c r="I388" s="4">
        <v>546</v>
      </c>
      <c r="J388" s="14" t="s">
        <v>116</v>
      </c>
      <c r="K388" s="14"/>
      <c r="L388" s="14" t="s">
        <v>128</v>
      </c>
      <c r="M388" s="18">
        <f t="shared" si="5"/>
        <v>546</v>
      </c>
      <c r="N388" s="2" t="s">
        <v>137</v>
      </c>
      <c r="O388" s="18">
        <f>I388*($Q$4/$Q$5)</f>
        <v>546</v>
      </c>
      <c r="P388" s="34"/>
    </row>
    <row r="389" spans="1:16" ht="21" customHeight="1" x14ac:dyDescent="0.25">
      <c r="A389" s="2"/>
      <c r="B389" s="3"/>
      <c r="C389" s="25" t="s">
        <v>16</v>
      </c>
      <c r="D389" s="1" t="str">
        <f>IF(C389="","",IF(COUNTIF(C$4:C389,C389)&gt;1,"",MAX($D$3:$D388)+1))</f>
        <v/>
      </c>
      <c r="E389" t="str">
        <f ca="1">IF(ROWS($D$4:$D389)&gt;MAX($D$4:$D$677),"",OFFSET($C$4,MATCH(ROWS($D$4:$D389),$D$4:$D$677,0)-1,0))</f>
        <v/>
      </c>
      <c r="F389" s="38" t="s">
        <v>59</v>
      </c>
      <c r="G389" s="28" t="str">
        <f>IF(F389="","",IF(COUNTIF(F$4:F389,F389)&gt;1,"",MAX($G$3:$G388)+1))</f>
        <v/>
      </c>
      <c r="H389" s="28"/>
      <c r="I389" s="5">
        <f>I388</f>
        <v>546</v>
      </c>
      <c r="J389" s="14" t="s">
        <v>117</v>
      </c>
      <c r="K389" s="14"/>
      <c r="L389" s="14" t="s">
        <v>129</v>
      </c>
      <c r="M389" s="18">
        <f t="shared" si="5"/>
        <v>491.4</v>
      </c>
      <c r="N389" s="2" t="s">
        <v>137</v>
      </c>
      <c r="O389" s="18">
        <f>I389*($Q$4/$Q$5)</f>
        <v>546</v>
      </c>
      <c r="P389" s="34"/>
    </row>
    <row r="390" spans="1:16" ht="21" customHeight="1" x14ac:dyDescent="0.25">
      <c r="A390" s="2"/>
      <c r="B390" s="3"/>
      <c r="C390" s="25" t="s">
        <v>16</v>
      </c>
      <c r="D390" s="1" t="str">
        <f>IF(C390="","",IF(COUNTIF(C$4:C390,C390)&gt;1,"",MAX($D$3:$D389)+1))</f>
        <v/>
      </c>
      <c r="E390" t="str">
        <f ca="1">IF(ROWS($D$4:$D390)&gt;MAX($D$4:$D$677),"",OFFSET($C$4,MATCH(ROWS($D$4:$D390),$D$4:$D$677,0)-1,0))</f>
        <v/>
      </c>
      <c r="F390" s="38" t="s">
        <v>59</v>
      </c>
      <c r="G390" s="28" t="str">
        <f>IF(F390="","",IF(COUNTIF(F$4:F390,F390)&gt;1,"",MAX($G$3:$G389)+1))</f>
        <v/>
      </c>
      <c r="H390" s="28"/>
      <c r="I390" s="5">
        <f>I388</f>
        <v>546</v>
      </c>
      <c r="J390" s="14" t="s">
        <v>118</v>
      </c>
      <c r="K390" s="14"/>
      <c r="L390" s="14" t="s">
        <v>126</v>
      </c>
      <c r="M390" s="18">
        <f t="shared" ref="M390:M453" si="6">O390-(O390*L390)</f>
        <v>464.1</v>
      </c>
      <c r="N390" s="2" t="s">
        <v>137</v>
      </c>
      <c r="O390" s="18">
        <f>I390*($Q$4/$Q$5)</f>
        <v>546</v>
      </c>
      <c r="P390" s="34"/>
    </row>
    <row r="391" spans="1:16" ht="21" customHeight="1" x14ac:dyDescent="0.25">
      <c r="A391" s="2">
        <v>130</v>
      </c>
      <c r="B391" s="3" t="s">
        <v>97</v>
      </c>
      <c r="C391" s="25" t="s">
        <v>16</v>
      </c>
      <c r="D391" s="1" t="str">
        <f>IF(C391="","",IF(COUNTIF(C$4:C391,C391)&gt;1,"",MAX($D$3:$D390)+1))</f>
        <v/>
      </c>
      <c r="E391" t="str">
        <f ca="1">IF(ROWS($D$4:$D391)&gt;MAX($D$4:$D$677),"",OFFSET($C$4,MATCH(ROWS($D$4:$D391),$D$4:$D$677,0)-1,0))</f>
        <v/>
      </c>
      <c r="F391" s="38" t="s">
        <v>60</v>
      </c>
      <c r="G391" s="28" t="str">
        <f>IF(F391="","",IF(COUNTIF(F$4:F391,F391)&gt;1,"",MAX($G$3:$G390)+1))</f>
        <v/>
      </c>
      <c r="H391" s="28"/>
      <c r="I391" s="4">
        <v>495</v>
      </c>
      <c r="J391" s="14" t="s">
        <v>116</v>
      </c>
      <c r="K391" s="14"/>
      <c r="L391" s="14" t="s">
        <v>128</v>
      </c>
      <c r="M391" s="18">
        <f t="shared" si="6"/>
        <v>495</v>
      </c>
      <c r="N391" s="2" t="s">
        <v>137</v>
      </c>
      <c r="O391" s="18">
        <f>I391*($Q$4/$Q$5)</f>
        <v>495</v>
      </c>
      <c r="P391" s="34"/>
    </row>
    <row r="392" spans="1:16" ht="21" customHeight="1" x14ac:dyDescent="0.25">
      <c r="A392" s="2"/>
      <c r="B392" s="3"/>
      <c r="C392" s="25" t="s">
        <v>16</v>
      </c>
      <c r="D392" s="1" t="str">
        <f>IF(C392="","",IF(COUNTIF(C$4:C392,C392)&gt;1,"",MAX($D$3:$D391)+1))</f>
        <v/>
      </c>
      <c r="E392" t="str">
        <f ca="1">IF(ROWS($D$4:$D392)&gt;MAX($D$4:$D$677),"",OFFSET($C$4,MATCH(ROWS($D$4:$D392),$D$4:$D$677,0)-1,0))</f>
        <v/>
      </c>
      <c r="F392" s="38" t="s">
        <v>60</v>
      </c>
      <c r="G392" s="28" t="str">
        <f>IF(F392="","",IF(COUNTIF(F$4:F392,F392)&gt;1,"",MAX($G$3:$G391)+1))</f>
        <v/>
      </c>
      <c r="H392" s="28"/>
      <c r="I392" s="5">
        <f>I391</f>
        <v>495</v>
      </c>
      <c r="J392" s="14" t="s">
        <v>117</v>
      </c>
      <c r="K392" s="14"/>
      <c r="L392" s="14" t="s">
        <v>129</v>
      </c>
      <c r="M392" s="18">
        <f t="shared" si="6"/>
        <v>445.5</v>
      </c>
      <c r="N392" s="2" t="s">
        <v>137</v>
      </c>
      <c r="O392" s="18">
        <f>I392*($Q$4/$Q$5)</f>
        <v>495</v>
      </c>
      <c r="P392" s="34"/>
    </row>
    <row r="393" spans="1:16" ht="21" customHeight="1" x14ac:dyDescent="0.25">
      <c r="A393" s="2"/>
      <c r="B393" s="3"/>
      <c r="C393" s="25" t="s">
        <v>16</v>
      </c>
      <c r="D393" s="1" t="str">
        <f>IF(C393="","",IF(COUNTIF(C$4:C393,C393)&gt;1,"",MAX($D$3:$D392)+1))</f>
        <v/>
      </c>
      <c r="E393" t="str">
        <f ca="1">IF(ROWS($D$4:$D393)&gt;MAX($D$4:$D$677),"",OFFSET($C$4,MATCH(ROWS($D$4:$D393),$D$4:$D$677,0)-1,0))</f>
        <v/>
      </c>
      <c r="F393" s="38" t="s">
        <v>60</v>
      </c>
      <c r="G393" s="28" t="str">
        <f>IF(F393="","",IF(COUNTIF(F$4:F393,F393)&gt;1,"",MAX($G$3:$G392)+1))</f>
        <v/>
      </c>
      <c r="H393" s="28"/>
      <c r="I393" s="5">
        <f>I391</f>
        <v>495</v>
      </c>
      <c r="J393" s="14" t="s">
        <v>118</v>
      </c>
      <c r="K393" s="14"/>
      <c r="L393" s="14" t="s">
        <v>126</v>
      </c>
      <c r="M393" s="18">
        <f t="shared" si="6"/>
        <v>420.75</v>
      </c>
      <c r="N393" s="2" t="s">
        <v>137</v>
      </c>
      <c r="O393" s="18">
        <f>I393*($Q$4/$Q$5)</f>
        <v>495</v>
      </c>
      <c r="P393" s="34"/>
    </row>
    <row r="394" spans="1:16" ht="21" customHeight="1" x14ac:dyDescent="0.25">
      <c r="A394" s="2">
        <v>131</v>
      </c>
      <c r="B394" s="3" t="s">
        <v>97</v>
      </c>
      <c r="C394" s="25" t="s">
        <v>16</v>
      </c>
      <c r="D394" s="1" t="str">
        <f>IF(C394="","",IF(COUNTIF(C$4:C394,C394)&gt;1,"",MAX($D$3:$D393)+1))</f>
        <v/>
      </c>
      <c r="E394" t="str">
        <f ca="1">IF(ROWS($D$4:$D394)&gt;MAX($D$4:$D$677),"",OFFSET($C$4,MATCH(ROWS($D$4:$D394),$D$4:$D$677,0)-1,0))</f>
        <v/>
      </c>
      <c r="F394" s="38" t="s">
        <v>61</v>
      </c>
      <c r="G394" s="28" t="str">
        <f>IF(F394="","",IF(COUNTIF(F$4:F394,F394)&gt;1,"",MAX($G$3:$G393)+1))</f>
        <v/>
      </c>
      <c r="H394" s="28"/>
      <c r="I394" s="4">
        <v>502</v>
      </c>
      <c r="J394" s="14" t="s">
        <v>116</v>
      </c>
      <c r="K394" s="14"/>
      <c r="L394" s="14" t="s">
        <v>128</v>
      </c>
      <c r="M394" s="18">
        <f t="shared" si="6"/>
        <v>502</v>
      </c>
      <c r="N394" s="2" t="s">
        <v>137</v>
      </c>
      <c r="O394" s="18">
        <f>I394*($Q$4/$Q$5)</f>
        <v>502</v>
      </c>
      <c r="P394" s="34"/>
    </row>
    <row r="395" spans="1:16" ht="21" customHeight="1" x14ac:dyDescent="0.25">
      <c r="A395" s="2"/>
      <c r="B395" s="3"/>
      <c r="C395" s="25" t="s">
        <v>16</v>
      </c>
      <c r="D395" s="1" t="str">
        <f>IF(C395="","",IF(COUNTIF(C$4:C395,C395)&gt;1,"",MAX($D$3:$D394)+1))</f>
        <v/>
      </c>
      <c r="E395" t="str">
        <f ca="1">IF(ROWS($D$4:$D395)&gt;MAX($D$4:$D$677),"",OFFSET($C$4,MATCH(ROWS($D$4:$D395),$D$4:$D$677,0)-1,0))</f>
        <v/>
      </c>
      <c r="F395" s="38" t="s">
        <v>61</v>
      </c>
      <c r="G395" s="28" t="str">
        <f>IF(F395="","",IF(COUNTIF(F$4:F395,F395)&gt;1,"",MAX($G$3:$G394)+1))</f>
        <v/>
      </c>
      <c r="H395" s="28"/>
      <c r="I395" s="5">
        <f>I394</f>
        <v>502</v>
      </c>
      <c r="J395" s="14" t="s">
        <v>117</v>
      </c>
      <c r="K395" s="14"/>
      <c r="L395" s="14" t="s">
        <v>129</v>
      </c>
      <c r="M395" s="18">
        <f t="shared" si="6"/>
        <v>451.8</v>
      </c>
      <c r="N395" s="2" t="s">
        <v>137</v>
      </c>
      <c r="O395" s="18">
        <f>I395*($Q$4/$Q$5)</f>
        <v>502</v>
      </c>
      <c r="P395" s="34"/>
    </row>
    <row r="396" spans="1:16" ht="21" customHeight="1" x14ac:dyDescent="0.25">
      <c r="A396" s="2"/>
      <c r="B396" s="3"/>
      <c r="C396" s="25" t="s">
        <v>16</v>
      </c>
      <c r="D396" s="1" t="str">
        <f>IF(C396="","",IF(COUNTIF(C$4:C396,C396)&gt;1,"",MAX($D$3:$D395)+1))</f>
        <v/>
      </c>
      <c r="E396" t="str">
        <f ca="1">IF(ROWS($D$4:$D396)&gt;MAX($D$4:$D$677),"",OFFSET($C$4,MATCH(ROWS($D$4:$D396),$D$4:$D$677,0)-1,0))</f>
        <v/>
      </c>
      <c r="F396" s="38" t="s">
        <v>61</v>
      </c>
      <c r="G396" s="28" t="str">
        <f>IF(F396="","",IF(COUNTIF(F$4:F396,F396)&gt;1,"",MAX($G$3:$G395)+1))</f>
        <v/>
      </c>
      <c r="H396" s="28"/>
      <c r="I396" s="5">
        <f>I394</f>
        <v>502</v>
      </c>
      <c r="J396" s="14" t="s">
        <v>118</v>
      </c>
      <c r="K396" s="14"/>
      <c r="L396" s="14" t="s">
        <v>126</v>
      </c>
      <c r="M396" s="18">
        <f t="shared" si="6"/>
        <v>426.7</v>
      </c>
      <c r="N396" s="2" t="s">
        <v>137</v>
      </c>
      <c r="O396" s="18">
        <f>I396*($Q$4/$Q$5)</f>
        <v>502</v>
      </c>
      <c r="P396" s="34"/>
    </row>
    <row r="397" spans="1:16" ht="21" customHeight="1" x14ac:dyDescent="0.25">
      <c r="A397" s="2">
        <v>132</v>
      </c>
      <c r="B397" s="3" t="s">
        <v>97</v>
      </c>
      <c r="C397" s="25" t="s">
        <v>16</v>
      </c>
      <c r="D397" s="1" t="str">
        <f>IF(C397="","",IF(COUNTIF(C$4:C397,C397)&gt;1,"",MAX($D$3:$D396)+1))</f>
        <v/>
      </c>
      <c r="E397" t="str">
        <f ca="1">IF(ROWS($D$4:$D397)&gt;MAX($D$4:$D$677),"",OFFSET($C$4,MATCH(ROWS($D$4:$D397),$D$4:$D$677,0)-1,0))</f>
        <v/>
      </c>
      <c r="F397" s="38" t="s">
        <v>62</v>
      </c>
      <c r="G397" s="28" t="str">
        <f>IF(F397="","",IF(COUNTIF(F$4:F397,F397)&gt;1,"",MAX($G$3:$G396)+1))</f>
        <v/>
      </c>
      <c r="H397" s="28"/>
      <c r="I397" s="4">
        <v>510</v>
      </c>
      <c r="J397" s="14" t="s">
        <v>116</v>
      </c>
      <c r="K397" s="14"/>
      <c r="L397" s="14" t="s">
        <v>128</v>
      </c>
      <c r="M397" s="18">
        <f t="shared" si="6"/>
        <v>510</v>
      </c>
      <c r="N397" s="2" t="s">
        <v>137</v>
      </c>
      <c r="O397" s="18">
        <f>I397*($Q$4/$Q$5)</f>
        <v>510</v>
      </c>
      <c r="P397" s="34"/>
    </row>
    <row r="398" spans="1:16" ht="21" customHeight="1" x14ac:dyDescent="0.25">
      <c r="A398" s="2"/>
      <c r="B398" s="3"/>
      <c r="C398" s="25" t="s">
        <v>16</v>
      </c>
      <c r="D398" s="1" t="str">
        <f>IF(C398="","",IF(COUNTIF(C$4:C398,C398)&gt;1,"",MAX($D$3:$D397)+1))</f>
        <v/>
      </c>
      <c r="E398" t="str">
        <f ca="1">IF(ROWS($D$4:$D398)&gt;MAX($D$4:$D$677),"",OFFSET($C$4,MATCH(ROWS($D$4:$D398),$D$4:$D$677,0)-1,0))</f>
        <v/>
      </c>
      <c r="F398" s="38" t="s">
        <v>62</v>
      </c>
      <c r="G398" s="28" t="str">
        <f>IF(F398="","",IF(COUNTIF(F$4:F398,F398)&gt;1,"",MAX($G$3:$G397)+1))</f>
        <v/>
      </c>
      <c r="H398" s="28"/>
      <c r="I398" s="5">
        <f>I397</f>
        <v>510</v>
      </c>
      <c r="J398" s="14" t="s">
        <v>117</v>
      </c>
      <c r="K398" s="14"/>
      <c r="L398" s="14" t="s">
        <v>129</v>
      </c>
      <c r="M398" s="18">
        <f t="shared" si="6"/>
        <v>459</v>
      </c>
      <c r="N398" s="2" t="s">
        <v>137</v>
      </c>
      <c r="O398" s="18">
        <f>I398*($Q$4/$Q$5)</f>
        <v>510</v>
      </c>
      <c r="P398" s="34"/>
    </row>
    <row r="399" spans="1:16" ht="21" customHeight="1" x14ac:dyDescent="0.25">
      <c r="A399" s="2"/>
      <c r="B399" s="3"/>
      <c r="C399" s="25" t="s">
        <v>16</v>
      </c>
      <c r="D399" s="1" t="str">
        <f>IF(C399="","",IF(COUNTIF(C$4:C399,C399)&gt;1,"",MAX($D$3:$D398)+1))</f>
        <v/>
      </c>
      <c r="E399" t="str">
        <f ca="1">IF(ROWS($D$4:$D399)&gt;MAX($D$4:$D$677),"",OFFSET($C$4,MATCH(ROWS($D$4:$D399),$D$4:$D$677,0)-1,0))</f>
        <v/>
      </c>
      <c r="F399" s="38" t="s">
        <v>62</v>
      </c>
      <c r="G399" s="28" t="str">
        <f>IF(F399="","",IF(COUNTIF(F$4:F399,F399)&gt;1,"",MAX($G$3:$G398)+1))</f>
        <v/>
      </c>
      <c r="H399" s="28"/>
      <c r="I399" s="5">
        <f>I397</f>
        <v>510</v>
      </c>
      <c r="J399" s="14" t="s">
        <v>118</v>
      </c>
      <c r="K399" s="14"/>
      <c r="L399" s="14" t="s">
        <v>126</v>
      </c>
      <c r="M399" s="18">
        <f t="shared" si="6"/>
        <v>433.5</v>
      </c>
      <c r="N399" s="2" t="s">
        <v>137</v>
      </c>
      <c r="O399" s="18">
        <f>I399*($Q$4/$Q$5)</f>
        <v>510</v>
      </c>
      <c r="P399" s="34"/>
    </row>
    <row r="400" spans="1:16" ht="21" customHeight="1" x14ac:dyDescent="0.25">
      <c r="A400" s="2">
        <v>133</v>
      </c>
      <c r="B400" s="3" t="s">
        <v>97</v>
      </c>
      <c r="C400" s="25" t="s">
        <v>16</v>
      </c>
      <c r="D400" s="1" t="str">
        <f>IF(C400="","",IF(COUNTIF(C$4:C400,C400)&gt;1,"",MAX($D$3:$D399)+1))</f>
        <v/>
      </c>
      <c r="E400" t="str">
        <f ca="1">IF(ROWS($D$4:$D400)&gt;MAX($D$4:$D$677),"",OFFSET($C$4,MATCH(ROWS($D$4:$D400),$D$4:$D$677,0)-1,0))</f>
        <v/>
      </c>
      <c r="F400" s="38" t="s">
        <v>63</v>
      </c>
      <c r="G400" s="28" t="str">
        <f>IF(F400="","",IF(COUNTIF(F$4:F400,F400)&gt;1,"",MAX($G$3:$G399)+1))</f>
        <v/>
      </c>
      <c r="H400" s="28"/>
      <c r="I400" s="4">
        <v>517</v>
      </c>
      <c r="J400" s="14" t="s">
        <v>116</v>
      </c>
      <c r="K400" s="14"/>
      <c r="L400" s="14" t="s">
        <v>128</v>
      </c>
      <c r="M400" s="18">
        <f t="shared" si="6"/>
        <v>517</v>
      </c>
      <c r="N400" s="2" t="s">
        <v>137</v>
      </c>
      <c r="O400" s="18">
        <f>I400*($Q$4/$Q$5)</f>
        <v>517</v>
      </c>
      <c r="P400" s="34"/>
    </row>
    <row r="401" spans="1:16" ht="21" customHeight="1" x14ac:dyDescent="0.25">
      <c r="A401" s="2"/>
      <c r="B401" s="3"/>
      <c r="C401" s="25" t="s">
        <v>16</v>
      </c>
      <c r="D401" s="1" t="str">
        <f>IF(C401="","",IF(COUNTIF(C$4:C401,C401)&gt;1,"",MAX($D$3:$D400)+1))</f>
        <v/>
      </c>
      <c r="E401" t="str">
        <f ca="1">IF(ROWS($D$4:$D401)&gt;MAX($D$4:$D$677),"",OFFSET($C$4,MATCH(ROWS($D$4:$D401),$D$4:$D$677,0)-1,0))</f>
        <v/>
      </c>
      <c r="F401" s="38" t="s">
        <v>63</v>
      </c>
      <c r="G401" s="28" t="str">
        <f>IF(F401="","",IF(COUNTIF(F$4:F401,F401)&gt;1,"",MAX($G$3:$G400)+1))</f>
        <v/>
      </c>
      <c r="H401" s="28"/>
      <c r="I401" s="5">
        <f>I400</f>
        <v>517</v>
      </c>
      <c r="J401" s="14" t="s">
        <v>117</v>
      </c>
      <c r="K401" s="14"/>
      <c r="L401" s="14" t="s">
        <v>129</v>
      </c>
      <c r="M401" s="18">
        <f t="shared" si="6"/>
        <v>465.3</v>
      </c>
      <c r="N401" s="2" t="s">
        <v>137</v>
      </c>
      <c r="O401" s="18">
        <f>I401*($Q$4/$Q$5)</f>
        <v>517</v>
      </c>
      <c r="P401" s="34"/>
    </row>
    <row r="402" spans="1:16" ht="21" customHeight="1" x14ac:dyDescent="0.25">
      <c r="A402" s="2"/>
      <c r="B402" s="3"/>
      <c r="C402" s="25" t="s">
        <v>16</v>
      </c>
      <c r="D402" s="1" t="str">
        <f>IF(C402="","",IF(COUNTIF(C$4:C402,C402)&gt;1,"",MAX($D$3:$D401)+1))</f>
        <v/>
      </c>
      <c r="E402" t="str">
        <f ca="1">IF(ROWS($D$4:$D402)&gt;MAX($D$4:$D$677),"",OFFSET($C$4,MATCH(ROWS($D$4:$D402),$D$4:$D$677,0)-1,0))</f>
        <v/>
      </c>
      <c r="F402" s="38" t="s">
        <v>63</v>
      </c>
      <c r="G402" s="28" t="str">
        <f>IF(F402="","",IF(COUNTIF(F$4:F402,F402)&gt;1,"",MAX($G$3:$G401)+1))</f>
        <v/>
      </c>
      <c r="H402" s="28"/>
      <c r="I402" s="5">
        <f>I400</f>
        <v>517</v>
      </c>
      <c r="J402" s="14" t="s">
        <v>118</v>
      </c>
      <c r="K402" s="14"/>
      <c r="L402" s="14" t="s">
        <v>126</v>
      </c>
      <c r="M402" s="18">
        <f t="shared" si="6"/>
        <v>439.45</v>
      </c>
      <c r="N402" s="2" t="s">
        <v>137</v>
      </c>
      <c r="O402" s="18">
        <f>I402*($Q$4/$Q$5)</f>
        <v>517</v>
      </c>
      <c r="P402" s="34"/>
    </row>
    <row r="403" spans="1:16" ht="21" customHeight="1" x14ac:dyDescent="0.25">
      <c r="A403" s="2">
        <v>134</v>
      </c>
      <c r="B403" s="3" t="s">
        <v>97</v>
      </c>
      <c r="C403" s="25" t="s">
        <v>16</v>
      </c>
      <c r="D403" s="1" t="str">
        <f>IF(C403="","",IF(COUNTIF(C$4:C403,C403)&gt;1,"",MAX($D$3:$D402)+1))</f>
        <v/>
      </c>
      <c r="E403" t="str">
        <f ca="1">IF(ROWS($D$4:$D403)&gt;MAX($D$4:$D$677),"",OFFSET($C$4,MATCH(ROWS($D$4:$D403),$D$4:$D$677,0)-1,0))</f>
        <v/>
      </c>
      <c r="F403" s="38" t="s">
        <v>64</v>
      </c>
      <c r="G403" s="28" t="str">
        <f>IF(F403="","",IF(COUNTIF(F$4:F403,F403)&gt;1,"",MAX($G$3:$G402)+1))</f>
        <v/>
      </c>
      <c r="H403" s="28"/>
      <c r="I403" s="4">
        <v>524</v>
      </c>
      <c r="J403" s="14" t="s">
        <v>116</v>
      </c>
      <c r="K403" s="14"/>
      <c r="L403" s="14" t="s">
        <v>128</v>
      </c>
      <c r="M403" s="18">
        <f t="shared" si="6"/>
        <v>524</v>
      </c>
      <c r="N403" s="2" t="s">
        <v>137</v>
      </c>
      <c r="O403" s="18">
        <f>I403*($Q$4/$Q$5)</f>
        <v>524</v>
      </c>
      <c r="P403" s="34"/>
    </row>
    <row r="404" spans="1:16" ht="21" customHeight="1" x14ac:dyDescent="0.25">
      <c r="A404" s="2"/>
      <c r="B404" s="3"/>
      <c r="C404" s="25" t="s">
        <v>16</v>
      </c>
      <c r="D404" s="1" t="str">
        <f>IF(C404="","",IF(COUNTIF(C$4:C404,C404)&gt;1,"",MAX($D$3:$D403)+1))</f>
        <v/>
      </c>
      <c r="E404" t="str">
        <f ca="1">IF(ROWS($D$4:$D404)&gt;MAX($D$4:$D$677),"",OFFSET($C$4,MATCH(ROWS($D$4:$D404),$D$4:$D$677,0)-1,0))</f>
        <v/>
      </c>
      <c r="F404" s="38" t="s">
        <v>64</v>
      </c>
      <c r="G404" s="28" t="str">
        <f>IF(F404="","",IF(COUNTIF(F$4:F404,F404)&gt;1,"",MAX($G$3:$G403)+1))</f>
        <v/>
      </c>
      <c r="H404" s="28"/>
      <c r="I404" s="5">
        <f>I403</f>
        <v>524</v>
      </c>
      <c r="J404" s="14" t="s">
        <v>117</v>
      </c>
      <c r="K404" s="14"/>
      <c r="L404" s="14" t="s">
        <v>129</v>
      </c>
      <c r="M404" s="18">
        <f t="shared" si="6"/>
        <v>471.6</v>
      </c>
      <c r="N404" s="2" t="s">
        <v>137</v>
      </c>
      <c r="O404" s="18">
        <f>I404*($Q$4/$Q$5)</f>
        <v>524</v>
      </c>
      <c r="P404" s="34"/>
    </row>
    <row r="405" spans="1:16" ht="21" customHeight="1" x14ac:dyDescent="0.25">
      <c r="A405" s="2"/>
      <c r="B405" s="3"/>
      <c r="C405" s="25" t="s">
        <v>16</v>
      </c>
      <c r="D405" s="1" t="str">
        <f>IF(C405="","",IF(COUNTIF(C$4:C405,C405)&gt;1,"",MAX($D$3:$D404)+1))</f>
        <v/>
      </c>
      <c r="E405" t="str">
        <f ca="1">IF(ROWS($D$4:$D405)&gt;MAX($D$4:$D$677),"",OFFSET($C$4,MATCH(ROWS($D$4:$D405),$D$4:$D$677,0)-1,0))</f>
        <v/>
      </c>
      <c r="F405" s="38" t="s">
        <v>64</v>
      </c>
      <c r="G405" s="28" t="str">
        <f>IF(F405="","",IF(COUNTIF(F$4:F405,F405)&gt;1,"",MAX($G$3:$G404)+1))</f>
        <v/>
      </c>
      <c r="H405" s="28"/>
      <c r="I405" s="5">
        <f>I403</f>
        <v>524</v>
      </c>
      <c r="J405" s="14" t="s">
        <v>118</v>
      </c>
      <c r="K405" s="14"/>
      <c r="L405" s="14" t="s">
        <v>126</v>
      </c>
      <c r="M405" s="18">
        <f t="shared" si="6"/>
        <v>445.4</v>
      </c>
      <c r="N405" s="2" t="s">
        <v>137</v>
      </c>
      <c r="O405" s="18">
        <f>I405*($Q$4/$Q$5)</f>
        <v>524</v>
      </c>
      <c r="P405" s="34"/>
    </row>
    <row r="406" spans="1:16" ht="21" customHeight="1" x14ac:dyDescent="0.25">
      <c r="A406" s="2">
        <v>135</v>
      </c>
      <c r="B406" s="3" t="s">
        <v>97</v>
      </c>
      <c r="C406" s="25" t="s">
        <v>16</v>
      </c>
      <c r="D406" s="1" t="str">
        <f>IF(C406="","",IF(COUNTIF(C$4:C406,C406)&gt;1,"",MAX($D$3:$D405)+1))</f>
        <v/>
      </c>
      <c r="E406" t="str">
        <f ca="1">IF(ROWS($D$4:$D406)&gt;MAX($D$4:$D$677),"",OFFSET($C$4,MATCH(ROWS($D$4:$D406),$D$4:$D$677,0)-1,0))</f>
        <v/>
      </c>
      <c r="F406" s="38" t="s">
        <v>65</v>
      </c>
      <c r="G406" s="28" t="str">
        <f>IF(F406="","",IF(COUNTIF(F$4:F406,F406)&gt;1,"",MAX($G$3:$G405)+1))</f>
        <v/>
      </c>
      <c r="H406" s="28"/>
      <c r="I406" s="4">
        <v>532</v>
      </c>
      <c r="J406" s="14" t="s">
        <v>116</v>
      </c>
      <c r="K406" s="14"/>
      <c r="L406" s="14" t="s">
        <v>128</v>
      </c>
      <c r="M406" s="18">
        <f t="shared" si="6"/>
        <v>532</v>
      </c>
      <c r="N406" s="2" t="s">
        <v>137</v>
      </c>
      <c r="O406" s="18">
        <f>I406*($Q$4/$Q$5)</f>
        <v>532</v>
      </c>
      <c r="P406" s="34"/>
    </row>
    <row r="407" spans="1:16" ht="21" customHeight="1" x14ac:dyDescent="0.25">
      <c r="A407" s="2"/>
      <c r="B407" s="3"/>
      <c r="C407" s="25" t="s">
        <v>16</v>
      </c>
      <c r="D407" s="1" t="str">
        <f>IF(C407="","",IF(COUNTIF(C$4:C407,C407)&gt;1,"",MAX($D$3:$D406)+1))</f>
        <v/>
      </c>
      <c r="E407" t="str">
        <f ca="1">IF(ROWS($D$4:$D407)&gt;MAX($D$4:$D$677),"",OFFSET($C$4,MATCH(ROWS($D$4:$D407),$D$4:$D$677,0)-1,0))</f>
        <v/>
      </c>
      <c r="F407" s="38" t="s">
        <v>65</v>
      </c>
      <c r="G407" s="28" t="str">
        <f>IF(F407="","",IF(COUNTIF(F$4:F407,F407)&gt;1,"",MAX($G$3:$G406)+1))</f>
        <v/>
      </c>
      <c r="H407" s="28"/>
      <c r="I407" s="5">
        <f>I406</f>
        <v>532</v>
      </c>
      <c r="J407" s="14" t="s">
        <v>117</v>
      </c>
      <c r="K407" s="14"/>
      <c r="L407" s="14" t="s">
        <v>129</v>
      </c>
      <c r="M407" s="18">
        <f t="shared" si="6"/>
        <v>478.8</v>
      </c>
      <c r="N407" s="2" t="s">
        <v>137</v>
      </c>
      <c r="O407" s="18">
        <f>I407*($Q$4/$Q$5)</f>
        <v>532</v>
      </c>
      <c r="P407" s="34"/>
    </row>
    <row r="408" spans="1:16" ht="21" customHeight="1" x14ac:dyDescent="0.25">
      <c r="A408" s="2"/>
      <c r="B408" s="3"/>
      <c r="C408" s="25" t="s">
        <v>16</v>
      </c>
      <c r="D408" s="1" t="str">
        <f>IF(C408="","",IF(COUNTIF(C$4:C408,C408)&gt;1,"",MAX($D$3:$D407)+1))</f>
        <v/>
      </c>
      <c r="E408" t="str">
        <f ca="1">IF(ROWS($D$4:$D408)&gt;MAX($D$4:$D$677),"",OFFSET($C$4,MATCH(ROWS($D$4:$D408),$D$4:$D$677,0)-1,0))</f>
        <v/>
      </c>
      <c r="F408" s="38" t="s">
        <v>65</v>
      </c>
      <c r="G408" s="28" t="str">
        <f>IF(F408="","",IF(COUNTIF(F$4:F408,F408)&gt;1,"",MAX($G$3:$G407)+1))</f>
        <v/>
      </c>
      <c r="H408" s="28"/>
      <c r="I408" s="5">
        <f>I406</f>
        <v>532</v>
      </c>
      <c r="J408" s="14" t="s">
        <v>118</v>
      </c>
      <c r="K408" s="14"/>
      <c r="L408" s="14" t="s">
        <v>126</v>
      </c>
      <c r="M408" s="18">
        <f t="shared" si="6"/>
        <v>452.2</v>
      </c>
      <c r="N408" s="2" t="s">
        <v>137</v>
      </c>
      <c r="O408" s="18">
        <f>I408*($Q$4/$Q$5)</f>
        <v>532</v>
      </c>
      <c r="P408" s="34"/>
    </row>
    <row r="409" spans="1:16" ht="21" customHeight="1" x14ac:dyDescent="0.25">
      <c r="A409" s="2">
        <v>136</v>
      </c>
      <c r="B409" s="3" t="s">
        <v>97</v>
      </c>
      <c r="C409" s="25" t="s">
        <v>16</v>
      </c>
      <c r="D409" s="1" t="str">
        <f>IF(C409="","",IF(COUNTIF(C$4:C409,C409)&gt;1,"",MAX($D$3:$D408)+1))</f>
        <v/>
      </c>
      <c r="E409" t="str">
        <f ca="1">IF(ROWS($D$4:$D409)&gt;MAX($D$4:$D$677),"",OFFSET($C$4,MATCH(ROWS($D$4:$D409),$D$4:$D$677,0)-1,0))</f>
        <v/>
      </c>
      <c r="F409" s="38" t="s">
        <v>66</v>
      </c>
      <c r="G409" s="28" t="str">
        <f>IF(F409="","",IF(COUNTIF(F$4:F409,F409)&gt;1,"",MAX($G$3:$G408)+1))</f>
        <v/>
      </c>
      <c r="H409" s="28"/>
      <c r="I409" s="4">
        <v>539</v>
      </c>
      <c r="J409" s="14" t="s">
        <v>116</v>
      </c>
      <c r="K409" s="14"/>
      <c r="L409" s="14" t="s">
        <v>128</v>
      </c>
      <c r="M409" s="18">
        <f t="shared" si="6"/>
        <v>539</v>
      </c>
      <c r="N409" s="2" t="s">
        <v>137</v>
      </c>
      <c r="O409" s="18">
        <f>I409*($Q$4/$Q$5)</f>
        <v>539</v>
      </c>
      <c r="P409" s="34"/>
    </row>
    <row r="410" spans="1:16" ht="21" customHeight="1" x14ac:dyDescent="0.25">
      <c r="A410" s="2"/>
      <c r="B410" s="3"/>
      <c r="C410" s="25" t="s">
        <v>16</v>
      </c>
      <c r="D410" s="1" t="str">
        <f>IF(C410="","",IF(COUNTIF(C$4:C410,C410)&gt;1,"",MAX($D$3:$D409)+1))</f>
        <v/>
      </c>
      <c r="E410" t="str">
        <f ca="1">IF(ROWS($D$4:$D410)&gt;MAX($D$4:$D$677),"",OFFSET($C$4,MATCH(ROWS($D$4:$D410),$D$4:$D$677,0)-1,0))</f>
        <v/>
      </c>
      <c r="F410" s="38" t="s">
        <v>66</v>
      </c>
      <c r="G410" s="28" t="str">
        <f>IF(F410="","",IF(COUNTIF(F$4:F410,F410)&gt;1,"",MAX($G$3:$G409)+1))</f>
        <v/>
      </c>
      <c r="H410" s="28"/>
      <c r="I410" s="5">
        <f>I409</f>
        <v>539</v>
      </c>
      <c r="J410" s="14" t="s">
        <v>117</v>
      </c>
      <c r="K410" s="14"/>
      <c r="L410" s="14" t="s">
        <v>129</v>
      </c>
      <c r="M410" s="18">
        <f t="shared" si="6"/>
        <v>485.1</v>
      </c>
      <c r="N410" s="2" t="s">
        <v>137</v>
      </c>
      <c r="O410" s="18">
        <f>I410*($Q$4/$Q$5)</f>
        <v>539</v>
      </c>
      <c r="P410" s="34"/>
    </row>
    <row r="411" spans="1:16" ht="21" customHeight="1" x14ac:dyDescent="0.25">
      <c r="A411" s="2"/>
      <c r="B411" s="3"/>
      <c r="C411" s="25" t="s">
        <v>16</v>
      </c>
      <c r="D411" s="1" t="str">
        <f>IF(C411="","",IF(COUNTIF(C$4:C411,C411)&gt;1,"",MAX($D$3:$D410)+1))</f>
        <v/>
      </c>
      <c r="E411" t="str">
        <f ca="1">IF(ROWS($D$4:$D411)&gt;MAX($D$4:$D$677),"",OFFSET($C$4,MATCH(ROWS($D$4:$D411),$D$4:$D$677,0)-1,0))</f>
        <v/>
      </c>
      <c r="F411" s="38" t="s">
        <v>66</v>
      </c>
      <c r="G411" s="28" t="str">
        <f>IF(F411="","",IF(COUNTIF(F$4:F411,F411)&gt;1,"",MAX($G$3:$G410)+1))</f>
        <v/>
      </c>
      <c r="H411" s="28"/>
      <c r="I411" s="5">
        <f>I409</f>
        <v>539</v>
      </c>
      <c r="J411" s="14" t="s">
        <v>118</v>
      </c>
      <c r="K411" s="14"/>
      <c r="L411" s="14" t="s">
        <v>126</v>
      </c>
      <c r="M411" s="18">
        <f t="shared" si="6"/>
        <v>458.15</v>
      </c>
      <c r="N411" s="2" t="s">
        <v>137</v>
      </c>
      <c r="O411" s="18">
        <f>I411*($Q$4/$Q$5)</f>
        <v>539</v>
      </c>
      <c r="P411" s="34"/>
    </row>
    <row r="412" spans="1:16" ht="21" customHeight="1" x14ac:dyDescent="0.25">
      <c r="A412" s="2">
        <v>137</v>
      </c>
      <c r="B412" s="3" t="s">
        <v>97</v>
      </c>
      <c r="C412" s="25" t="s">
        <v>16</v>
      </c>
      <c r="D412" s="1" t="str">
        <f>IF(C412="","",IF(COUNTIF(C$4:C412,C412)&gt;1,"",MAX($D$3:$D411)+1))</f>
        <v/>
      </c>
      <c r="E412" t="str">
        <f ca="1">IF(ROWS($D$4:$D412)&gt;MAX($D$4:$D$677),"",OFFSET($C$4,MATCH(ROWS($D$4:$D412),$D$4:$D$677,0)-1,0))</f>
        <v/>
      </c>
      <c r="F412" s="38" t="s">
        <v>67</v>
      </c>
      <c r="G412" s="28" t="str">
        <f>IF(F412="","",IF(COUNTIF(F$4:F412,F412)&gt;1,"",MAX($G$3:$G411)+1))</f>
        <v/>
      </c>
      <c r="H412" s="28"/>
      <c r="I412" s="4">
        <v>546</v>
      </c>
      <c r="J412" s="14" t="s">
        <v>116</v>
      </c>
      <c r="K412" s="14"/>
      <c r="L412" s="14" t="s">
        <v>128</v>
      </c>
      <c r="M412" s="18">
        <f t="shared" si="6"/>
        <v>546</v>
      </c>
      <c r="N412" s="2" t="s">
        <v>137</v>
      </c>
      <c r="O412" s="18">
        <f>I412*($Q$4/$Q$5)</f>
        <v>546</v>
      </c>
      <c r="P412" s="34"/>
    </row>
    <row r="413" spans="1:16" ht="21" customHeight="1" x14ac:dyDescent="0.25">
      <c r="A413" s="2"/>
      <c r="B413" s="3"/>
      <c r="C413" s="25" t="s">
        <v>16</v>
      </c>
      <c r="D413" s="1" t="str">
        <f>IF(C413="","",IF(COUNTIF(C$4:C413,C413)&gt;1,"",MAX($D$3:$D412)+1))</f>
        <v/>
      </c>
      <c r="E413" t="str">
        <f ca="1">IF(ROWS($D$4:$D413)&gt;MAX($D$4:$D$677),"",OFFSET($C$4,MATCH(ROWS($D$4:$D413),$D$4:$D$677,0)-1,0))</f>
        <v/>
      </c>
      <c r="F413" s="38" t="s">
        <v>67</v>
      </c>
      <c r="G413" s="28" t="str">
        <f>IF(F413="","",IF(COUNTIF(F$4:F413,F413)&gt;1,"",MAX($G$3:$G412)+1))</f>
        <v/>
      </c>
      <c r="H413" s="28"/>
      <c r="I413" s="5">
        <f>I412</f>
        <v>546</v>
      </c>
      <c r="J413" s="14" t="s">
        <v>117</v>
      </c>
      <c r="K413" s="14"/>
      <c r="L413" s="14" t="s">
        <v>129</v>
      </c>
      <c r="M413" s="18">
        <f t="shared" si="6"/>
        <v>491.4</v>
      </c>
      <c r="N413" s="2" t="s">
        <v>137</v>
      </c>
      <c r="O413" s="18">
        <f>I413*($Q$4/$Q$5)</f>
        <v>546</v>
      </c>
      <c r="P413" s="34"/>
    </row>
    <row r="414" spans="1:16" ht="21" customHeight="1" x14ac:dyDescent="0.25">
      <c r="A414" s="2"/>
      <c r="B414" s="3"/>
      <c r="C414" s="25" t="s">
        <v>16</v>
      </c>
      <c r="D414" s="1" t="str">
        <f>IF(C414="","",IF(COUNTIF(C$4:C414,C414)&gt;1,"",MAX($D$3:$D413)+1))</f>
        <v/>
      </c>
      <c r="E414" t="str">
        <f ca="1">IF(ROWS($D$4:$D414)&gt;MAX($D$4:$D$677),"",OFFSET($C$4,MATCH(ROWS($D$4:$D414),$D$4:$D$677,0)-1,0))</f>
        <v/>
      </c>
      <c r="F414" s="38" t="s">
        <v>67</v>
      </c>
      <c r="G414" s="28" t="str">
        <f>IF(F414="","",IF(COUNTIF(F$4:F414,F414)&gt;1,"",MAX($G$3:$G413)+1))</f>
        <v/>
      </c>
      <c r="H414" s="28"/>
      <c r="I414" s="5">
        <f>I412</f>
        <v>546</v>
      </c>
      <c r="J414" s="14" t="s">
        <v>118</v>
      </c>
      <c r="K414" s="14"/>
      <c r="L414" s="14" t="s">
        <v>126</v>
      </c>
      <c r="M414" s="18">
        <f t="shared" si="6"/>
        <v>464.1</v>
      </c>
      <c r="N414" s="2" t="s">
        <v>137</v>
      </c>
      <c r="O414" s="18">
        <f>I414*($Q$4/$Q$5)</f>
        <v>546</v>
      </c>
      <c r="P414" s="34"/>
    </row>
    <row r="415" spans="1:16" ht="21" customHeight="1" x14ac:dyDescent="0.25">
      <c r="A415" s="2">
        <v>138</v>
      </c>
      <c r="B415" s="3" t="s">
        <v>97</v>
      </c>
      <c r="C415" s="25" t="s">
        <v>16</v>
      </c>
      <c r="D415" s="1" t="str">
        <f>IF(C415="","",IF(COUNTIF(C$4:C415,C415)&gt;1,"",MAX($D$3:$D414)+1))</f>
        <v/>
      </c>
      <c r="E415" t="str">
        <f ca="1">IF(ROWS($D$4:$D415)&gt;MAX($D$4:$D$677),"",OFFSET($C$4,MATCH(ROWS($D$4:$D415),$D$4:$D$677,0)-1,0))</f>
        <v/>
      </c>
      <c r="F415" s="38" t="s">
        <v>68</v>
      </c>
      <c r="G415" s="28" t="str">
        <f>IF(F415="","",IF(COUNTIF(F$4:F415,F415)&gt;1,"",MAX($G$3:$G414)+1))</f>
        <v/>
      </c>
      <c r="H415" s="28"/>
      <c r="I415" s="4">
        <v>554</v>
      </c>
      <c r="J415" s="14" t="s">
        <v>116</v>
      </c>
      <c r="K415" s="14"/>
      <c r="L415" s="14" t="s">
        <v>128</v>
      </c>
      <c r="M415" s="18">
        <f t="shared" si="6"/>
        <v>554</v>
      </c>
      <c r="N415" s="2" t="s">
        <v>137</v>
      </c>
      <c r="O415" s="18">
        <f>I415*($Q$4/$Q$5)</f>
        <v>554</v>
      </c>
      <c r="P415" s="34"/>
    </row>
    <row r="416" spans="1:16" ht="21" customHeight="1" x14ac:dyDescent="0.25">
      <c r="A416" s="2"/>
      <c r="B416" s="3"/>
      <c r="C416" s="25" t="s">
        <v>16</v>
      </c>
      <c r="D416" s="1" t="str">
        <f>IF(C416="","",IF(COUNTIF(C$4:C416,C416)&gt;1,"",MAX($D$3:$D415)+1))</f>
        <v/>
      </c>
      <c r="E416" t="str">
        <f ca="1">IF(ROWS($D$4:$D416)&gt;MAX($D$4:$D$677),"",OFFSET($C$4,MATCH(ROWS($D$4:$D416),$D$4:$D$677,0)-1,0))</f>
        <v/>
      </c>
      <c r="F416" s="38" t="s">
        <v>68</v>
      </c>
      <c r="G416" s="28" t="str">
        <f>IF(F416="","",IF(COUNTIF(F$4:F416,F416)&gt;1,"",MAX($G$3:$G415)+1))</f>
        <v/>
      </c>
      <c r="H416" s="28"/>
      <c r="I416" s="5">
        <f>I415</f>
        <v>554</v>
      </c>
      <c r="J416" s="14" t="s">
        <v>117</v>
      </c>
      <c r="K416" s="14"/>
      <c r="L416" s="14" t="s">
        <v>129</v>
      </c>
      <c r="M416" s="18">
        <f t="shared" si="6"/>
        <v>498.6</v>
      </c>
      <c r="N416" s="2" t="s">
        <v>137</v>
      </c>
      <c r="O416" s="18">
        <f>I416*($Q$4/$Q$5)</f>
        <v>554</v>
      </c>
      <c r="P416" s="34"/>
    </row>
    <row r="417" spans="1:16" ht="21" customHeight="1" x14ac:dyDescent="0.25">
      <c r="A417" s="2"/>
      <c r="B417" s="3"/>
      <c r="C417" s="25" t="s">
        <v>16</v>
      </c>
      <c r="D417" s="1" t="str">
        <f>IF(C417="","",IF(COUNTIF(C$4:C417,C417)&gt;1,"",MAX($D$3:$D416)+1))</f>
        <v/>
      </c>
      <c r="E417" t="str">
        <f ca="1">IF(ROWS($D$4:$D417)&gt;MAX($D$4:$D$677),"",OFFSET($C$4,MATCH(ROWS($D$4:$D417),$D$4:$D$677,0)-1,0))</f>
        <v/>
      </c>
      <c r="F417" s="38" t="s">
        <v>68</v>
      </c>
      <c r="G417" s="28" t="str">
        <f>IF(F417="","",IF(COUNTIF(F$4:F417,F417)&gt;1,"",MAX($G$3:$G416)+1))</f>
        <v/>
      </c>
      <c r="H417" s="28"/>
      <c r="I417" s="5">
        <f>I415</f>
        <v>554</v>
      </c>
      <c r="J417" s="14" t="s">
        <v>118</v>
      </c>
      <c r="K417" s="14"/>
      <c r="L417" s="14" t="s">
        <v>126</v>
      </c>
      <c r="M417" s="18">
        <f t="shared" si="6"/>
        <v>470.9</v>
      </c>
      <c r="N417" s="2" t="s">
        <v>137</v>
      </c>
      <c r="O417" s="18">
        <f>I417*($Q$4/$Q$5)</f>
        <v>554</v>
      </c>
      <c r="P417" s="34"/>
    </row>
    <row r="418" spans="1:16" ht="21" customHeight="1" x14ac:dyDescent="0.25">
      <c r="A418" s="2">
        <v>139</v>
      </c>
      <c r="B418" s="3" t="s">
        <v>97</v>
      </c>
      <c r="C418" s="25" t="s">
        <v>16</v>
      </c>
      <c r="D418" s="1" t="str">
        <f>IF(C418="","",IF(COUNTIF(C$4:C418,C418)&gt;1,"",MAX($D$3:$D417)+1))</f>
        <v/>
      </c>
      <c r="E418" t="str">
        <f ca="1">IF(ROWS($D$4:$D418)&gt;MAX($D$4:$D$677),"",OFFSET($C$4,MATCH(ROWS($D$4:$D418),$D$4:$D$677,0)-1,0))</f>
        <v/>
      </c>
      <c r="F418" s="38" t="s">
        <v>69</v>
      </c>
      <c r="G418" s="28" t="str">
        <f>IF(F418="","",IF(COUNTIF(F$4:F418,F418)&gt;1,"",MAX($G$3:$G417)+1))</f>
        <v/>
      </c>
      <c r="H418" s="28"/>
      <c r="I418" s="4">
        <v>502</v>
      </c>
      <c r="J418" s="14" t="s">
        <v>116</v>
      </c>
      <c r="K418" s="14"/>
      <c r="L418" s="14" t="s">
        <v>128</v>
      </c>
      <c r="M418" s="18">
        <f t="shared" si="6"/>
        <v>502</v>
      </c>
      <c r="N418" s="2" t="s">
        <v>137</v>
      </c>
      <c r="O418" s="18">
        <f>I418*($Q$4/$Q$5)</f>
        <v>502</v>
      </c>
      <c r="P418" s="34"/>
    </row>
    <row r="419" spans="1:16" ht="21" customHeight="1" x14ac:dyDescent="0.25">
      <c r="A419" s="2"/>
      <c r="B419" s="3"/>
      <c r="C419" s="25" t="s">
        <v>16</v>
      </c>
      <c r="D419" s="1" t="str">
        <f>IF(C419="","",IF(COUNTIF(C$4:C419,C419)&gt;1,"",MAX($D$3:$D418)+1))</f>
        <v/>
      </c>
      <c r="E419" t="str">
        <f ca="1">IF(ROWS($D$4:$D419)&gt;MAX($D$4:$D$677),"",OFFSET($C$4,MATCH(ROWS($D$4:$D419),$D$4:$D$677,0)-1,0))</f>
        <v/>
      </c>
      <c r="F419" s="38" t="s">
        <v>69</v>
      </c>
      <c r="G419" s="28" t="str">
        <f>IF(F419="","",IF(COUNTIF(F$4:F419,F419)&gt;1,"",MAX($G$3:$G418)+1))</f>
        <v/>
      </c>
      <c r="H419" s="28"/>
      <c r="I419" s="5">
        <f>I418</f>
        <v>502</v>
      </c>
      <c r="J419" s="14" t="s">
        <v>117</v>
      </c>
      <c r="K419" s="14"/>
      <c r="L419" s="14" t="s">
        <v>129</v>
      </c>
      <c r="M419" s="18">
        <f t="shared" si="6"/>
        <v>451.8</v>
      </c>
      <c r="N419" s="2" t="s">
        <v>137</v>
      </c>
      <c r="O419" s="18">
        <f>I419*($Q$4/$Q$5)</f>
        <v>502</v>
      </c>
      <c r="P419" s="34"/>
    </row>
    <row r="420" spans="1:16" ht="21" customHeight="1" x14ac:dyDescent="0.25">
      <c r="A420" s="2"/>
      <c r="B420" s="3"/>
      <c r="C420" s="25" t="s">
        <v>16</v>
      </c>
      <c r="D420" s="1" t="str">
        <f>IF(C420="","",IF(COUNTIF(C$4:C420,C420)&gt;1,"",MAX($D$3:$D419)+1))</f>
        <v/>
      </c>
      <c r="E420" t="str">
        <f ca="1">IF(ROWS($D$4:$D420)&gt;MAX($D$4:$D$677),"",OFFSET($C$4,MATCH(ROWS($D$4:$D420),$D$4:$D$677,0)-1,0))</f>
        <v/>
      </c>
      <c r="F420" s="38" t="s">
        <v>69</v>
      </c>
      <c r="G420" s="28" t="str">
        <f>IF(F420="","",IF(COUNTIF(F$4:F420,F420)&gt;1,"",MAX($G$3:$G419)+1))</f>
        <v/>
      </c>
      <c r="H420" s="28"/>
      <c r="I420" s="5">
        <f>I418</f>
        <v>502</v>
      </c>
      <c r="J420" s="14" t="s">
        <v>118</v>
      </c>
      <c r="K420" s="14"/>
      <c r="L420" s="14" t="s">
        <v>126</v>
      </c>
      <c r="M420" s="18">
        <f t="shared" si="6"/>
        <v>426.7</v>
      </c>
      <c r="N420" s="2" t="s">
        <v>137</v>
      </c>
      <c r="O420" s="18">
        <f>I420*($Q$4/$Q$5)</f>
        <v>502</v>
      </c>
      <c r="P420" s="34"/>
    </row>
    <row r="421" spans="1:16" ht="21" customHeight="1" x14ac:dyDescent="0.25">
      <c r="A421" s="2">
        <v>140</v>
      </c>
      <c r="B421" s="3" t="s">
        <v>97</v>
      </c>
      <c r="C421" s="25" t="s">
        <v>16</v>
      </c>
      <c r="D421" s="1" t="str">
        <f>IF(C421="","",IF(COUNTIF(C$4:C421,C421)&gt;1,"",MAX($D$3:$D420)+1))</f>
        <v/>
      </c>
      <c r="E421" t="str">
        <f ca="1">IF(ROWS($D$4:$D421)&gt;MAX($D$4:$D$677),"",OFFSET($C$4,MATCH(ROWS($D$4:$D421),$D$4:$D$677,0)-1,0))</f>
        <v/>
      </c>
      <c r="F421" s="38" t="s">
        <v>70</v>
      </c>
      <c r="G421" s="28" t="str">
        <f>IF(F421="","",IF(COUNTIF(F$4:F421,F421)&gt;1,"",MAX($G$3:$G420)+1))</f>
        <v/>
      </c>
      <c r="H421" s="28"/>
      <c r="I421" s="4">
        <v>510</v>
      </c>
      <c r="J421" s="14" t="s">
        <v>116</v>
      </c>
      <c r="K421" s="14"/>
      <c r="L421" s="14" t="s">
        <v>128</v>
      </c>
      <c r="M421" s="18">
        <f t="shared" si="6"/>
        <v>510</v>
      </c>
      <c r="N421" s="2" t="s">
        <v>137</v>
      </c>
      <c r="O421" s="18">
        <f>I421*($Q$4/$Q$5)</f>
        <v>510</v>
      </c>
      <c r="P421" s="34"/>
    </row>
    <row r="422" spans="1:16" ht="21" customHeight="1" x14ac:dyDescent="0.25">
      <c r="A422" s="2"/>
      <c r="B422" s="3"/>
      <c r="C422" s="25" t="s">
        <v>16</v>
      </c>
      <c r="D422" s="1" t="str">
        <f>IF(C422="","",IF(COUNTIF(C$4:C422,C422)&gt;1,"",MAX($D$3:$D421)+1))</f>
        <v/>
      </c>
      <c r="E422" t="str">
        <f ca="1">IF(ROWS($D$4:$D422)&gt;MAX($D$4:$D$677),"",OFFSET($C$4,MATCH(ROWS($D$4:$D422),$D$4:$D$677,0)-1,0))</f>
        <v/>
      </c>
      <c r="F422" s="38" t="s">
        <v>70</v>
      </c>
      <c r="G422" s="28" t="str">
        <f>IF(F422="","",IF(COUNTIF(F$4:F422,F422)&gt;1,"",MAX($G$3:$G421)+1))</f>
        <v/>
      </c>
      <c r="H422" s="28"/>
      <c r="I422" s="5">
        <f>I421</f>
        <v>510</v>
      </c>
      <c r="J422" s="14" t="s">
        <v>117</v>
      </c>
      <c r="K422" s="14"/>
      <c r="L422" s="14" t="s">
        <v>129</v>
      </c>
      <c r="M422" s="18">
        <f t="shared" si="6"/>
        <v>459</v>
      </c>
      <c r="N422" s="2" t="s">
        <v>137</v>
      </c>
      <c r="O422" s="18">
        <f>I422*($Q$4/$Q$5)</f>
        <v>510</v>
      </c>
      <c r="P422" s="34"/>
    </row>
    <row r="423" spans="1:16" ht="21" customHeight="1" x14ac:dyDescent="0.25">
      <c r="A423" s="2"/>
      <c r="B423" s="3"/>
      <c r="C423" s="25" t="s">
        <v>16</v>
      </c>
      <c r="D423" s="1" t="str">
        <f>IF(C423="","",IF(COUNTIF(C$4:C423,C423)&gt;1,"",MAX($D$3:$D422)+1))</f>
        <v/>
      </c>
      <c r="E423" t="str">
        <f ca="1">IF(ROWS($D$4:$D423)&gt;MAX($D$4:$D$677),"",OFFSET($C$4,MATCH(ROWS($D$4:$D423),$D$4:$D$677,0)-1,0))</f>
        <v/>
      </c>
      <c r="F423" s="38" t="s">
        <v>70</v>
      </c>
      <c r="G423" s="28" t="str">
        <f>IF(F423="","",IF(COUNTIF(F$4:F423,F423)&gt;1,"",MAX($G$3:$G422)+1))</f>
        <v/>
      </c>
      <c r="H423" s="28"/>
      <c r="I423" s="5">
        <f>I421</f>
        <v>510</v>
      </c>
      <c r="J423" s="14" t="s">
        <v>118</v>
      </c>
      <c r="K423" s="14"/>
      <c r="L423" s="14" t="s">
        <v>126</v>
      </c>
      <c r="M423" s="18">
        <f t="shared" si="6"/>
        <v>433.5</v>
      </c>
      <c r="N423" s="2" t="s">
        <v>137</v>
      </c>
      <c r="O423" s="18">
        <f>I423*($Q$4/$Q$5)</f>
        <v>510</v>
      </c>
      <c r="P423" s="34"/>
    </row>
    <row r="424" spans="1:16" ht="21" customHeight="1" x14ac:dyDescent="0.25">
      <c r="A424" s="2">
        <v>141</v>
      </c>
      <c r="B424" s="3" t="s">
        <v>97</v>
      </c>
      <c r="C424" s="25" t="s">
        <v>16</v>
      </c>
      <c r="D424" s="1" t="str">
        <f>IF(C424="","",IF(COUNTIF(C$4:C424,C424)&gt;1,"",MAX($D$3:$D423)+1))</f>
        <v/>
      </c>
      <c r="E424" t="str">
        <f ca="1">IF(ROWS($D$4:$D424)&gt;MAX($D$4:$D$677),"",OFFSET($C$4,MATCH(ROWS($D$4:$D424),$D$4:$D$677,0)-1,0))</f>
        <v/>
      </c>
      <c r="F424" s="38" t="s">
        <v>71</v>
      </c>
      <c r="G424" s="28" t="str">
        <f>IF(F424="","",IF(COUNTIF(F$4:F424,F424)&gt;1,"",MAX($G$3:$G423)+1))</f>
        <v/>
      </c>
      <c r="H424" s="28"/>
      <c r="I424" s="4">
        <v>517</v>
      </c>
      <c r="J424" s="14" t="s">
        <v>116</v>
      </c>
      <c r="K424" s="14"/>
      <c r="L424" s="14" t="s">
        <v>128</v>
      </c>
      <c r="M424" s="18">
        <f t="shared" si="6"/>
        <v>517</v>
      </c>
      <c r="N424" s="2" t="s">
        <v>137</v>
      </c>
      <c r="O424" s="18">
        <f>I424*($Q$4/$Q$5)</f>
        <v>517</v>
      </c>
      <c r="P424" s="34"/>
    </row>
    <row r="425" spans="1:16" ht="21" customHeight="1" x14ac:dyDescent="0.25">
      <c r="A425" s="2"/>
      <c r="B425" s="3"/>
      <c r="C425" s="25" t="s">
        <v>16</v>
      </c>
      <c r="D425" s="1" t="str">
        <f>IF(C425="","",IF(COUNTIF(C$4:C425,C425)&gt;1,"",MAX($D$3:$D424)+1))</f>
        <v/>
      </c>
      <c r="E425" t="str">
        <f ca="1">IF(ROWS($D$4:$D425)&gt;MAX($D$4:$D$677),"",OFFSET($C$4,MATCH(ROWS($D$4:$D425),$D$4:$D$677,0)-1,0))</f>
        <v/>
      </c>
      <c r="F425" s="38" t="s">
        <v>71</v>
      </c>
      <c r="G425" s="28" t="str">
        <f>IF(F425="","",IF(COUNTIF(F$4:F425,F425)&gt;1,"",MAX($G$3:$G424)+1))</f>
        <v/>
      </c>
      <c r="H425" s="28"/>
      <c r="I425" s="5">
        <f>I424</f>
        <v>517</v>
      </c>
      <c r="J425" s="14" t="s">
        <v>117</v>
      </c>
      <c r="K425" s="14"/>
      <c r="L425" s="14" t="s">
        <v>129</v>
      </c>
      <c r="M425" s="18">
        <f t="shared" si="6"/>
        <v>465.3</v>
      </c>
      <c r="N425" s="2" t="s">
        <v>137</v>
      </c>
      <c r="O425" s="18">
        <f>I425*($Q$4/$Q$5)</f>
        <v>517</v>
      </c>
      <c r="P425" s="34"/>
    </row>
    <row r="426" spans="1:16" ht="21" customHeight="1" x14ac:dyDescent="0.25">
      <c r="A426" s="2"/>
      <c r="B426" s="3"/>
      <c r="C426" s="25" t="s">
        <v>16</v>
      </c>
      <c r="D426" s="1" t="str">
        <f>IF(C426="","",IF(COUNTIF(C$4:C426,C426)&gt;1,"",MAX($D$3:$D425)+1))</f>
        <v/>
      </c>
      <c r="E426" t="str">
        <f ca="1">IF(ROWS($D$4:$D426)&gt;MAX($D$4:$D$677),"",OFFSET($C$4,MATCH(ROWS($D$4:$D426),$D$4:$D$677,0)-1,0))</f>
        <v/>
      </c>
      <c r="F426" s="38" t="s">
        <v>71</v>
      </c>
      <c r="G426" s="28" t="str">
        <f>IF(F426="","",IF(COUNTIF(F$4:F426,F426)&gt;1,"",MAX($G$3:$G425)+1))</f>
        <v/>
      </c>
      <c r="H426" s="28"/>
      <c r="I426" s="5">
        <f>I424</f>
        <v>517</v>
      </c>
      <c r="J426" s="14" t="s">
        <v>118</v>
      </c>
      <c r="K426" s="14"/>
      <c r="L426" s="14" t="s">
        <v>126</v>
      </c>
      <c r="M426" s="18">
        <f t="shared" si="6"/>
        <v>439.45</v>
      </c>
      <c r="N426" s="2" t="s">
        <v>137</v>
      </c>
      <c r="O426" s="18">
        <f>I426*($Q$4/$Q$5)</f>
        <v>517</v>
      </c>
      <c r="P426" s="34"/>
    </row>
    <row r="427" spans="1:16" ht="21" customHeight="1" x14ac:dyDescent="0.25">
      <c r="A427" s="2">
        <v>142</v>
      </c>
      <c r="B427" s="3" t="s">
        <v>97</v>
      </c>
      <c r="C427" s="25" t="s">
        <v>16</v>
      </c>
      <c r="D427" s="1" t="str">
        <f>IF(C427="","",IF(COUNTIF(C$4:C427,C427)&gt;1,"",MAX($D$3:$D426)+1))</f>
        <v/>
      </c>
      <c r="E427" t="str">
        <f ca="1">IF(ROWS($D$4:$D427)&gt;MAX($D$4:$D$677),"",OFFSET($C$4,MATCH(ROWS($D$4:$D427),$D$4:$D$677,0)-1,0))</f>
        <v/>
      </c>
      <c r="F427" s="38" t="s">
        <v>72</v>
      </c>
      <c r="G427" s="28" t="str">
        <f>IF(F427="","",IF(COUNTIF(F$4:F427,F427)&gt;1,"",MAX($G$3:$G426)+1))</f>
        <v/>
      </c>
      <c r="H427" s="28"/>
      <c r="I427" s="4">
        <v>524</v>
      </c>
      <c r="J427" s="14" t="s">
        <v>116</v>
      </c>
      <c r="K427" s="14"/>
      <c r="L427" s="14" t="s">
        <v>128</v>
      </c>
      <c r="M427" s="18">
        <f t="shared" si="6"/>
        <v>524</v>
      </c>
      <c r="N427" s="2" t="s">
        <v>137</v>
      </c>
      <c r="O427" s="18">
        <f>I427*($Q$4/$Q$5)</f>
        <v>524</v>
      </c>
      <c r="P427" s="34"/>
    </row>
    <row r="428" spans="1:16" ht="21" customHeight="1" x14ac:dyDescent="0.25">
      <c r="A428" s="2"/>
      <c r="B428" s="3"/>
      <c r="C428" s="25" t="s">
        <v>16</v>
      </c>
      <c r="D428" s="1" t="str">
        <f>IF(C428="","",IF(COUNTIF(C$4:C428,C428)&gt;1,"",MAX($D$3:$D427)+1))</f>
        <v/>
      </c>
      <c r="E428" t="str">
        <f ca="1">IF(ROWS($D$4:$D428)&gt;MAX($D$4:$D$677),"",OFFSET($C$4,MATCH(ROWS($D$4:$D428),$D$4:$D$677,0)-1,0))</f>
        <v/>
      </c>
      <c r="F428" s="38" t="s">
        <v>72</v>
      </c>
      <c r="G428" s="28" t="str">
        <f>IF(F428="","",IF(COUNTIF(F$4:F428,F428)&gt;1,"",MAX($G$3:$G427)+1))</f>
        <v/>
      </c>
      <c r="H428" s="28"/>
      <c r="I428" s="5">
        <f>I427</f>
        <v>524</v>
      </c>
      <c r="J428" s="14" t="s">
        <v>117</v>
      </c>
      <c r="K428" s="14"/>
      <c r="L428" s="14" t="s">
        <v>129</v>
      </c>
      <c r="M428" s="18">
        <f t="shared" si="6"/>
        <v>471.6</v>
      </c>
      <c r="N428" s="2" t="s">
        <v>137</v>
      </c>
      <c r="O428" s="18">
        <f>I428*($Q$4/$Q$5)</f>
        <v>524</v>
      </c>
      <c r="P428" s="34"/>
    </row>
    <row r="429" spans="1:16" ht="21" customHeight="1" x14ac:dyDescent="0.25">
      <c r="A429" s="2"/>
      <c r="B429" s="3"/>
      <c r="C429" s="25" t="s">
        <v>16</v>
      </c>
      <c r="D429" s="1" t="str">
        <f>IF(C429="","",IF(COUNTIF(C$4:C429,C429)&gt;1,"",MAX($D$3:$D428)+1))</f>
        <v/>
      </c>
      <c r="E429" t="str">
        <f ca="1">IF(ROWS($D$4:$D429)&gt;MAX($D$4:$D$677),"",OFFSET($C$4,MATCH(ROWS($D$4:$D429),$D$4:$D$677,0)-1,0))</f>
        <v/>
      </c>
      <c r="F429" s="38" t="s">
        <v>72</v>
      </c>
      <c r="G429" s="28" t="str">
        <f>IF(F429="","",IF(COUNTIF(F$4:F429,F429)&gt;1,"",MAX($G$3:$G428)+1))</f>
        <v/>
      </c>
      <c r="H429" s="28"/>
      <c r="I429" s="5">
        <f>I427</f>
        <v>524</v>
      </c>
      <c r="J429" s="14" t="s">
        <v>118</v>
      </c>
      <c r="K429" s="14"/>
      <c r="L429" s="14" t="s">
        <v>126</v>
      </c>
      <c r="M429" s="18">
        <f t="shared" si="6"/>
        <v>445.4</v>
      </c>
      <c r="N429" s="2" t="s">
        <v>137</v>
      </c>
      <c r="O429" s="18">
        <f>I429*($Q$4/$Q$5)</f>
        <v>524</v>
      </c>
      <c r="P429" s="34"/>
    </row>
    <row r="430" spans="1:16" ht="21" customHeight="1" x14ac:dyDescent="0.25">
      <c r="A430" s="2">
        <v>143</v>
      </c>
      <c r="B430" s="3" t="s">
        <v>97</v>
      </c>
      <c r="C430" s="25" t="s">
        <v>16</v>
      </c>
      <c r="D430" s="1" t="str">
        <f>IF(C430="","",IF(COUNTIF(C$4:C430,C430)&gt;1,"",MAX($D$3:$D429)+1))</f>
        <v/>
      </c>
      <c r="E430" t="str">
        <f ca="1">IF(ROWS($D$4:$D430)&gt;MAX($D$4:$D$677),"",OFFSET($C$4,MATCH(ROWS($D$4:$D430),$D$4:$D$677,0)-1,0))</f>
        <v/>
      </c>
      <c r="F430" s="38" t="s">
        <v>73</v>
      </c>
      <c r="G430" s="28" t="str">
        <f>IF(F430="","",IF(COUNTIF(F$4:F430,F430)&gt;1,"",MAX($G$3:$G429)+1))</f>
        <v/>
      </c>
      <c r="H430" s="28"/>
      <c r="I430" s="4">
        <v>532</v>
      </c>
      <c r="J430" s="14" t="s">
        <v>116</v>
      </c>
      <c r="K430" s="14"/>
      <c r="L430" s="14" t="s">
        <v>128</v>
      </c>
      <c r="M430" s="18">
        <f t="shared" si="6"/>
        <v>532</v>
      </c>
      <c r="N430" s="2" t="s">
        <v>137</v>
      </c>
      <c r="O430" s="18">
        <f>I430*($Q$4/$Q$5)</f>
        <v>532</v>
      </c>
      <c r="P430" s="34"/>
    </row>
    <row r="431" spans="1:16" ht="21" customHeight="1" x14ac:dyDescent="0.25">
      <c r="A431" s="2"/>
      <c r="B431" s="3"/>
      <c r="C431" s="25" t="s">
        <v>16</v>
      </c>
      <c r="D431" s="1" t="str">
        <f>IF(C431="","",IF(COUNTIF(C$4:C431,C431)&gt;1,"",MAX($D$3:$D430)+1))</f>
        <v/>
      </c>
      <c r="E431" t="str">
        <f ca="1">IF(ROWS($D$4:$D431)&gt;MAX($D$4:$D$677),"",OFFSET($C$4,MATCH(ROWS($D$4:$D431),$D$4:$D$677,0)-1,0))</f>
        <v/>
      </c>
      <c r="F431" s="38" t="s">
        <v>73</v>
      </c>
      <c r="G431" s="28" t="str">
        <f>IF(F431="","",IF(COUNTIF(F$4:F431,F431)&gt;1,"",MAX($G$3:$G430)+1))</f>
        <v/>
      </c>
      <c r="H431" s="28"/>
      <c r="I431" s="5">
        <f>I430</f>
        <v>532</v>
      </c>
      <c r="J431" s="14" t="s">
        <v>117</v>
      </c>
      <c r="K431" s="14"/>
      <c r="L431" s="14" t="s">
        <v>129</v>
      </c>
      <c r="M431" s="18">
        <f t="shared" si="6"/>
        <v>478.8</v>
      </c>
      <c r="N431" s="2" t="s">
        <v>137</v>
      </c>
      <c r="O431" s="18">
        <f>I431*($Q$4/$Q$5)</f>
        <v>532</v>
      </c>
      <c r="P431" s="34"/>
    </row>
    <row r="432" spans="1:16" ht="21" customHeight="1" x14ac:dyDescent="0.25">
      <c r="A432" s="2"/>
      <c r="B432" s="3"/>
      <c r="C432" s="25" t="s">
        <v>16</v>
      </c>
      <c r="D432" s="1" t="str">
        <f>IF(C432="","",IF(COUNTIF(C$4:C432,C432)&gt;1,"",MAX($D$3:$D431)+1))</f>
        <v/>
      </c>
      <c r="E432" t="str">
        <f ca="1">IF(ROWS($D$4:$D432)&gt;MAX($D$4:$D$677),"",OFFSET($C$4,MATCH(ROWS($D$4:$D432),$D$4:$D$677,0)-1,0))</f>
        <v/>
      </c>
      <c r="F432" s="38" t="s">
        <v>73</v>
      </c>
      <c r="G432" s="28" t="str">
        <f>IF(F432="","",IF(COUNTIF(F$4:F432,F432)&gt;1,"",MAX($G$3:$G431)+1))</f>
        <v/>
      </c>
      <c r="H432" s="28"/>
      <c r="I432" s="5">
        <f>I430</f>
        <v>532</v>
      </c>
      <c r="J432" s="14" t="s">
        <v>118</v>
      </c>
      <c r="K432" s="14"/>
      <c r="L432" s="14" t="s">
        <v>126</v>
      </c>
      <c r="M432" s="18">
        <f t="shared" si="6"/>
        <v>452.2</v>
      </c>
      <c r="N432" s="2" t="s">
        <v>137</v>
      </c>
      <c r="O432" s="18">
        <f>I432*($Q$4/$Q$5)</f>
        <v>532</v>
      </c>
      <c r="P432" s="34"/>
    </row>
    <row r="433" spans="1:16" ht="21" customHeight="1" x14ac:dyDescent="0.25">
      <c r="A433" s="2">
        <v>144</v>
      </c>
      <c r="B433" s="3" t="s">
        <v>97</v>
      </c>
      <c r="C433" s="25" t="s">
        <v>16</v>
      </c>
      <c r="D433" s="1" t="str">
        <f>IF(C433="","",IF(COUNTIF(C$4:C433,C433)&gt;1,"",MAX($D$3:$D432)+1))</f>
        <v/>
      </c>
      <c r="E433" t="str">
        <f ca="1">IF(ROWS($D$4:$D433)&gt;MAX($D$4:$D$677),"",OFFSET($C$4,MATCH(ROWS($D$4:$D433),$D$4:$D$677,0)-1,0))</f>
        <v/>
      </c>
      <c r="F433" s="38" t="s">
        <v>74</v>
      </c>
      <c r="G433" s="28" t="str">
        <f>IF(F433="","",IF(COUNTIF(F$4:F433,F433)&gt;1,"",MAX($G$3:$G432)+1))</f>
        <v/>
      </c>
      <c r="H433" s="28"/>
      <c r="I433" s="4">
        <v>539</v>
      </c>
      <c r="J433" s="14" t="s">
        <v>116</v>
      </c>
      <c r="K433" s="14"/>
      <c r="L433" s="14" t="s">
        <v>128</v>
      </c>
      <c r="M433" s="18">
        <f t="shared" si="6"/>
        <v>539</v>
      </c>
      <c r="N433" s="2" t="s">
        <v>137</v>
      </c>
      <c r="O433" s="18">
        <f>I433*($Q$4/$Q$5)</f>
        <v>539</v>
      </c>
      <c r="P433" s="34"/>
    </row>
    <row r="434" spans="1:16" ht="21" customHeight="1" x14ac:dyDescent="0.25">
      <c r="A434" s="2"/>
      <c r="B434" s="3"/>
      <c r="C434" s="25" t="s">
        <v>16</v>
      </c>
      <c r="D434" s="1" t="str">
        <f>IF(C434="","",IF(COUNTIF(C$4:C434,C434)&gt;1,"",MAX($D$3:$D433)+1))</f>
        <v/>
      </c>
      <c r="E434" t="str">
        <f ca="1">IF(ROWS($D$4:$D434)&gt;MAX($D$4:$D$677),"",OFFSET($C$4,MATCH(ROWS($D$4:$D434),$D$4:$D$677,0)-1,0))</f>
        <v/>
      </c>
      <c r="F434" s="38" t="s">
        <v>74</v>
      </c>
      <c r="G434" s="28" t="str">
        <f>IF(F434="","",IF(COUNTIF(F$4:F434,F434)&gt;1,"",MAX($G$3:$G433)+1))</f>
        <v/>
      </c>
      <c r="H434" s="28"/>
      <c r="I434" s="5">
        <f>I433</f>
        <v>539</v>
      </c>
      <c r="J434" s="14" t="s">
        <v>117</v>
      </c>
      <c r="K434" s="14"/>
      <c r="L434" s="14" t="s">
        <v>129</v>
      </c>
      <c r="M434" s="18">
        <f t="shared" si="6"/>
        <v>485.1</v>
      </c>
      <c r="N434" s="2" t="s">
        <v>137</v>
      </c>
      <c r="O434" s="18">
        <f>I434*($Q$4/$Q$5)</f>
        <v>539</v>
      </c>
      <c r="P434" s="34"/>
    </row>
    <row r="435" spans="1:16" ht="21" customHeight="1" x14ac:dyDescent="0.25">
      <c r="A435" s="2"/>
      <c r="B435" s="3"/>
      <c r="C435" s="25" t="s">
        <v>16</v>
      </c>
      <c r="D435" s="1" t="str">
        <f>IF(C435="","",IF(COUNTIF(C$4:C435,C435)&gt;1,"",MAX($D$3:$D434)+1))</f>
        <v/>
      </c>
      <c r="E435" t="str">
        <f ca="1">IF(ROWS($D$4:$D435)&gt;MAX($D$4:$D$677),"",OFFSET($C$4,MATCH(ROWS($D$4:$D435),$D$4:$D$677,0)-1,0))</f>
        <v/>
      </c>
      <c r="F435" s="38" t="s">
        <v>74</v>
      </c>
      <c r="G435" s="28" t="str">
        <f>IF(F435="","",IF(COUNTIF(F$4:F435,F435)&gt;1,"",MAX($G$3:$G434)+1))</f>
        <v/>
      </c>
      <c r="H435" s="28"/>
      <c r="I435" s="5">
        <f>I433</f>
        <v>539</v>
      </c>
      <c r="J435" s="14" t="s">
        <v>118</v>
      </c>
      <c r="K435" s="14"/>
      <c r="L435" s="14" t="s">
        <v>126</v>
      </c>
      <c r="M435" s="18">
        <f t="shared" si="6"/>
        <v>458.15</v>
      </c>
      <c r="N435" s="2" t="s">
        <v>137</v>
      </c>
      <c r="O435" s="18">
        <f>I435*($Q$4/$Q$5)</f>
        <v>539</v>
      </c>
      <c r="P435" s="34"/>
    </row>
    <row r="436" spans="1:16" ht="21" customHeight="1" x14ac:dyDescent="0.25">
      <c r="A436" s="2">
        <v>145</v>
      </c>
      <c r="B436" s="3" t="s">
        <v>97</v>
      </c>
      <c r="C436" s="25" t="s">
        <v>16</v>
      </c>
      <c r="D436" s="1" t="str">
        <f>IF(C436="","",IF(COUNTIF(C$4:C436,C436)&gt;1,"",MAX($D$3:$D435)+1))</f>
        <v/>
      </c>
      <c r="E436" t="str">
        <f ca="1">IF(ROWS($D$4:$D436)&gt;MAX($D$4:$D$677),"",OFFSET($C$4,MATCH(ROWS($D$4:$D436),$D$4:$D$677,0)-1,0))</f>
        <v/>
      </c>
      <c r="F436" s="38" t="s">
        <v>75</v>
      </c>
      <c r="G436" s="28" t="str">
        <f>IF(F436="","",IF(COUNTIF(F$4:F436,F436)&gt;1,"",MAX($G$3:$G435)+1))</f>
        <v/>
      </c>
      <c r="H436" s="28"/>
      <c r="I436" s="4">
        <v>546</v>
      </c>
      <c r="J436" s="14" t="s">
        <v>116</v>
      </c>
      <c r="K436" s="14"/>
      <c r="L436" s="14" t="s">
        <v>128</v>
      </c>
      <c r="M436" s="18">
        <f t="shared" si="6"/>
        <v>546</v>
      </c>
      <c r="N436" s="2" t="s">
        <v>137</v>
      </c>
      <c r="O436" s="18">
        <f>I436*($Q$4/$Q$5)</f>
        <v>546</v>
      </c>
      <c r="P436" s="34"/>
    </row>
    <row r="437" spans="1:16" ht="21" customHeight="1" x14ac:dyDescent="0.25">
      <c r="A437" s="2"/>
      <c r="B437" s="3"/>
      <c r="C437" s="25" t="s">
        <v>16</v>
      </c>
      <c r="D437" s="1" t="str">
        <f>IF(C437="","",IF(COUNTIF(C$4:C437,C437)&gt;1,"",MAX($D$3:$D436)+1))</f>
        <v/>
      </c>
      <c r="E437" t="str">
        <f ca="1">IF(ROWS($D$4:$D437)&gt;MAX($D$4:$D$677),"",OFFSET($C$4,MATCH(ROWS($D$4:$D437),$D$4:$D$677,0)-1,0))</f>
        <v/>
      </c>
      <c r="F437" s="38" t="s">
        <v>75</v>
      </c>
      <c r="G437" s="28" t="str">
        <f>IF(F437="","",IF(COUNTIF(F$4:F437,F437)&gt;1,"",MAX($G$3:$G436)+1))</f>
        <v/>
      </c>
      <c r="H437" s="28"/>
      <c r="I437" s="5">
        <f>I436</f>
        <v>546</v>
      </c>
      <c r="J437" s="14" t="s">
        <v>117</v>
      </c>
      <c r="K437" s="14"/>
      <c r="L437" s="14" t="s">
        <v>129</v>
      </c>
      <c r="M437" s="18">
        <f t="shared" si="6"/>
        <v>491.4</v>
      </c>
      <c r="N437" s="2" t="s">
        <v>137</v>
      </c>
      <c r="O437" s="18">
        <f>I437*($Q$4/$Q$5)</f>
        <v>546</v>
      </c>
      <c r="P437" s="34"/>
    </row>
    <row r="438" spans="1:16" ht="21" customHeight="1" x14ac:dyDescent="0.25">
      <c r="A438" s="2"/>
      <c r="B438" s="3"/>
      <c r="C438" s="25" t="s">
        <v>16</v>
      </c>
      <c r="D438" s="1" t="str">
        <f>IF(C438="","",IF(COUNTIF(C$4:C438,C438)&gt;1,"",MAX($D$3:$D437)+1))</f>
        <v/>
      </c>
      <c r="E438" t="str">
        <f ca="1">IF(ROWS($D$4:$D438)&gt;MAX($D$4:$D$677),"",OFFSET($C$4,MATCH(ROWS($D$4:$D438),$D$4:$D$677,0)-1,0))</f>
        <v/>
      </c>
      <c r="F438" s="38" t="s">
        <v>75</v>
      </c>
      <c r="G438" s="28" t="str">
        <f>IF(F438="","",IF(COUNTIF(F$4:F438,F438)&gt;1,"",MAX($G$3:$G437)+1))</f>
        <v/>
      </c>
      <c r="H438" s="28"/>
      <c r="I438" s="5">
        <f>I436</f>
        <v>546</v>
      </c>
      <c r="J438" s="14" t="s">
        <v>118</v>
      </c>
      <c r="K438" s="14"/>
      <c r="L438" s="14" t="s">
        <v>126</v>
      </c>
      <c r="M438" s="18">
        <f t="shared" si="6"/>
        <v>464.1</v>
      </c>
      <c r="N438" s="2" t="s">
        <v>137</v>
      </c>
      <c r="O438" s="18">
        <f>I438*($Q$4/$Q$5)</f>
        <v>546</v>
      </c>
      <c r="P438" s="34"/>
    </row>
    <row r="439" spans="1:16" ht="21" customHeight="1" x14ac:dyDescent="0.25">
      <c r="A439" s="2">
        <v>146</v>
      </c>
      <c r="B439" s="3" t="s">
        <v>97</v>
      </c>
      <c r="C439" s="25" t="s">
        <v>16</v>
      </c>
      <c r="D439" s="1" t="str">
        <f>IF(C439="","",IF(COUNTIF(C$4:C439,C439)&gt;1,"",MAX($D$3:$D438)+1))</f>
        <v/>
      </c>
      <c r="E439" t="str">
        <f ca="1">IF(ROWS($D$4:$D439)&gt;MAX($D$4:$D$677),"",OFFSET($C$4,MATCH(ROWS($D$4:$D439),$D$4:$D$677,0)-1,0))</f>
        <v/>
      </c>
      <c r="F439" s="38" t="s">
        <v>76</v>
      </c>
      <c r="G439" s="28" t="str">
        <f>IF(F439="","",IF(COUNTIF(F$4:F439,F439)&gt;1,"",MAX($G$3:$G438)+1))</f>
        <v/>
      </c>
      <c r="H439" s="28"/>
      <c r="I439" s="4">
        <v>554</v>
      </c>
      <c r="J439" s="14" t="s">
        <v>116</v>
      </c>
      <c r="K439" s="14"/>
      <c r="L439" s="14" t="s">
        <v>128</v>
      </c>
      <c r="M439" s="18">
        <f t="shared" si="6"/>
        <v>554</v>
      </c>
      <c r="N439" s="2" t="s">
        <v>137</v>
      </c>
      <c r="O439" s="18">
        <f>I439*($Q$4/$Q$5)</f>
        <v>554</v>
      </c>
      <c r="P439" s="34"/>
    </row>
    <row r="440" spans="1:16" ht="21" customHeight="1" x14ac:dyDescent="0.25">
      <c r="A440" s="2"/>
      <c r="B440" s="3"/>
      <c r="C440" s="25" t="s">
        <v>16</v>
      </c>
      <c r="D440" s="1" t="str">
        <f>IF(C440="","",IF(COUNTIF(C$4:C440,C440)&gt;1,"",MAX($D$3:$D439)+1))</f>
        <v/>
      </c>
      <c r="E440" t="str">
        <f ca="1">IF(ROWS($D$4:$D440)&gt;MAX($D$4:$D$677),"",OFFSET($C$4,MATCH(ROWS($D$4:$D440),$D$4:$D$677,0)-1,0))</f>
        <v/>
      </c>
      <c r="F440" s="38" t="s">
        <v>76</v>
      </c>
      <c r="G440" s="28" t="str">
        <f>IF(F440="","",IF(COUNTIF(F$4:F440,F440)&gt;1,"",MAX($G$3:$G439)+1))</f>
        <v/>
      </c>
      <c r="H440" s="28"/>
      <c r="I440" s="5">
        <f>I439</f>
        <v>554</v>
      </c>
      <c r="J440" s="14" t="s">
        <v>117</v>
      </c>
      <c r="K440" s="14"/>
      <c r="L440" s="14" t="s">
        <v>129</v>
      </c>
      <c r="M440" s="18">
        <f t="shared" si="6"/>
        <v>498.6</v>
      </c>
      <c r="N440" s="2" t="s">
        <v>137</v>
      </c>
      <c r="O440" s="18">
        <f>I440*($Q$4/$Q$5)</f>
        <v>554</v>
      </c>
      <c r="P440" s="34"/>
    </row>
    <row r="441" spans="1:16" ht="21" customHeight="1" x14ac:dyDescent="0.25">
      <c r="A441" s="2"/>
      <c r="B441" s="3"/>
      <c r="C441" s="25" t="s">
        <v>16</v>
      </c>
      <c r="D441" s="1" t="str">
        <f>IF(C441="","",IF(COUNTIF(C$4:C441,C441)&gt;1,"",MAX($D$3:$D440)+1))</f>
        <v/>
      </c>
      <c r="E441" t="str">
        <f ca="1">IF(ROWS($D$4:$D441)&gt;MAX($D$4:$D$677),"",OFFSET($C$4,MATCH(ROWS($D$4:$D441),$D$4:$D$677,0)-1,0))</f>
        <v/>
      </c>
      <c r="F441" s="38" t="s">
        <v>76</v>
      </c>
      <c r="G441" s="28" t="str">
        <f>IF(F441="","",IF(COUNTIF(F$4:F441,F441)&gt;1,"",MAX($G$3:$G440)+1))</f>
        <v/>
      </c>
      <c r="H441" s="28"/>
      <c r="I441" s="5">
        <f>I439</f>
        <v>554</v>
      </c>
      <c r="J441" s="14" t="s">
        <v>118</v>
      </c>
      <c r="K441" s="14"/>
      <c r="L441" s="14" t="s">
        <v>126</v>
      </c>
      <c r="M441" s="18">
        <f t="shared" si="6"/>
        <v>470.9</v>
      </c>
      <c r="N441" s="2" t="s">
        <v>137</v>
      </c>
      <c r="O441" s="18">
        <f>I441*($Q$4/$Q$5)</f>
        <v>554</v>
      </c>
      <c r="P441" s="34"/>
    </row>
    <row r="442" spans="1:16" ht="21" customHeight="1" x14ac:dyDescent="0.25">
      <c r="A442" s="2">
        <v>147</v>
      </c>
      <c r="B442" s="3" t="s">
        <v>97</v>
      </c>
      <c r="C442" s="25" t="s">
        <v>16</v>
      </c>
      <c r="D442" s="1" t="str">
        <f>IF(C442="","",IF(COUNTIF(C$4:C442,C442)&gt;1,"",MAX($D$3:$D441)+1))</f>
        <v/>
      </c>
      <c r="E442" t="str">
        <f ca="1">IF(ROWS($D$4:$D442)&gt;MAX($D$4:$D$677),"",OFFSET($C$4,MATCH(ROWS($D$4:$D442),$D$4:$D$677,0)-1,0))</f>
        <v/>
      </c>
      <c r="F442" s="38" t="s">
        <v>77</v>
      </c>
      <c r="G442" s="28" t="str">
        <f>IF(F442="","",IF(COUNTIF(F$4:F442,F442)&gt;1,"",MAX($G$3:$G441)+1))</f>
        <v/>
      </c>
      <c r="H442" s="28"/>
      <c r="I442" s="4">
        <v>561</v>
      </c>
      <c r="J442" s="14" t="s">
        <v>116</v>
      </c>
      <c r="K442" s="14"/>
      <c r="L442" s="14" t="s">
        <v>128</v>
      </c>
      <c r="M442" s="18">
        <f t="shared" si="6"/>
        <v>561</v>
      </c>
      <c r="N442" s="2" t="s">
        <v>137</v>
      </c>
      <c r="O442" s="18">
        <f>I442*($Q$4/$Q$5)</f>
        <v>561</v>
      </c>
      <c r="P442" s="34"/>
    </row>
    <row r="443" spans="1:16" ht="21" customHeight="1" x14ac:dyDescent="0.25">
      <c r="A443" s="2"/>
      <c r="B443" s="3"/>
      <c r="C443" s="25" t="s">
        <v>16</v>
      </c>
      <c r="D443" s="1" t="str">
        <f>IF(C443="","",IF(COUNTIF(C$4:C443,C443)&gt;1,"",MAX($D$3:$D442)+1))</f>
        <v/>
      </c>
      <c r="E443" t="str">
        <f ca="1">IF(ROWS($D$4:$D443)&gt;MAX($D$4:$D$677),"",OFFSET($C$4,MATCH(ROWS($D$4:$D443),$D$4:$D$677,0)-1,0))</f>
        <v/>
      </c>
      <c r="F443" s="38" t="s">
        <v>77</v>
      </c>
      <c r="G443" s="28" t="str">
        <f>IF(F443="","",IF(COUNTIF(F$4:F443,F443)&gt;1,"",MAX($G$3:$G442)+1))</f>
        <v/>
      </c>
      <c r="H443" s="28"/>
      <c r="I443" s="5">
        <f>I442</f>
        <v>561</v>
      </c>
      <c r="J443" s="14" t="s">
        <v>117</v>
      </c>
      <c r="K443" s="14"/>
      <c r="L443" s="14" t="s">
        <v>129</v>
      </c>
      <c r="M443" s="18">
        <f t="shared" si="6"/>
        <v>504.9</v>
      </c>
      <c r="N443" s="2" t="s">
        <v>137</v>
      </c>
      <c r="O443" s="18">
        <f>I443*($Q$4/$Q$5)</f>
        <v>561</v>
      </c>
      <c r="P443" s="34"/>
    </row>
    <row r="444" spans="1:16" ht="21" customHeight="1" x14ac:dyDescent="0.25">
      <c r="A444" s="2"/>
      <c r="B444" s="3"/>
      <c r="C444" s="25" t="s">
        <v>16</v>
      </c>
      <c r="D444" s="1" t="str">
        <f>IF(C444="","",IF(COUNTIF(C$4:C444,C444)&gt;1,"",MAX($D$3:$D443)+1))</f>
        <v/>
      </c>
      <c r="E444" t="str">
        <f ca="1">IF(ROWS($D$4:$D444)&gt;MAX($D$4:$D$677),"",OFFSET($C$4,MATCH(ROWS($D$4:$D444),$D$4:$D$677,0)-1,0))</f>
        <v/>
      </c>
      <c r="F444" s="38" t="s">
        <v>77</v>
      </c>
      <c r="G444" s="28" t="str">
        <f>IF(F444="","",IF(COUNTIF(F$4:F444,F444)&gt;1,"",MAX($G$3:$G443)+1))</f>
        <v/>
      </c>
      <c r="H444" s="28"/>
      <c r="I444" s="5">
        <f>I442</f>
        <v>561</v>
      </c>
      <c r="J444" s="14" t="s">
        <v>118</v>
      </c>
      <c r="K444" s="14"/>
      <c r="L444" s="14" t="s">
        <v>126</v>
      </c>
      <c r="M444" s="18">
        <f t="shared" si="6"/>
        <v>476.85</v>
      </c>
      <c r="N444" s="2" t="s">
        <v>137</v>
      </c>
      <c r="O444" s="18">
        <f>I444*($Q$4/$Q$5)</f>
        <v>561</v>
      </c>
      <c r="P444" s="34"/>
    </row>
    <row r="445" spans="1:16" ht="21" customHeight="1" x14ac:dyDescent="0.25">
      <c r="A445" s="2">
        <v>148</v>
      </c>
      <c r="B445" s="3" t="s">
        <v>97</v>
      </c>
      <c r="C445" s="25" t="s">
        <v>16</v>
      </c>
      <c r="D445" s="1" t="str">
        <f>IF(C445="","",IF(COUNTIF(C$4:C445,C445)&gt;1,"",MAX($D$3:$D444)+1))</f>
        <v/>
      </c>
      <c r="E445" t="str">
        <f ca="1">IF(ROWS($D$4:$D445)&gt;MAX($D$4:$D$677),"",OFFSET($C$4,MATCH(ROWS($D$4:$D445),$D$4:$D$677,0)-1,0))</f>
        <v/>
      </c>
      <c r="F445" s="38" t="s">
        <v>78</v>
      </c>
      <c r="G445" s="28" t="str">
        <f>IF(F445="","",IF(COUNTIF(F$4:F445,F445)&gt;1,"",MAX($G$3:$G444)+1))</f>
        <v/>
      </c>
      <c r="H445" s="28"/>
      <c r="I445" s="4">
        <v>510</v>
      </c>
      <c r="J445" s="14" t="s">
        <v>116</v>
      </c>
      <c r="K445" s="14"/>
      <c r="L445" s="14" t="s">
        <v>128</v>
      </c>
      <c r="M445" s="18">
        <f t="shared" si="6"/>
        <v>510</v>
      </c>
      <c r="N445" s="2" t="s">
        <v>137</v>
      </c>
      <c r="O445" s="18">
        <f>I445*($Q$4/$Q$5)</f>
        <v>510</v>
      </c>
      <c r="P445" s="34"/>
    </row>
    <row r="446" spans="1:16" ht="21" customHeight="1" x14ac:dyDescent="0.25">
      <c r="A446" s="2"/>
      <c r="B446" s="3"/>
      <c r="C446" s="25" t="s">
        <v>16</v>
      </c>
      <c r="D446" s="1" t="str">
        <f>IF(C446="","",IF(COUNTIF(C$4:C446,C446)&gt;1,"",MAX($D$3:$D445)+1))</f>
        <v/>
      </c>
      <c r="E446" t="str">
        <f ca="1">IF(ROWS($D$4:$D446)&gt;MAX($D$4:$D$677),"",OFFSET($C$4,MATCH(ROWS($D$4:$D446),$D$4:$D$677,0)-1,0))</f>
        <v/>
      </c>
      <c r="F446" s="38" t="s">
        <v>78</v>
      </c>
      <c r="G446" s="28" t="str">
        <f>IF(F446="","",IF(COUNTIF(F$4:F446,F446)&gt;1,"",MAX($G$3:$G445)+1))</f>
        <v/>
      </c>
      <c r="H446" s="28"/>
      <c r="I446" s="5">
        <f>I445</f>
        <v>510</v>
      </c>
      <c r="J446" s="14" t="s">
        <v>117</v>
      </c>
      <c r="K446" s="14"/>
      <c r="L446" s="14" t="s">
        <v>129</v>
      </c>
      <c r="M446" s="18">
        <f t="shared" si="6"/>
        <v>459</v>
      </c>
      <c r="N446" s="2" t="s">
        <v>137</v>
      </c>
      <c r="O446" s="18">
        <f>I446*($Q$4/$Q$5)</f>
        <v>510</v>
      </c>
      <c r="P446" s="34"/>
    </row>
    <row r="447" spans="1:16" ht="21" customHeight="1" x14ac:dyDescent="0.25">
      <c r="A447" s="2"/>
      <c r="B447" s="3"/>
      <c r="C447" s="25" t="s">
        <v>16</v>
      </c>
      <c r="D447" s="1" t="str">
        <f>IF(C447="","",IF(COUNTIF(C$4:C447,C447)&gt;1,"",MAX($D$3:$D446)+1))</f>
        <v/>
      </c>
      <c r="E447" t="str">
        <f ca="1">IF(ROWS($D$4:$D447)&gt;MAX($D$4:$D$677),"",OFFSET($C$4,MATCH(ROWS($D$4:$D447),$D$4:$D$677,0)-1,0))</f>
        <v/>
      </c>
      <c r="F447" s="38" t="s">
        <v>78</v>
      </c>
      <c r="G447" s="28" t="str">
        <f>IF(F447="","",IF(COUNTIF(F$4:F447,F447)&gt;1,"",MAX($G$3:$G446)+1))</f>
        <v/>
      </c>
      <c r="H447" s="28"/>
      <c r="I447" s="5">
        <f>I445</f>
        <v>510</v>
      </c>
      <c r="J447" s="14" t="s">
        <v>118</v>
      </c>
      <c r="K447" s="14"/>
      <c r="L447" s="14" t="s">
        <v>126</v>
      </c>
      <c r="M447" s="18">
        <f t="shared" si="6"/>
        <v>433.5</v>
      </c>
      <c r="N447" s="2" t="s">
        <v>137</v>
      </c>
      <c r="O447" s="18">
        <f>I447*($Q$4/$Q$5)</f>
        <v>510</v>
      </c>
      <c r="P447" s="34"/>
    </row>
    <row r="448" spans="1:16" ht="21" customHeight="1" x14ac:dyDescent="0.25">
      <c r="A448" s="2">
        <v>149</v>
      </c>
      <c r="B448" s="3" t="s">
        <v>97</v>
      </c>
      <c r="C448" s="25" t="s">
        <v>16</v>
      </c>
      <c r="D448" s="1" t="str">
        <f>IF(C448="","",IF(COUNTIF(C$4:C448,C448)&gt;1,"",MAX($D$3:$D447)+1))</f>
        <v/>
      </c>
      <c r="E448" t="str">
        <f ca="1">IF(ROWS($D$4:$D448)&gt;MAX($D$4:$D$677),"",OFFSET($C$4,MATCH(ROWS($D$4:$D448),$D$4:$D$677,0)-1,0))</f>
        <v/>
      </c>
      <c r="F448" s="38" t="s">
        <v>79</v>
      </c>
      <c r="G448" s="28" t="str">
        <f>IF(F448="","",IF(COUNTIF(F$4:F448,F448)&gt;1,"",MAX($G$3:$G447)+1))</f>
        <v/>
      </c>
      <c r="H448" s="28"/>
      <c r="I448" s="4">
        <v>517</v>
      </c>
      <c r="J448" s="14" t="s">
        <v>116</v>
      </c>
      <c r="K448" s="14"/>
      <c r="L448" s="14" t="s">
        <v>128</v>
      </c>
      <c r="M448" s="18">
        <f t="shared" si="6"/>
        <v>517</v>
      </c>
      <c r="N448" s="2" t="s">
        <v>137</v>
      </c>
      <c r="O448" s="18">
        <f>I448*($Q$4/$Q$5)</f>
        <v>517</v>
      </c>
      <c r="P448" s="34"/>
    </row>
    <row r="449" spans="1:16" ht="21" customHeight="1" x14ac:dyDescent="0.25">
      <c r="A449" s="2"/>
      <c r="B449" s="3"/>
      <c r="C449" s="25" t="s">
        <v>16</v>
      </c>
      <c r="D449" s="1" t="str">
        <f>IF(C449="","",IF(COUNTIF(C$4:C449,C449)&gt;1,"",MAX($D$3:$D448)+1))</f>
        <v/>
      </c>
      <c r="E449" t="str">
        <f ca="1">IF(ROWS($D$4:$D449)&gt;MAX($D$4:$D$677),"",OFFSET($C$4,MATCH(ROWS($D$4:$D449),$D$4:$D$677,0)-1,0))</f>
        <v/>
      </c>
      <c r="F449" s="38" t="s">
        <v>79</v>
      </c>
      <c r="G449" s="28" t="str">
        <f>IF(F449="","",IF(COUNTIF(F$4:F449,F449)&gt;1,"",MAX($G$3:$G448)+1))</f>
        <v/>
      </c>
      <c r="H449" s="28"/>
      <c r="I449" s="5">
        <f>I448</f>
        <v>517</v>
      </c>
      <c r="J449" s="14" t="s">
        <v>117</v>
      </c>
      <c r="K449" s="14"/>
      <c r="L449" s="14" t="s">
        <v>129</v>
      </c>
      <c r="M449" s="18">
        <f t="shared" si="6"/>
        <v>465.3</v>
      </c>
      <c r="N449" s="2" t="s">
        <v>137</v>
      </c>
      <c r="O449" s="18">
        <f>I449*($Q$4/$Q$5)</f>
        <v>517</v>
      </c>
      <c r="P449" s="34"/>
    </row>
    <row r="450" spans="1:16" ht="21" customHeight="1" x14ac:dyDescent="0.25">
      <c r="A450" s="2"/>
      <c r="B450" s="3"/>
      <c r="C450" s="25" t="s">
        <v>16</v>
      </c>
      <c r="D450" s="1" t="str">
        <f>IF(C450="","",IF(COUNTIF(C$4:C450,C450)&gt;1,"",MAX($D$3:$D449)+1))</f>
        <v/>
      </c>
      <c r="E450" t="str">
        <f ca="1">IF(ROWS($D$4:$D450)&gt;MAX($D$4:$D$677),"",OFFSET($C$4,MATCH(ROWS($D$4:$D450),$D$4:$D$677,0)-1,0))</f>
        <v/>
      </c>
      <c r="F450" s="38" t="s">
        <v>79</v>
      </c>
      <c r="G450" s="28" t="str">
        <f>IF(F450="","",IF(COUNTIF(F$4:F450,F450)&gt;1,"",MAX($G$3:$G449)+1))</f>
        <v/>
      </c>
      <c r="H450" s="28"/>
      <c r="I450" s="5">
        <f>I448</f>
        <v>517</v>
      </c>
      <c r="J450" s="14" t="s">
        <v>118</v>
      </c>
      <c r="K450" s="14"/>
      <c r="L450" s="14" t="s">
        <v>126</v>
      </c>
      <c r="M450" s="18">
        <f t="shared" si="6"/>
        <v>439.45</v>
      </c>
      <c r="N450" s="2" t="s">
        <v>137</v>
      </c>
      <c r="O450" s="18">
        <f>I450*($Q$4/$Q$5)</f>
        <v>517</v>
      </c>
      <c r="P450" s="34"/>
    </row>
    <row r="451" spans="1:16" ht="21" customHeight="1" x14ac:dyDescent="0.25">
      <c r="A451" s="2">
        <v>150</v>
      </c>
      <c r="B451" s="3" t="s">
        <v>97</v>
      </c>
      <c r="C451" s="25" t="s">
        <v>16</v>
      </c>
      <c r="D451" s="1" t="str">
        <f>IF(C451="","",IF(COUNTIF(C$4:C451,C451)&gt;1,"",MAX($D$3:$D450)+1))</f>
        <v/>
      </c>
      <c r="E451" t="str">
        <f ca="1">IF(ROWS($D$4:$D451)&gt;MAX($D$4:$D$677),"",OFFSET($C$4,MATCH(ROWS($D$4:$D451),$D$4:$D$677,0)-1,0))</f>
        <v/>
      </c>
      <c r="F451" s="38" t="s">
        <v>80</v>
      </c>
      <c r="G451" s="28" t="str">
        <f>IF(F451="","",IF(COUNTIF(F$4:F451,F451)&gt;1,"",MAX($G$3:$G450)+1))</f>
        <v/>
      </c>
      <c r="H451" s="28"/>
      <c r="I451" s="4">
        <v>524</v>
      </c>
      <c r="J451" s="14" t="s">
        <v>116</v>
      </c>
      <c r="K451" s="14"/>
      <c r="L451" s="14" t="s">
        <v>128</v>
      </c>
      <c r="M451" s="18">
        <f t="shared" si="6"/>
        <v>524</v>
      </c>
      <c r="N451" s="2" t="s">
        <v>137</v>
      </c>
      <c r="O451" s="18">
        <f>I451*($Q$4/$Q$5)</f>
        <v>524</v>
      </c>
      <c r="P451" s="34"/>
    </row>
    <row r="452" spans="1:16" ht="21" customHeight="1" x14ac:dyDescent="0.25">
      <c r="A452" s="2"/>
      <c r="B452" s="3"/>
      <c r="C452" s="25" t="s">
        <v>16</v>
      </c>
      <c r="D452" s="1" t="str">
        <f>IF(C452="","",IF(COUNTIF(C$4:C452,C452)&gt;1,"",MAX($D$3:$D451)+1))</f>
        <v/>
      </c>
      <c r="E452" t="str">
        <f ca="1">IF(ROWS($D$4:$D452)&gt;MAX($D$4:$D$677),"",OFFSET($C$4,MATCH(ROWS($D$4:$D452),$D$4:$D$677,0)-1,0))</f>
        <v/>
      </c>
      <c r="F452" s="38" t="s">
        <v>80</v>
      </c>
      <c r="G452" s="28" t="str">
        <f>IF(F452="","",IF(COUNTIF(F$4:F452,F452)&gt;1,"",MAX($G$3:$G451)+1))</f>
        <v/>
      </c>
      <c r="H452" s="28"/>
      <c r="I452" s="5">
        <f>I451</f>
        <v>524</v>
      </c>
      <c r="J452" s="14" t="s">
        <v>117</v>
      </c>
      <c r="K452" s="14"/>
      <c r="L452" s="14" t="s">
        <v>129</v>
      </c>
      <c r="M452" s="18">
        <f t="shared" si="6"/>
        <v>471.6</v>
      </c>
      <c r="N452" s="2" t="s">
        <v>137</v>
      </c>
      <c r="O452" s="18">
        <f>I452*($Q$4/$Q$5)</f>
        <v>524</v>
      </c>
      <c r="P452" s="34"/>
    </row>
    <row r="453" spans="1:16" ht="21" customHeight="1" x14ac:dyDescent="0.25">
      <c r="A453" s="2"/>
      <c r="B453" s="3"/>
      <c r="C453" s="25" t="s">
        <v>16</v>
      </c>
      <c r="D453" s="1" t="str">
        <f>IF(C453="","",IF(COUNTIF(C$4:C453,C453)&gt;1,"",MAX($D$3:$D452)+1))</f>
        <v/>
      </c>
      <c r="E453" t="str">
        <f ca="1">IF(ROWS($D$4:$D453)&gt;MAX($D$4:$D$677),"",OFFSET($C$4,MATCH(ROWS($D$4:$D453),$D$4:$D$677,0)-1,0))</f>
        <v/>
      </c>
      <c r="F453" s="38" t="s">
        <v>80</v>
      </c>
      <c r="G453" s="28" t="str">
        <f>IF(F453="","",IF(COUNTIF(F$4:F453,F453)&gt;1,"",MAX($G$3:$G452)+1))</f>
        <v/>
      </c>
      <c r="H453" s="28"/>
      <c r="I453" s="5">
        <f>I451</f>
        <v>524</v>
      </c>
      <c r="J453" s="14" t="s">
        <v>118</v>
      </c>
      <c r="K453" s="14"/>
      <c r="L453" s="14" t="s">
        <v>126</v>
      </c>
      <c r="M453" s="18">
        <f t="shared" si="6"/>
        <v>445.4</v>
      </c>
      <c r="N453" s="2" t="s">
        <v>137</v>
      </c>
      <c r="O453" s="18">
        <f>I453*($Q$4/$Q$5)</f>
        <v>524</v>
      </c>
      <c r="P453" s="34"/>
    </row>
    <row r="454" spans="1:16" ht="21" customHeight="1" x14ac:dyDescent="0.25">
      <c r="A454" s="2">
        <v>151</v>
      </c>
      <c r="B454" s="3" t="s">
        <v>97</v>
      </c>
      <c r="C454" s="25" t="s">
        <v>16</v>
      </c>
      <c r="D454" s="1" t="str">
        <f>IF(C454="","",IF(COUNTIF(C$4:C454,C454)&gt;1,"",MAX($D$3:$D453)+1))</f>
        <v/>
      </c>
      <c r="E454" t="str">
        <f ca="1">IF(ROWS($D$4:$D454)&gt;MAX($D$4:$D$677),"",OFFSET($C$4,MATCH(ROWS($D$4:$D454),$D$4:$D$677,0)-1,0))</f>
        <v/>
      </c>
      <c r="F454" s="38" t="s">
        <v>81</v>
      </c>
      <c r="G454" s="28" t="str">
        <f>IF(F454="","",IF(COUNTIF(F$4:F454,F454)&gt;1,"",MAX($G$3:$G453)+1))</f>
        <v/>
      </c>
      <c r="H454" s="28"/>
      <c r="I454" s="4">
        <v>532</v>
      </c>
      <c r="J454" s="14" t="s">
        <v>116</v>
      </c>
      <c r="K454" s="14"/>
      <c r="L454" s="14" t="s">
        <v>128</v>
      </c>
      <c r="M454" s="18">
        <f t="shared" ref="M454:M517" si="7">O454-(O454*L454)</f>
        <v>532</v>
      </c>
      <c r="N454" s="2" t="s">
        <v>137</v>
      </c>
      <c r="O454" s="18">
        <f>I454*($Q$4/$Q$5)</f>
        <v>532</v>
      </c>
      <c r="P454" s="34"/>
    </row>
    <row r="455" spans="1:16" ht="21" customHeight="1" x14ac:dyDescent="0.25">
      <c r="A455" s="2"/>
      <c r="B455" s="3"/>
      <c r="C455" s="25" t="s">
        <v>16</v>
      </c>
      <c r="D455" s="1" t="str">
        <f>IF(C455="","",IF(COUNTIF(C$4:C455,C455)&gt;1,"",MAX($D$3:$D454)+1))</f>
        <v/>
      </c>
      <c r="E455" t="str">
        <f ca="1">IF(ROWS($D$4:$D455)&gt;MAX($D$4:$D$677),"",OFFSET($C$4,MATCH(ROWS($D$4:$D455),$D$4:$D$677,0)-1,0))</f>
        <v/>
      </c>
      <c r="F455" s="38" t="s">
        <v>81</v>
      </c>
      <c r="G455" s="28" t="str">
        <f>IF(F455="","",IF(COUNTIF(F$4:F455,F455)&gt;1,"",MAX($G$3:$G454)+1))</f>
        <v/>
      </c>
      <c r="H455" s="28"/>
      <c r="I455" s="5">
        <f>I454</f>
        <v>532</v>
      </c>
      <c r="J455" s="14" t="s">
        <v>117</v>
      </c>
      <c r="K455" s="14"/>
      <c r="L455" s="14" t="s">
        <v>129</v>
      </c>
      <c r="M455" s="18">
        <f t="shared" si="7"/>
        <v>478.8</v>
      </c>
      <c r="N455" s="2" t="s">
        <v>137</v>
      </c>
      <c r="O455" s="18">
        <f>I455*($Q$4/$Q$5)</f>
        <v>532</v>
      </c>
      <c r="P455" s="34"/>
    </row>
    <row r="456" spans="1:16" ht="21" customHeight="1" x14ac:dyDescent="0.25">
      <c r="A456" s="2"/>
      <c r="B456" s="3"/>
      <c r="C456" s="25" t="s">
        <v>16</v>
      </c>
      <c r="D456" s="1" t="str">
        <f>IF(C456="","",IF(COUNTIF(C$4:C456,C456)&gt;1,"",MAX($D$3:$D455)+1))</f>
        <v/>
      </c>
      <c r="E456" t="str">
        <f ca="1">IF(ROWS($D$4:$D456)&gt;MAX($D$4:$D$677),"",OFFSET($C$4,MATCH(ROWS($D$4:$D456),$D$4:$D$677,0)-1,0))</f>
        <v/>
      </c>
      <c r="F456" s="38" t="s">
        <v>81</v>
      </c>
      <c r="G456" s="28" t="str">
        <f>IF(F456="","",IF(COUNTIF(F$4:F456,F456)&gt;1,"",MAX($G$3:$G455)+1))</f>
        <v/>
      </c>
      <c r="H456" s="28"/>
      <c r="I456" s="5">
        <f>I454</f>
        <v>532</v>
      </c>
      <c r="J456" s="14" t="s">
        <v>118</v>
      </c>
      <c r="K456" s="14"/>
      <c r="L456" s="14" t="s">
        <v>126</v>
      </c>
      <c r="M456" s="18">
        <f t="shared" si="7"/>
        <v>452.2</v>
      </c>
      <c r="N456" s="2" t="s">
        <v>137</v>
      </c>
      <c r="O456" s="18">
        <f>I456*($Q$4/$Q$5)</f>
        <v>532</v>
      </c>
      <c r="P456" s="34"/>
    </row>
    <row r="457" spans="1:16" ht="21" customHeight="1" x14ac:dyDescent="0.25">
      <c r="A457" s="2">
        <v>152</v>
      </c>
      <c r="B457" s="3" t="s">
        <v>97</v>
      </c>
      <c r="C457" s="25" t="s">
        <v>16</v>
      </c>
      <c r="D457" s="1" t="str">
        <f>IF(C457="","",IF(COUNTIF(C$4:C457,C457)&gt;1,"",MAX($D$3:$D456)+1))</f>
        <v/>
      </c>
      <c r="E457" t="str">
        <f ca="1">IF(ROWS($D$4:$D457)&gt;MAX($D$4:$D$677),"",OFFSET($C$4,MATCH(ROWS($D$4:$D457),$D$4:$D$677,0)-1,0))</f>
        <v/>
      </c>
      <c r="F457" s="38" t="s">
        <v>82</v>
      </c>
      <c r="G457" s="28" t="str">
        <f>IF(F457="","",IF(COUNTIF(F$4:F457,F457)&gt;1,"",MAX($G$3:$G456)+1))</f>
        <v/>
      </c>
      <c r="H457" s="28"/>
      <c r="I457" s="4">
        <v>539</v>
      </c>
      <c r="J457" s="14" t="s">
        <v>116</v>
      </c>
      <c r="K457" s="14"/>
      <c r="L457" s="14" t="s">
        <v>128</v>
      </c>
      <c r="M457" s="18">
        <f t="shared" si="7"/>
        <v>539</v>
      </c>
      <c r="N457" s="2" t="s">
        <v>137</v>
      </c>
      <c r="O457" s="18">
        <f>I457*($Q$4/$Q$5)</f>
        <v>539</v>
      </c>
      <c r="P457" s="34"/>
    </row>
    <row r="458" spans="1:16" ht="21" customHeight="1" x14ac:dyDescent="0.25">
      <c r="A458" s="2"/>
      <c r="B458" s="3"/>
      <c r="C458" s="25" t="s">
        <v>16</v>
      </c>
      <c r="D458" s="1" t="str">
        <f>IF(C458="","",IF(COUNTIF(C$4:C458,C458)&gt;1,"",MAX($D$3:$D457)+1))</f>
        <v/>
      </c>
      <c r="E458" t="str">
        <f ca="1">IF(ROWS($D$4:$D458)&gt;MAX($D$4:$D$677),"",OFFSET($C$4,MATCH(ROWS($D$4:$D458),$D$4:$D$677,0)-1,0))</f>
        <v/>
      </c>
      <c r="F458" s="38" t="s">
        <v>82</v>
      </c>
      <c r="G458" s="28" t="str">
        <f>IF(F458="","",IF(COUNTIF(F$4:F458,F458)&gt;1,"",MAX($G$3:$G457)+1))</f>
        <v/>
      </c>
      <c r="H458" s="28"/>
      <c r="I458" s="5">
        <f>I457</f>
        <v>539</v>
      </c>
      <c r="J458" s="14" t="s">
        <v>117</v>
      </c>
      <c r="K458" s="14"/>
      <c r="L458" s="14" t="s">
        <v>129</v>
      </c>
      <c r="M458" s="18">
        <f t="shared" si="7"/>
        <v>485.1</v>
      </c>
      <c r="N458" s="2" t="s">
        <v>137</v>
      </c>
      <c r="O458" s="18">
        <f>I458*($Q$4/$Q$5)</f>
        <v>539</v>
      </c>
      <c r="P458" s="34"/>
    </row>
    <row r="459" spans="1:16" ht="21" customHeight="1" x14ac:dyDescent="0.25">
      <c r="A459" s="2"/>
      <c r="B459" s="3"/>
      <c r="C459" s="25" t="s">
        <v>16</v>
      </c>
      <c r="D459" s="1" t="str">
        <f>IF(C459="","",IF(COUNTIF(C$4:C459,C459)&gt;1,"",MAX($D$3:$D458)+1))</f>
        <v/>
      </c>
      <c r="E459" t="str">
        <f ca="1">IF(ROWS($D$4:$D459)&gt;MAX($D$4:$D$677),"",OFFSET($C$4,MATCH(ROWS($D$4:$D459),$D$4:$D$677,0)-1,0))</f>
        <v/>
      </c>
      <c r="F459" s="38" t="s">
        <v>82</v>
      </c>
      <c r="G459" s="28" t="str">
        <f>IF(F459="","",IF(COUNTIF(F$4:F459,F459)&gt;1,"",MAX($G$3:$G458)+1))</f>
        <v/>
      </c>
      <c r="H459" s="28"/>
      <c r="I459" s="5">
        <f>I457</f>
        <v>539</v>
      </c>
      <c r="J459" s="14" t="s">
        <v>118</v>
      </c>
      <c r="K459" s="14"/>
      <c r="L459" s="14" t="s">
        <v>126</v>
      </c>
      <c r="M459" s="18">
        <f t="shared" si="7"/>
        <v>458.15</v>
      </c>
      <c r="N459" s="2" t="s">
        <v>137</v>
      </c>
      <c r="O459" s="18">
        <f>I459*($Q$4/$Q$5)</f>
        <v>539</v>
      </c>
      <c r="P459" s="34"/>
    </row>
    <row r="460" spans="1:16" ht="21" customHeight="1" x14ac:dyDescent="0.25">
      <c r="A460" s="2">
        <v>153</v>
      </c>
      <c r="B460" s="3" t="s">
        <v>97</v>
      </c>
      <c r="C460" s="25" t="s">
        <v>16</v>
      </c>
      <c r="D460" s="1" t="str">
        <f>IF(C460="","",IF(COUNTIF(C$4:C460,C460)&gt;1,"",MAX($D$3:$D459)+1))</f>
        <v/>
      </c>
      <c r="E460" t="str">
        <f ca="1">IF(ROWS($D$4:$D460)&gt;MAX($D$4:$D$677),"",OFFSET($C$4,MATCH(ROWS($D$4:$D460),$D$4:$D$677,0)-1,0))</f>
        <v/>
      </c>
      <c r="F460" s="38" t="s">
        <v>83</v>
      </c>
      <c r="G460" s="28" t="str">
        <f>IF(F460="","",IF(COUNTIF(F$4:F460,F460)&gt;1,"",MAX($G$3:$G459)+1))</f>
        <v/>
      </c>
      <c r="H460" s="28"/>
      <c r="I460" s="4">
        <v>546</v>
      </c>
      <c r="J460" s="14" t="s">
        <v>116</v>
      </c>
      <c r="K460" s="14"/>
      <c r="L460" s="14" t="s">
        <v>128</v>
      </c>
      <c r="M460" s="18">
        <f t="shared" si="7"/>
        <v>546</v>
      </c>
      <c r="N460" s="2" t="s">
        <v>137</v>
      </c>
      <c r="O460" s="18">
        <f>I460*($Q$4/$Q$5)</f>
        <v>546</v>
      </c>
      <c r="P460" s="34"/>
    </row>
    <row r="461" spans="1:16" ht="21" customHeight="1" x14ac:dyDescent="0.25">
      <c r="A461" s="2"/>
      <c r="B461" s="3"/>
      <c r="C461" s="25" t="s">
        <v>16</v>
      </c>
      <c r="D461" s="1" t="str">
        <f>IF(C461="","",IF(COUNTIF(C$4:C461,C461)&gt;1,"",MAX($D$3:$D460)+1))</f>
        <v/>
      </c>
      <c r="E461" t="str">
        <f ca="1">IF(ROWS($D$4:$D461)&gt;MAX($D$4:$D$677),"",OFFSET($C$4,MATCH(ROWS($D$4:$D461),$D$4:$D$677,0)-1,0))</f>
        <v/>
      </c>
      <c r="F461" s="38" t="s">
        <v>83</v>
      </c>
      <c r="G461" s="28" t="str">
        <f>IF(F461="","",IF(COUNTIF(F$4:F461,F461)&gt;1,"",MAX($G$3:$G460)+1))</f>
        <v/>
      </c>
      <c r="H461" s="28"/>
      <c r="I461" s="5">
        <f>I460</f>
        <v>546</v>
      </c>
      <c r="J461" s="14" t="s">
        <v>117</v>
      </c>
      <c r="K461" s="14"/>
      <c r="L461" s="14" t="s">
        <v>129</v>
      </c>
      <c r="M461" s="18">
        <f t="shared" si="7"/>
        <v>491.4</v>
      </c>
      <c r="N461" s="2" t="s">
        <v>137</v>
      </c>
      <c r="O461" s="18">
        <f>I461*($Q$4/$Q$5)</f>
        <v>546</v>
      </c>
      <c r="P461" s="34"/>
    </row>
    <row r="462" spans="1:16" ht="21" customHeight="1" x14ac:dyDescent="0.25">
      <c r="A462" s="2"/>
      <c r="B462" s="3"/>
      <c r="C462" s="25" t="s">
        <v>16</v>
      </c>
      <c r="D462" s="1" t="str">
        <f>IF(C462="","",IF(COUNTIF(C$4:C462,C462)&gt;1,"",MAX($D$3:$D461)+1))</f>
        <v/>
      </c>
      <c r="E462" t="str">
        <f ca="1">IF(ROWS($D$4:$D462)&gt;MAX($D$4:$D$677),"",OFFSET($C$4,MATCH(ROWS($D$4:$D462),$D$4:$D$677,0)-1,0))</f>
        <v/>
      </c>
      <c r="F462" s="38" t="s">
        <v>83</v>
      </c>
      <c r="G462" s="28" t="str">
        <f>IF(F462="","",IF(COUNTIF(F$4:F462,F462)&gt;1,"",MAX($G$3:$G461)+1))</f>
        <v/>
      </c>
      <c r="H462" s="28"/>
      <c r="I462" s="5">
        <f>I460</f>
        <v>546</v>
      </c>
      <c r="J462" s="14" t="s">
        <v>118</v>
      </c>
      <c r="K462" s="14"/>
      <c r="L462" s="14" t="s">
        <v>126</v>
      </c>
      <c r="M462" s="18">
        <f t="shared" si="7"/>
        <v>464.1</v>
      </c>
      <c r="N462" s="2" t="s">
        <v>137</v>
      </c>
      <c r="O462" s="18">
        <f>I462*($Q$4/$Q$5)</f>
        <v>546</v>
      </c>
      <c r="P462" s="34"/>
    </row>
    <row r="463" spans="1:16" ht="21" customHeight="1" x14ac:dyDescent="0.25">
      <c r="A463" s="2">
        <v>154</v>
      </c>
      <c r="B463" s="3" t="s">
        <v>97</v>
      </c>
      <c r="C463" s="25" t="s">
        <v>16</v>
      </c>
      <c r="D463" s="1" t="str">
        <f>IF(C463="","",IF(COUNTIF(C$4:C463,C463)&gt;1,"",MAX($D$3:$D462)+1))</f>
        <v/>
      </c>
      <c r="E463" t="str">
        <f ca="1">IF(ROWS($D$4:$D463)&gt;MAX($D$4:$D$677),"",OFFSET($C$4,MATCH(ROWS($D$4:$D463),$D$4:$D$677,0)-1,0))</f>
        <v/>
      </c>
      <c r="F463" s="38" t="s">
        <v>84</v>
      </c>
      <c r="G463" s="28" t="str">
        <f>IF(F463="","",IF(COUNTIF(F$4:F463,F463)&gt;1,"",MAX($G$3:$G462)+1))</f>
        <v/>
      </c>
      <c r="H463" s="28"/>
      <c r="I463" s="4">
        <v>554</v>
      </c>
      <c r="J463" s="14" t="s">
        <v>116</v>
      </c>
      <c r="K463" s="14"/>
      <c r="L463" s="14" t="s">
        <v>128</v>
      </c>
      <c r="M463" s="18">
        <f t="shared" si="7"/>
        <v>554</v>
      </c>
      <c r="N463" s="2" t="s">
        <v>137</v>
      </c>
      <c r="O463" s="18">
        <f>I463*($Q$4/$Q$5)</f>
        <v>554</v>
      </c>
      <c r="P463" s="34"/>
    </row>
    <row r="464" spans="1:16" ht="21" customHeight="1" x14ac:dyDescent="0.25">
      <c r="A464" s="2"/>
      <c r="B464" s="3"/>
      <c r="C464" s="25" t="s">
        <v>16</v>
      </c>
      <c r="D464" s="1" t="str">
        <f>IF(C464="","",IF(COUNTIF(C$4:C464,C464)&gt;1,"",MAX($D$3:$D463)+1))</f>
        <v/>
      </c>
      <c r="E464" t="str">
        <f ca="1">IF(ROWS($D$4:$D464)&gt;MAX($D$4:$D$677),"",OFFSET($C$4,MATCH(ROWS($D$4:$D464),$D$4:$D$677,0)-1,0))</f>
        <v/>
      </c>
      <c r="F464" s="38" t="s">
        <v>84</v>
      </c>
      <c r="G464" s="28" t="str">
        <f>IF(F464="","",IF(COUNTIF(F$4:F464,F464)&gt;1,"",MAX($G$3:$G463)+1))</f>
        <v/>
      </c>
      <c r="H464" s="28"/>
      <c r="I464" s="5">
        <f>I463</f>
        <v>554</v>
      </c>
      <c r="J464" s="14" t="s">
        <v>117</v>
      </c>
      <c r="K464" s="14"/>
      <c r="L464" s="14" t="s">
        <v>129</v>
      </c>
      <c r="M464" s="18">
        <f t="shared" si="7"/>
        <v>498.6</v>
      </c>
      <c r="N464" s="2" t="s">
        <v>137</v>
      </c>
      <c r="O464" s="18">
        <f>I464*($Q$4/$Q$5)</f>
        <v>554</v>
      </c>
      <c r="P464" s="34"/>
    </row>
    <row r="465" spans="1:16" ht="21" customHeight="1" x14ac:dyDescent="0.25">
      <c r="A465" s="2"/>
      <c r="B465" s="3"/>
      <c r="C465" s="25" t="s">
        <v>16</v>
      </c>
      <c r="D465" s="1" t="str">
        <f>IF(C465="","",IF(COUNTIF(C$4:C465,C465)&gt;1,"",MAX($D$3:$D464)+1))</f>
        <v/>
      </c>
      <c r="E465" t="str">
        <f ca="1">IF(ROWS($D$4:$D465)&gt;MAX($D$4:$D$677),"",OFFSET($C$4,MATCH(ROWS($D$4:$D465),$D$4:$D$677,0)-1,0))</f>
        <v/>
      </c>
      <c r="F465" s="38" t="s">
        <v>84</v>
      </c>
      <c r="G465" s="28" t="str">
        <f>IF(F465="","",IF(COUNTIF(F$4:F465,F465)&gt;1,"",MAX($G$3:$G464)+1))</f>
        <v/>
      </c>
      <c r="H465" s="28"/>
      <c r="I465" s="5">
        <f>I463</f>
        <v>554</v>
      </c>
      <c r="J465" s="14" t="s">
        <v>118</v>
      </c>
      <c r="K465" s="14"/>
      <c r="L465" s="14" t="s">
        <v>126</v>
      </c>
      <c r="M465" s="18">
        <f t="shared" si="7"/>
        <v>470.9</v>
      </c>
      <c r="N465" s="2" t="s">
        <v>137</v>
      </c>
      <c r="O465" s="18">
        <f>I465*($Q$4/$Q$5)</f>
        <v>554</v>
      </c>
      <c r="P465" s="34"/>
    </row>
    <row r="466" spans="1:16" ht="21" customHeight="1" x14ac:dyDescent="0.25">
      <c r="A466" s="2">
        <v>155</v>
      </c>
      <c r="B466" s="3" t="s">
        <v>97</v>
      </c>
      <c r="C466" s="25" t="s">
        <v>16</v>
      </c>
      <c r="D466" s="1" t="str">
        <f>IF(C466="","",IF(COUNTIF(C$4:C466,C466)&gt;1,"",MAX($D$3:$D465)+1))</f>
        <v/>
      </c>
      <c r="E466" t="str">
        <f ca="1">IF(ROWS($D$4:$D466)&gt;MAX($D$4:$D$677),"",OFFSET($C$4,MATCH(ROWS($D$4:$D466),$D$4:$D$677,0)-1,0))</f>
        <v/>
      </c>
      <c r="F466" s="38" t="s">
        <v>85</v>
      </c>
      <c r="G466" s="28" t="str">
        <f>IF(F466="","",IF(COUNTIF(F$4:F466,F466)&gt;1,"",MAX($G$3:$G465)+1))</f>
        <v/>
      </c>
      <c r="H466" s="28"/>
      <c r="I466" s="4">
        <v>561</v>
      </c>
      <c r="J466" s="14" t="s">
        <v>116</v>
      </c>
      <c r="K466" s="14"/>
      <c r="L466" s="14" t="s">
        <v>128</v>
      </c>
      <c r="M466" s="18">
        <f t="shared" si="7"/>
        <v>561</v>
      </c>
      <c r="N466" s="2" t="s">
        <v>137</v>
      </c>
      <c r="O466" s="18">
        <f>I466*($Q$4/$Q$5)</f>
        <v>561</v>
      </c>
      <c r="P466" s="34"/>
    </row>
    <row r="467" spans="1:16" ht="21" customHeight="1" x14ac:dyDescent="0.25">
      <c r="A467" s="2"/>
      <c r="B467" s="3"/>
      <c r="C467" s="25" t="s">
        <v>16</v>
      </c>
      <c r="D467" s="1" t="str">
        <f>IF(C467="","",IF(COUNTIF(C$4:C467,C467)&gt;1,"",MAX($D$3:$D466)+1))</f>
        <v/>
      </c>
      <c r="E467" t="str">
        <f ca="1">IF(ROWS($D$4:$D467)&gt;MAX($D$4:$D$677),"",OFFSET($C$4,MATCH(ROWS($D$4:$D467),$D$4:$D$677,0)-1,0))</f>
        <v/>
      </c>
      <c r="F467" s="38" t="s">
        <v>85</v>
      </c>
      <c r="G467" s="28" t="str">
        <f>IF(F467="","",IF(COUNTIF(F$4:F467,F467)&gt;1,"",MAX($G$3:$G466)+1))</f>
        <v/>
      </c>
      <c r="H467" s="28"/>
      <c r="I467" s="5">
        <f>I466</f>
        <v>561</v>
      </c>
      <c r="J467" s="14" t="s">
        <v>117</v>
      </c>
      <c r="K467" s="14"/>
      <c r="L467" s="14" t="s">
        <v>129</v>
      </c>
      <c r="M467" s="18">
        <f t="shared" si="7"/>
        <v>504.9</v>
      </c>
      <c r="N467" s="2" t="s">
        <v>137</v>
      </c>
      <c r="O467" s="18">
        <f>I467*($Q$4/$Q$5)</f>
        <v>561</v>
      </c>
      <c r="P467" s="34"/>
    </row>
    <row r="468" spans="1:16" ht="21" customHeight="1" x14ac:dyDescent="0.25">
      <c r="A468" s="2"/>
      <c r="B468" s="3"/>
      <c r="C468" s="25" t="s">
        <v>16</v>
      </c>
      <c r="D468" s="1" t="str">
        <f>IF(C468="","",IF(COUNTIF(C$4:C468,C468)&gt;1,"",MAX($D$3:$D467)+1))</f>
        <v/>
      </c>
      <c r="E468" t="str">
        <f ca="1">IF(ROWS($D$4:$D468)&gt;MAX($D$4:$D$677),"",OFFSET($C$4,MATCH(ROWS($D$4:$D468),$D$4:$D$677,0)-1,0))</f>
        <v/>
      </c>
      <c r="F468" s="38" t="s">
        <v>85</v>
      </c>
      <c r="G468" s="28" t="str">
        <f>IF(F468="","",IF(COUNTIF(F$4:F468,F468)&gt;1,"",MAX($G$3:$G467)+1))</f>
        <v/>
      </c>
      <c r="H468" s="28"/>
      <c r="I468" s="5">
        <f>I466</f>
        <v>561</v>
      </c>
      <c r="J468" s="14" t="s">
        <v>118</v>
      </c>
      <c r="K468" s="14"/>
      <c r="L468" s="14" t="s">
        <v>126</v>
      </c>
      <c r="M468" s="18">
        <f t="shared" si="7"/>
        <v>476.85</v>
      </c>
      <c r="N468" s="2" t="s">
        <v>137</v>
      </c>
      <c r="O468" s="18">
        <f>I468*($Q$4/$Q$5)</f>
        <v>561</v>
      </c>
      <c r="P468" s="34"/>
    </row>
    <row r="469" spans="1:16" ht="21" customHeight="1" x14ac:dyDescent="0.25">
      <c r="A469" s="2">
        <v>156</v>
      </c>
      <c r="B469" s="3" t="s">
        <v>97</v>
      </c>
      <c r="C469" s="25" t="s">
        <v>16</v>
      </c>
      <c r="D469" s="1" t="str">
        <f>IF(C469="","",IF(COUNTIF(C$4:C469,C469)&gt;1,"",MAX($D$3:$D468)+1))</f>
        <v/>
      </c>
      <c r="E469" t="str">
        <f ca="1">IF(ROWS($D$4:$D469)&gt;MAX($D$4:$D$677),"",OFFSET($C$4,MATCH(ROWS($D$4:$D469),$D$4:$D$677,0)-1,0))</f>
        <v/>
      </c>
      <c r="F469" s="38" t="s">
        <v>86</v>
      </c>
      <c r="G469" s="28" t="str">
        <f>IF(F469="","",IF(COUNTIF(F$4:F469,F469)&gt;1,"",MAX($G$3:$G468)+1))</f>
        <v/>
      </c>
      <c r="H469" s="28"/>
      <c r="I469" s="4">
        <v>568</v>
      </c>
      <c r="J469" s="14" t="s">
        <v>116</v>
      </c>
      <c r="K469" s="14"/>
      <c r="L469" s="14" t="s">
        <v>128</v>
      </c>
      <c r="M469" s="18">
        <f t="shared" si="7"/>
        <v>568</v>
      </c>
      <c r="N469" s="2" t="s">
        <v>137</v>
      </c>
      <c r="O469" s="18">
        <f>I469*($Q$4/$Q$5)</f>
        <v>568</v>
      </c>
      <c r="P469" s="34"/>
    </row>
    <row r="470" spans="1:16" ht="21" customHeight="1" x14ac:dyDescent="0.25">
      <c r="A470" s="2"/>
      <c r="B470" s="3"/>
      <c r="C470" s="25" t="s">
        <v>16</v>
      </c>
      <c r="D470" s="1" t="str">
        <f>IF(C470="","",IF(COUNTIF(C$4:C470,C470)&gt;1,"",MAX($D$3:$D469)+1))</f>
        <v/>
      </c>
      <c r="E470" t="str">
        <f ca="1">IF(ROWS($D$4:$D470)&gt;MAX($D$4:$D$677),"",OFFSET($C$4,MATCH(ROWS($D$4:$D470),$D$4:$D$677,0)-1,0))</f>
        <v/>
      </c>
      <c r="F470" s="38" t="s">
        <v>86</v>
      </c>
      <c r="G470" s="28" t="str">
        <f>IF(F470="","",IF(COUNTIF(F$4:F470,F470)&gt;1,"",MAX($G$3:$G469)+1))</f>
        <v/>
      </c>
      <c r="H470" s="28"/>
      <c r="I470" s="5">
        <f>I469</f>
        <v>568</v>
      </c>
      <c r="J470" s="14" t="s">
        <v>117</v>
      </c>
      <c r="K470" s="14"/>
      <c r="L470" s="14" t="s">
        <v>129</v>
      </c>
      <c r="M470" s="18">
        <f t="shared" si="7"/>
        <v>511.2</v>
      </c>
      <c r="N470" s="2" t="s">
        <v>137</v>
      </c>
      <c r="O470" s="18">
        <f>I470*($Q$4/$Q$5)</f>
        <v>568</v>
      </c>
      <c r="P470" s="34"/>
    </row>
    <row r="471" spans="1:16" ht="21" customHeight="1" x14ac:dyDescent="0.25">
      <c r="A471" s="2"/>
      <c r="B471" s="3"/>
      <c r="C471" s="25" t="s">
        <v>16</v>
      </c>
      <c r="D471" s="1" t="str">
        <f>IF(C471="","",IF(COUNTIF(C$4:C471,C471)&gt;1,"",MAX($D$3:$D470)+1))</f>
        <v/>
      </c>
      <c r="E471" t="str">
        <f ca="1">IF(ROWS($D$4:$D471)&gt;MAX($D$4:$D$677),"",OFFSET($C$4,MATCH(ROWS($D$4:$D471),$D$4:$D$677,0)-1,0))</f>
        <v/>
      </c>
      <c r="F471" s="38" t="s">
        <v>86</v>
      </c>
      <c r="G471" s="28" t="str">
        <f>IF(F471="","",IF(COUNTIF(F$4:F471,F471)&gt;1,"",MAX($G$3:$G470)+1))</f>
        <v/>
      </c>
      <c r="H471" s="28"/>
      <c r="I471" s="5">
        <f>I469</f>
        <v>568</v>
      </c>
      <c r="J471" s="14" t="s">
        <v>118</v>
      </c>
      <c r="K471" s="14"/>
      <c r="L471" s="14" t="s">
        <v>126</v>
      </c>
      <c r="M471" s="18">
        <f t="shared" si="7"/>
        <v>482.8</v>
      </c>
      <c r="N471" s="2" t="s">
        <v>137</v>
      </c>
      <c r="O471" s="18">
        <f>I471*($Q$4/$Q$5)</f>
        <v>568</v>
      </c>
      <c r="P471" s="34"/>
    </row>
    <row r="472" spans="1:16" ht="21" customHeight="1" x14ac:dyDescent="0.25">
      <c r="A472" s="2">
        <v>157</v>
      </c>
      <c r="B472" s="3" t="s">
        <v>97</v>
      </c>
      <c r="C472" s="25" t="s">
        <v>16</v>
      </c>
      <c r="D472" s="1" t="str">
        <f>IF(C472="","",IF(COUNTIF(C$4:C472,C472)&gt;1,"",MAX($D$3:$D471)+1))</f>
        <v/>
      </c>
      <c r="E472" t="str">
        <f ca="1">IF(ROWS($D$4:$D472)&gt;MAX($D$4:$D$677),"",OFFSET($C$4,MATCH(ROWS($D$4:$D472),$D$4:$D$677,0)-1,0))</f>
        <v/>
      </c>
      <c r="F472" s="38" t="s">
        <v>87</v>
      </c>
      <c r="G472" s="28" t="str">
        <f>IF(F472="","",IF(COUNTIF(F$4:F472,F472)&gt;1,"",MAX($G$3:$G471)+1))</f>
        <v/>
      </c>
      <c r="H472" s="28"/>
      <c r="I472" s="4">
        <v>466</v>
      </c>
      <c r="J472" s="14" t="s">
        <v>116</v>
      </c>
      <c r="K472" s="14"/>
      <c r="L472" s="14" t="s">
        <v>128</v>
      </c>
      <c r="M472" s="18">
        <f t="shared" si="7"/>
        <v>466</v>
      </c>
      <c r="N472" s="2" t="s">
        <v>137</v>
      </c>
      <c r="O472" s="18">
        <f>I472*($Q$4/$Q$5)</f>
        <v>466</v>
      </c>
      <c r="P472" s="34"/>
    </row>
    <row r="473" spans="1:16" ht="21" customHeight="1" x14ac:dyDescent="0.25">
      <c r="A473" s="2"/>
      <c r="B473" s="3"/>
      <c r="C473" s="25" t="s">
        <v>16</v>
      </c>
      <c r="D473" s="1" t="str">
        <f>IF(C473="","",IF(COUNTIF(C$4:C473,C473)&gt;1,"",MAX($D$3:$D472)+1))</f>
        <v/>
      </c>
      <c r="E473" t="str">
        <f ca="1">IF(ROWS($D$4:$D473)&gt;MAX($D$4:$D$677),"",OFFSET($C$4,MATCH(ROWS($D$4:$D473),$D$4:$D$677,0)-1,0))</f>
        <v/>
      </c>
      <c r="F473" s="38" t="s">
        <v>87</v>
      </c>
      <c r="G473" s="28" t="str">
        <f>IF(F473="","",IF(COUNTIF(F$4:F473,F473)&gt;1,"",MAX($G$3:$G472)+1))</f>
        <v/>
      </c>
      <c r="H473" s="28"/>
      <c r="I473" s="5">
        <f>I472</f>
        <v>466</v>
      </c>
      <c r="J473" s="14" t="s">
        <v>117</v>
      </c>
      <c r="K473" s="14"/>
      <c r="L473" s="14" t="s">
        <v>129</v>
      </c>
      <c r="M473" s="18">
        <f t="shared" si="7"/>
        <v>419.4</v>
      </c>
      <c r="N473" s="2" t="s">
        <v>137</v>
      </c>
      <c r="O473" s="18">
        <f>I473*($Q$4/$Q$5)</f>
        <v>466</v>
      </c>
      <c r="P473" s="34"/>
    </row>
    <row r="474" spans="1:16" ht="21" customHeight="1" x14ac:dyDescent="0.25">
      <c r="A474" s="2"/>
      <c r="B474" s="3"/>
      <c r="C474" s="25" t="s">
        <v>16</v>
      </c>
      <c r="D474" s="1" t="str">
        <f>IF(C474="","",IF(COUNTIF(C$4:C474,C474)&gt;1,"",MAX($D$3:$D473)+1))</f>
        <v/>
      </c>
      <c r="E474" t="str">
        <f ca="1">IF(ROWS($D$4:$D474)&gt;MAX($D$4:$D$677),"",OFFSET($C$4,MATCH(ROWS($D$4:$D474),$D$4:$D$677,0)-1,0))</f>
        <v/>
      </c>
      <c r="F474" s="38" t="s">
        <v>87</v>
      </c>
      <c r="G474" s="28" t="str">
        <f>IF(F474="","",IF(COUNTIF(F$4:F474,F474)&gt;1,"",MAX($G$3:$G473)+1))</f>
        <v/>
      </c>
      <c r="H474" s="28"/>
      <c r="I474" s="5">
        <f>I472</f>
        <v>466</v>
      </c>
      <c r="J474" s="14" t="s">
        <v>118</v>
      </c>
      <c r="K474" s="14"/>
      <c r="L474" s="14" t="s">
        <v>126</v>
      </c>
      <c r="M474" s="18">
        <f t="shared" si="7"/>
        <v>396.1</v>
      </c>
      <c r="N474" s="2" t="s">
        <v>137</v>
      </c>
      <c r="O474" s="18">
        <f>I474*($Q$4/$Q$5)</f>
        <v>466</v>
      </c>
      <c r="P474" s="34"/>
    </row>
    <row r="475" spans="1:16" ht="21" customHeight="1" x14ac:dyDescent="0.25">
      <c r="A475" s="2">
        <v>158</v>
      </c>
      <c r="B475" s="3" t="s">
        <v>97</v>
      </c>
      <c r="C475" s="25" t="s">
        <v>16</v>
      </c>
      <c r="D475" s="1" t="str">
        <f>IF(C475="","",IF(COUNTIF(C$4:C475,C475)&gt;1,"",MAX($D$3:$D474)+1))</f>
        <v/>
      </c>
      <c r="E475" t="str">
        <f ca="1">IF(ROWS($D$4:$D475)&gt;MAX($D$4:$D$677),"",OFFSET($C$4,MATCH(ROWS($D$4:$D475),$D$4:$D$677,0)-1,0))</f>
        <v/>
      </c>
      <c r="F475" s="38" t="s">
        <v>88</v>
      </c>
      <c r="G475" s="28" t="str">
        <f>IF(F475="","",IF(COUNTIF(F$4:F475,F475)&gt;1,"",MAX($G$3:$G474)+1))</f>
        <v/>
      </c>
      <c r="H475" s="28"/>
      <c r="I475" s="4">
        <v>473</v>
      </c>
      <c r="J475" s="14" t="s">
        <v>116</v>
      </c>
      <c r="K475" s="14"/>
      <c r="L475" s="14" t="s">
        <v>128</v>
      </c>
      <c r="M475" s="18">
        <f t="shared" si="7"/>
        <v>473</v>
      </c>
      <c r="N475" s="2" t="s">
        <v>137</v>
      </c>
      <c r="O475" s="18">
        <f>I475*($Q$4/$Q$5)</f>
        <v>473</v>
      </c>
      <c r="P475" s="34"/>
    </row>
    <row r="476" spans="1:16" ht="21" customHeight="1" x14ac:dyDescent="0.25">
      <c r="A476" s="2"/>
      <c r="B476" s="3"/>
      <c r="C476" s="25" t="s">
        <v>16</v>
      </c>
      <c r="D476" s="1" t="str">
        <f>IF(C476="","",IF(COUNTIF(C$4:C476,C476)&gt;1,"",MAX($D$3:$D475)+1))</f>
        <v/>
      </c>
      <c r="E476" t="str">
        <f ca="1">IF(ROWS($D$4:$D476)&gt;MAX($D$4:$D$677),"",OFFSET($C$4,MATCH(ROWS($D$4:$D476),$D$4:$D$677,0)-1,0))</f>
        <v/>
      </c>
      <c r="F476" s="38" t="s">
        <v>88</v>
      </c>
      <c r="G476" s="28" t="str">
        <f>IF(F476="","",IF(COUNTIF(F$4:F476,F476)&gt;1,"",MAX($G$3:$G475)+1))</f>
        <v/>
      </c>
      <c r="H476" s="28"/>
      <c r="I476" s="5">
        <f>I475</f>
        <v>473</v>
      </c>
      <c r="J476" s="14" t="s">
        <v>117</v>
      </c>
      <c r="K476" s="14"/>
      <c r="L476" s="14" t="s">
        <v>129</v>
      </c>
      <c r="M476" s="18">
        <f t="shared" si="7"/>
        <v>425.7</v>
      </c>
      <c r="N476" s="2" t="s">
        <v>137</v>
      </c>
      <c r="O476" s="18">
        <f>I476*($Q$4/$Q$5)</f>
        <v>473</v>
      </c>
      <c r="P476" s="34"/>
    </row>
    <row r="477" spans="1:16" ht="21" customHeight="1" x14ac:dyDescent="0.25">
      <c r="A477" s="2"/>
      <c r="B477" s="3"/>
      <c r="C477" s="25" t="s">
        <v>16</v>
      </c>
      <c r="D477" s="1" t="str">
        <f>IF(C477="","",IF(COUNTIF(C$4:C477,C477)&gt;1,"",MAX($D$3:$D476)+1))</f>
        <v/>
      </c>
      <c r="E477" t="str">
        <f ca="1">IF(ROWS($D$4:$D477)&gt;MAX($D$4:$D$677),"",OFFSET($C$4,MATCH(ROWS($D$4:$D477),$D$4:$D$677,0)-1,0))</f>
        <v/>
      </c>
      <c r="F477" s="38" t="s">
        <v>88</v>
      </c>
      <c r="G477" s="28" t="str">
        <f>IF(F477="","",IF(COUNTIF(F$4:F477,F477)&gt;1,"",MAX($G$3:$G476)+1))</f>
        <v/>
      </c>
      <c r="H477" s="28"/>
      <c r="I477" s="5">
        <f>I475</f>
        <v>473</v>
      </c>
      <c r="J477" s="14" t="s">
        <v>118</v>
      </c>
      <c r="K477" s="14"/>
      <c r="L477" s="14" t="s">
        <v>126</v>
      </c>
      <c r="M477" s="18">
        <f t="shared" si="7"/>
        <v>402.05</v>
      </c>
      <c r="N477" s="2" t="s">
        <v>137</v>
      </c>
      <c r="O477" s="18">
        <f>I477*($Q$4/$Q$5)</f>
        <v>473</v>
      </c>
      <c r="P477" s="34"/>
    </row>
    <row r="478" spans="1:16" ht="21" customHeight="1" x14ac:dyDescent="0.25">
      <c r="A478" s="2">
        <v>159</v>
      </c>
      <c r="B478" s="3" t="s">
        <v>97</v>
      </c>
      <c r="C478" s="25" t="s">
        <v>16</v>
      </c>
      <c r="D478" s="1" t="str">
        <f>IF(C478="","",IF(COUNTIF(C$4:C478,C478)&gt;1,"",MAX($D$3:$D477)+1))</f>
        <v/>
      </c>
      <c r="E478" t="str">
        <f ca="1">IF(ROWS($D$4:$D478)&gt;MAX($D$4:$D$677),"",OFFSET($C$4,MATCH(ROWS($D$4:$D478),$D$4:$D$677,0)-1,0))</f>
        <v/>
      </c>
      <c r="F478" s="38" t="s">
        <v>89</v>
      </c>
      <c r="G478" s="28" t="str">
        <f>IF(F478="","",IF(COUNTIF(F$4:F478,F478)&gt;1,"",MAX($G$3:$G477)+1))</f>
        <v/>
      </c>
      <c r="H478" s="28"/>
      <c r="I478" s="4">
        <v>480</v>
      </c>
      <c r="J478" s="14" t="s">
        <v>116</v>
      </c>
      <c r="K478" s="14"/>
      <c r="L478" s="14" t="s">
        <v>128</v>
      </c>
      <c r="M478" s="18">
        <f t="shared" si="7"/>
        <v>480</v>
      </c>
      <c r="N478" s="2" t="s">
        <v>137</v>
      </c>
      <c r="O478" s="18">
        <f>I478*($Q$4/$Q$5)</f>
        <v>480</v>
      </c>
      <c r="P478" s="34"/>
    </row>
    <row r="479" spans="1:16" ht="21" customHeight="1" x14ac:dyDescent="0.25">
      <c r="A479" s="2"/>
      <c r="B479" s="3"/>
      <c r="C479" s="25" t="s">
        <v>16</v>
      </c>
      <c r="D479" s="1" t="str">
        <f>IF(C479="","",IF(COUNTIF(C$4:C479,C479)&gt;1,"",MAX($D$3:$D478)+1))</f>
        <v/>
      </c>
      <c r="E479" t="str">
        <f ca="1">IF(ROWS($D$4:$D479)&gt;MAX($D$4:$D$677),"",OFFSET($C$4,MATCH(ROWS($D$4:$D479),$D$4:$D$677,0)-1,0))</f>
        <v/>
      </c>
      <c r="F479" s="38" t="s">
        <v>89</v>
      </c>
      <c r="G479" s="28" t="str">
        <f>IF(F479="","",IF(COUNTIF(F$4:F479,F479)&gt;1,"",MAX($G$3:$G478)+1))</f>
        <v/>
      </c>
      <c r="H479" s="28"/>
      <c r="I479" s="5">
        <f>I478</f>
        <v>480</v>
      </c>
      <c r="J479" s="14" t="s">
        <v>117</v>
      </c>
      <c r="K479" s="14"/>
      <c r="L479" s="14" t="s">
        <v>129</v>
      </c>
      <c r="M479" s="18">
        <f t="shared" si="7"/>
        <v>432</v>
      </c>
      <c r="N479" s="2" t="s">
        <v>137</v>
      </c>
      <c r="O479" s="18">
        <f>I479*($Q$4/$Q$5)</f>
        <v>480</v>
      </c>
      <c r="P479" s="34"/>
    </row>
    <row r="480" spans="1:16" ht="21" customHeight="1" x14ac:dyDescent="0.25">
      <c r="A480" s="2"/>
      <c r="B480" s="3"/>
      <c r="C480" s="25" t="s">
        <v>16</v>
      </c>
      <c r="D480" s="1" t="str">
        <f>IF(C480="","",IF(COUNTIF(C$4:C480,C480)&gt;1,"",MAX($D$3:$D479)+1))</f>
        <v/>
      </c>
      <c r="E480" t="str">
        <f ca="1">IF(ROWS($D$4:$D480)&gt;MAX($D$4:$D$677),"",OFFSET($C$4,MATCH(ROWS($D$4:$D480),$D$4:$D$677,0)-1,0))</f>
        <v/>
      </c>
      <c r="F480" s="38" t="s">
        <v>89</v>
      </c>
      <c r="G480" s="28" t="str">
        <f>IF(F480="","",IF(COUNTIF(F$4:F480,F480)&gt;1,"",MAX($G$3:$G479)+1))</f>
        <v/>
      </c>
      <c r="H480" s="28"/>
      <c r="I480" s="5">
        <f>I478</f>
        <v>480</v>
      </c>
      <c r="J480" s="14" t="s">
        <v>118</v>
      </c>
      <c r="K480" s="14"/>
      <c r="L480" s="14" t="s">
        <v>126</v>
      </c>
      <c r="M480" s="18">
        <f t="shared" si="7"/>
        <v>408</v>
      </c>
      <c r="N480" s="2" t="s">
        <v>137</v>
      </c>
      <c r="O480" s="18">
        <f>I480*($Q$4/$Q$5)</f>
        <v>480</v>
      </c>
      <c r="P480" s="34"/>
    </row>
    <row r="481" spans="1:16" ht="21" customHeight="1" x14ac:dyDescent="0.25">
      <c r="A481" s="2">
        <v>160</v>
      </c>
      <c r="B481" s="3" t="s">
        <v>97</v>
      </c>
      <c r="C481" s="25" t="s">
        <v>16</v>
      </c>
      <c r="D481" s="1" t="str">
        <f>IF(C481="","",IF(COUNTIF(C$4:C481,C481)&gt;1,"",MAX($D$3:$D480)+1))</f>
        <v/>
      </c>
      <c r="E481" t="str">
        <f ca="1">IF(ROWS($D$4:$D481)&gt;MAX($D$4:$D$677),"",OFFSET($C$4,MATCH(ROWS($D$4:$D481),$D$4:$D$677,0)-1,0))</f>
        <v/>
      </c>
      <c r="F481" s="38" t="s">
        <v>90</v>
      </c>
      <c r="G481" s="28" t="str">
        <f>IF(F481="","",IF(COUNTIF(F$4:F481,F481)&gt;1,"",MAX($G$3:$G480)+1))</f>
        <v/>
      </c>
      <c r="H481" s="28"/>
      <c r="I481" s="4">
        <v>488</v>
      </c>
      <c r="J481" s="14" t="s">
        <v>116</v>
      </c>
      <c r="K481" s="14"/>
      <c r="L481" s="14" t="s">
        <v>128</v>
      </c>
      <c r="M481" s="18">
        <f t="shared" si="7"/>
        <v>488</v>
      </c>
      <c r="N481" s="2" t="s">
        <v>137</v>
      </c>
      <c r="O481" s="18">
        <f>I481*($Q$4/$Q$5)</f>
        <v>488</v>
      </c>
      <c r="P481" s="34"/>
    </row>
    <row r="482" spans="1:16" ht="21" customHeight="1" x14ac:dyDescent="0.25">
      <c r="A482" s="2"/>
      <c r="B482" s="3"/>
      <c r="C482" s="25" t="s">
        <v>16</v>
      </c>
      <c r="D482" s="1" t="str">
        <f>IF(C482="","",IF(COUNTIF(C$4:C482,C482)&gt;1,"",MAX($D$3:$D481)+1))</f>
        <v/>
      </c>
      <c r="E482" t="str">
        <f ca="1">IF(ROWS($D$4:$D482)&gt;MAX($D$4:$D$677),"",OFFSET($C$4,MATCH(ROWS($D$4:$D482),$D$4:$D$677,0)-1,0))</f>
        <v/>
      </c>
      <c r="F482" s="38" t="s">
        <v>90</v>
      </c>
      <c r="G482" s="28" t="str">
        <f>IF(F482="","",IF(COUNTIF(F$4:F482,F482)&gt;1,"",MAX($G$3:$G481)+1))</f>
        <v/>
      </c>
      <c r="H482" s="28"/>
      <c r="I482" s="5">
        <f>I481</f>
        <v>488</v>
      </c>
      <c r="J482" s="14" t="s">
        <v>117</v>
      </c>
      <c r="K482" s="14"/>
      <c r="L482" s="14" t="s">
        <v>129</v>
      </c>
      <c r="M482" s="18">
        <f t="shared" si="7"/>
        <v>439.2</v>
      </c>
      <c r="N482" s="2" t="s">
        <v>137</v>
      </c>
      <c r="O482" s="18">
        <f>I482*($Q$4/$Q$5)</f>
        <v>488</v>
      </c>
      <c r="P482" s="34"/>
    </row>
    <row r="483" spans="1:16" ht="21" customHeight="1" x14ac:dyDescent="0.25">
      <c r="A483" s="2"/>
      <c r="B483" s="3"/>
      <c r="C483" s="25" t="s">
        <v>16</v>
      </c>
      <c r="D483" s="1" t="str">
        <f>IF(C483="","",IF(COUNTIF(C$4:C483,C483)&gt;1,"",MAX($D$3:$D482)+1))</f>
        <v/>
      </c>
      <c r="E483" t="str">
        <f ca="1">IF(ROWS($D$4:$D483)&gt;MAX($D$4:$D$677),"",OFFSET($C$4,MATCH(ROWS($D$4:$D483),$D$4:$D$677,0)-1,0))</f>
        <v/>
      </c>
      <c r="F483" s="38" t="s">
        <v>90</v>
      </c>
      <c r="G483" s="28" t="str">
        <f>IF(F483="","",IF(COUNTIF(F$4:F483,F483)&gt;1,"",MAX($G$3:$G482)+1))</f>
        <v/>
      </c>
      <c r="H483" s="28"/>
      <c r="I483" s="5">
        <f>I481</f>
        <v>488</v>
      </c>
      <c r="J483" s="14" t="s">
        <v>118</v>
      </c>
      <c r="K483" s="14"/>
      <c r="L483" s="14" t="s">
        <v>126</v>
      </c>
      <c r="M483" s="18">
        <f t="shared" si="7"/>
        <v>414.8</v>
      </c>
      <c r="N483" s="2" t="s">
        <v>137</v>
      </c>
      <c r="O483" s="18">
        <f>I483*($Q$4/$Q$5)</f>
        <v>488</v>
      </c>
      <c r="P483" s="34"/>
    </row>
    <row r="484" spans="1:16" ht="21" customHeight="1" x14ac:dyDescent="0.25">
      <c r="A484" s="2">
        <v>161</v>
      </c>
      <c r="B484" s="3" t="s">
        <v>97</v>
      </c>
      <c r="C484" s="25" t="s">
        <v>16</v>
      </c>
      <c r="D484" s="1" t="str">
        <f>IF(C484="","",IF(COUNTIF(C$4:C484,C484)&gt;1,"",MAX($D$3:$D483)+1))</f>
        <v/>
      </c>
      <c r="E484" t="str">
        <f ca="1">IF(ROWS($D$4:$D484)&gt;MAX($D$4:$D$677),"",OFFSET($C$4,MATCH(ROWS($D$4:$D484),$D$4:$D$677,0)-1,0))</f>
        <v/>
      </c>
      <c r="F484" s="38" t="s">
        <v>91</v>
      </c>
      <c r="G484" s="28" t="str">
        <f>IF(F484="","",IF(COUNTIF(F$4:F484,F484)&gt;1,"",MAX($G$3:$G483)+1))</f>
        <v/>
      </c>
      <c r="H484" s="28"/>
      <c r="I484" s="4">
        <v>495</v>
      </c>
      <c r="J484" s="14" t="s">
        <v>116</v>
      </c>
      <c r="K484" s="14"/>
      <c r="L484" s="14" t="s">
        <v>128</v>
      </c>
      <c r="M484" s="18">
        <f t="shared" si="7"/>
        <v>495</v>
      </c>
      <c r="N484" s="2" t="s">
        <v>137</v>
      </c>
      <c r="O484" s="18">
        <f>I484*($Q$4/$Q$5)</f>
        <v>495</v>
      </c>
      <c r="P484" s="34"/>
    </row>
    <row r="485" spans="1:16" ht="21" customHeight="1" x14ac:dyDescent="0.25">
      <c r="A485" s="2"/>
      <c r="B485" s="3"/>
      <c r="C485" s="25" t="s">
        <v>16</v>
      </c>
      <c r="D485" s="1" t="str">
        <f>IF(C485="","",IF(COUNTIF(C$4:C485,C485)&gt;1,"",MAX($D$3:$D484)+1))</f>
        <v/>
      </c>
      <c r="E485" t="str">
        <f ca="1">IF(ROWS($D$4:$D485)&gt;MAX($D$4:$D$677),"",OFFSET($C$4,MATCH(ROWS($D$4:$D485),$D$4:$D$677,0)-1,0))</f>
        <v/>
      </c>
      <c r="F485" s="38" t="s">
        <v>91</v>
      </c>
      <c r="G485" s="28" t="str">
        <f>IF(F485="","",IF(COUNTIF(F$4:F485,F485)&gt;1,"",MAX($G$3:$G484)+1))</f>
        <v/>
      </c>
      <c r="H485" s="28"/>
      <c r="I485" s="5">
        <f>I484</f>
        <v>495</v>
      </c>
      <c r="J485" s="14" t="s">
        <v>117</v>
      </c>
      <c r="K485" s="14"/>
      <c r="L485" s="14" t="s">
        <v>129</v>
      </c>
      <c r="M485" s="18">
        <f t="shared" si="7"/>
        <v>445.5</v>
      </c>
      <c r="N485" s="2" t="s">
        <v>137</v>
      </c>
      <c r="O485" s="18">
        <f>I485*($Q$4/$Q$5)</f>
        <v>495</v>
      </c>
      <c r="P485" s="34"/>
    </row>
    <row r="486" spans="1:16" ht="21" customHeight="1" x14ac:dyDescent="0.25">
      <c r="A486" s="2"/>
      <c r="B486" s="3"/>
      <c r="C486" s="25" t="s">
        <v>16</v>
      </c>
      <c r="D486" s="1" t="str">
        <f>IF(C486="","",IF(COUNTIF(C$4:C486,C486)&gt;1,"",MAX($D$3:$D485)+1))</f>
        <v/>
      </c>
      <c r="E486" t="str">
        <f ca="1">IF(ROWS($D$4:$D486)&gt;MAX($D$4:$D$677),"",OFFSET($C$4,MATCH(ROWS($D$4:$D486),$D$4:$D$677,0)-1,0))</f>
        <v/>
      </c>
      <c r="F486" s="38" t="s">
        <v>91</v>
      </c>
      <c r="G486" s="28" t="str">
        <f>IF(F486="","",IF(COUNTIF(F$4:F486,F486)&gt;1,"",MAX($G$3:$G485)+1))</f>
        <v/>
      </c>
      <c r="H486" s="28"/>
      <c r="I486" s="5">
        <f>I484</f>
        <v>495</v>
      </c>
      <c r="J486" s="14" t="s">
        <v>118</v>
      </c>
      <c r="K486" s="14"/>
      <c r="L486" s="14" t="s">
        <v>126</v>
      </c>
      <c r="M486" s="18">
        <f t="shared" si="7"/>
        <v>420.75</v>
      </c>
      <c r="N486" s="2" t="s">
        <v>137</v>
      </c>
      <c r="O486" s="18">
        <f>I486*($Q$4/$Q$5)</f>
        <v>495</v>
      </c>
      <c r="P486" s="34"/>
    </row>
    <row r="487" spans="1:16" ht="21" customHeight="1" x14ac:dyDescent="0.25">
      <c r="A487" s="2">
        <v>162</v>
      </c>
      <c r="B487" s="3" t="s">
        <v>97</v>
      </c>
      <c r="C487" s="25" t="s">
        <v>16</v>
      </c>
      <c r="D487" s="1" t="str">
        <f>IF(C487="","",IF(COUNTIF(C$4:C487,C487)&gt;1,"",MAX($D$3:$D486)+1))</f>
        <v/>
      </c>
      <c r="E487" t="str">
        <f ca="1">IF(ROWS($D$4:$D487)&gt;MAX($D$4:$D$677),"",OFFSET($C$4,MATCH(ROWS($D$4:$D487),$D$4:$D$677,0)-1,0))</f>
        <v/>
      </c>
      <c r="F487" s="38" t="s">
        <v>92</v>
      </c>
      <c r="G487" s="28" t="str">
        <f>IF(F487="","",IF(COUNTIF(F$4:F487,F487)&gt;1,"",MAX($G$3:$G486)+1))</f>
        <v/>
      </c>
      <c r="H487" s="28"/>
      <c r="I487" s="4">
        <v>502</v>
      </c>
      <c r="J487" s="14" t="s">
        <v>116</v>
      </c>
      <c r="K487" s="14"/>
      <c r="L487" s="14" t="s">
        <v>128</v>
      </c>
      <c r="M487" s="18">
        <f t="shared" si="7"/>
        <v>502</v>
      </c>
      <c r="N487" s="2" t="s">
        <v>137</v>
      </c>
      <c r="O487" s="18">
        <f>I487*($Q$4/$Q$5)</f>
        <v>502</v>
      </c>
      <c r="P487" s="34"/>
    </row>
    <row r="488" spans="1:16" ht="21" customHeight="1" x14ac:dyDescent="0.25">
      <c r="A488" s="2"/>
      <c r="B488" s="3"/>
      <c r="C488" s="25" t="s">
        <v>16</v>
      </c>
      <c r="D488" s="1" t="str">
        <f>IF(C488="","",IF(COUNTIF(C$4:C488,C488)&gt;1,"",MAX($D$3:$D487)+1))</f>
        <v/>
      </c>
      <c r="E488" t="str">
        <f ca="1">IF(ROWS($D$4:$D488)&gt;MAX($D$4:$D$677),"",OFFSET($C$4,MATCH(ROWS($D$4:$D488),$D$4:$D$677,0)-1,0))</f>
        <v/>
      </c>
      <c r="F488" s="38" t="s">
        <v>92</v>
      </c>
      <c r="G488" s="28" t="str">
        <f>IF(F488="","",IF(COUNTIF(F$4:F488,F488)&gt;1,"",MAX($G$3:$G487)+1))</f>
        <v/>
      </c>
      <c r="H488" s="28"/>
      <c r="I488" s="5">
        <f>I487</f>
        <v>502</v>
      </c>
      <c r="J488" s="14" t="s">
        <v>117</v>
      </c>
      <c r="K488" s="14"/>
      <c r="L488" s="14" t="s">
        <v>129</v>
      </c>
      <c r="M488" s="18">
        <f t="shared" si="7"/>
        <v>451.8</v>
      </c>
      <c r="N488" s="2" t="s">
        <v>137</v>
      </c>
      <c r="O488" s="18">
        <f>I488*($Q$4/$Q$5)</f>
        <v>502</v>
      </c>
      <c r="P488" s="34"/>
    </row>
    <row r="489" spans="1:16" ht="21" customHeight="1" x14ac:dyDescent="0.25">
      <c r="A489" s="2"/>
      <c r="B489" s="3"/>
      <c r="C489" s="25" t="s">
        <v>16</v>
      </c>
      <c r="D489" s="1" t="str">
        <f>IF(C489="","",IF(COUNTIF(C$4:C489,C489)&gt;1,"",MAX($D$3:$D488)+1))</f>
        <v/>
      </c>
      <c r="E489" t="str">
        <f ca="1">IF(ROWS($D$4:$D489)&gt;MAX($D$4:$D$677),"",OFFSET($C$4,MATCH(ROWS($D$4:$D489),$D$4:$D$677,0)-1,0))</f>
        <v/>
      </c>
      <c r="F489" s="38" t="s">
        <v>92</v>
      </c>
      <c r="G489" s="28" t="str">
        <f>IF(F489="","",IF(COUNTIF(F$4:F489,F489)&gt;1,"",MAX($G$3:$G488)+1))</f>
        <v/>
      </c>
      <c r="H489" s="28"/>
      <c r="I489" s="5">
        <f>I487</f>
        <v>502</v>
      </c>
      <c r="J489" s="14" t="s">
        <v>118</v>
      </c>
      <c r="K489" s="14"/>
      <c r="L489" s="14" t="s">
        <v>126</v>
      </c>
      <c r="M489" s="18">
        <f t="shared" si="7"/>
        <v>426.7</v>
      </c>
      <c r="N489" s="2" t="s">
        <v>137</v>
      </c>
      <c r="O489" s="18">
        <f>I489*($Q$4/$Q$5)</f>
        <v>502</v>
      </c>
      <c r="P489" s="34"/>
    </row>
    <row r="490" spans="1:16" ht="21" customHeight="1" x14ac:dyDescent="0.25">
      <c r="A490" s="2">
        <v>163</v>
      </c>
      <c r="B490" s="3" t="s">
        <v>97</v>
      </c>
      <c r="C490" s="25" t="s">
        <v>16</v>
      </c>
      <c r="D490" s="1" t="str">
        <f>IF(C490="","",IF(COUNTIF(C$4:C490,C490)&gt;1,"",MAX($D$3:$D489)+1))</f>
        <v/>
      </c>
      <c r="E490" t="str">
        <f ca="1">IF(ROWS($D$4:$D490)&gt;MAX($D$4:$D$677),"",OFFSET($C$4,MATCH(ROWS($D$4:$D490),$D$4:$D$677,0)-1,0))</f>
        <v/>
      </c>
      <c r="F490" s="38" t="s">
        <v>93</v>
      </c>
      <c r="G490" s="28" t="str">
        <f>IF(F490="","",IF(COUNTIF(F$4:F490,F490)&gt;1,"",MAX($G$3:$G489)+1))</f>
        <v/>
      </c>
      <c r="H490" s="28"/>
      <c r="I490" s="4">
        <v>510</v>
      </c>
      <c r="J490" s="14" t="s">
        <v>116</v>
      </c>
      <c r="K490" s="14"/>
      <c r="L490" s="14" t="s">
        <v>128</v>
      </c>
      <c r="M490" s="18">
        <f t="shared" si="7"/>
        <v>510</v>
      </c>
      <c r="N490" s="2" t="s">
        <v>137</v>
      </c>
      <c r="O490" s="18">
        <f>I490*($Q$4/$Q$5)</f>
        <v>510</v>
      </c>
      <c r="P490" s="34"/>
    </row>
    <row r="491" spans="1:16" ht="21" customHeight="1" x14ac:dyDescent="0.25">
      <c r="A491" s="2"/>
      <c r="B491" s="3"/>
      <c r="C491" s="25" t="s">
        <v>16</v>
      </c>
      <c r="D491" s="1" t="str">
        <f>IF(C491="","",IF(COUNTIF(C$4:C491,C491)&gt;1,"",MAX($D$3:$D490)+1))</f>
        <v/>
      </c>
      <c r="E491" t="str">
        <f ca="1">IF(ROWS($D$4:$D491)&gt;MAX($D$4:$D$677),"",OFFSET($C$4,MATCH(ROWS($D$4:$D491),$D$4:$D$677,0)-1,0))</f>
        <v/>
      </c>
      <c r="F491" s="38" t="s">
        <v>93</v>
      </c>
      <c r="G491" s="28" t="str">
        <f>IF(F491="","",IF(COUNTIF(F$4:F491,F491)&gt;1,"",MAX($G$3:$G490)+1))</f>
        <v/>
      </c>
      <c r="H491" s="28"/>
      <c r="I491" s="5">
        <f>I490</f>
        <v>510</v>
      </c>
      <c r="J491" s="14" t="s">
        <v>117</v>
      </c>
      <c r="K491" s="14"/>
      <c r="L491" s="14" t="s">
        <v>129</v>
      </c>
      <c r="M491" s="18">
        <f t="shared" si="7"/>
        <v>459</v>
      </c>
      <c r="N491" s="2" t="s">
        <v>137</v>
      </c>
      <c r="O491" s="18">
        <f>I491*($Q$4/$Q$5)</f>
        <v>510</v>
      </c>
      <c r="P491" s="34"/>
    </row>
    <row r="492" spans="1:16" ht="21" customHeight="1" x14ac:dyDescent="0.25">
      <c r="A492" s="2"/>
      <c r="B492" s="3"/>
      <c r="C492" s="25" t="s">
        <v>16</v>
      </c>
      <c r="D492" s="1" t="str">
        <f>IF(C492="","",IF(COUNTIF(C$4:C492,C492)&gt;1,"",MAX($D$3:$D491)+1))</f>
        <v/>
      </c>
      <c r="E492" t="str">
        <f ca="1">IF(ROWS($D$4:$D492)&gt;MAX($D$4:$D$677),"",OFFSET($C$4,MATCH(ROWS($D$4:$D492),$D$4:$D$677,0)-1,0))</f>
        <v/>
      </c>
      <c r="F492" s="38" t="s">
        <v>93</v>
      </c>
      <c r="G492" s="28" t="str">
        <f>IF(F492="","",IF(COUNTIF(F$4:F492,F492)&gt;1,"",MAX($G$3:$G491)+1))</f>
        <v/>
      </c>
      <c r="H492" s="28"/>
      <c r="I492" s="5">
        <f>I490</f>
        <v>510</v>
      </c>
      <c r="J492" s="14" t="s">
        <v>118</v>
      </c>
      <c r="K492" s="14"/>
      <c r="L492" s="14" t="s">
        <v>126</v>
      </c>
      <c r="M492" s="18">
        <f t="shared" si="7"/>
        <v>433.5</v>
      </c>
      <c r="N492" s="2" t="s">
        <v>137</v>
      </c>
      <c r="O492" s="18">
        <f>I492*($Q$4/$Q$5)</f>
        <v>510</v>
      </c>
      <c r="P492" s="34"/>
    </row>
    <row r="493" spans="1:16" ht="21" customHeight="1" x14ac:dyDescent="0.25">
      <c r="A493" s="2">
        <v>164</v>
      </c>
      <c r="B493" s="3" t="s">
        <v>97</v>
      </c>
      <c r="C493" s="25" t="s">
        <v>16</v>
      </c>
      <c r="D493" s="1" t="str">
        <f>IF(C493="","",IF(COUNTIF(C$4:C493,C493)&gt;1,"",MAX($D$3:$D492)+1))</f>
        <v/>
      </c>
      <c r="E493" t="str">
        <f ca="1">IF(ROWS($D$4:$D493)&gt;MAX($D$4:$D$677),"",OFFSET($C$4,MATCH(ROWS($D$4:$D493),$D$4:$D$677,0)-1,0))</f>
        <v/>
      </c>
      <c r="F493" s="38" t="s">
        <v>94</v>
      </c>
      <c r="G493" s="28" t="str">
        <f>IF(F493="","",IF(COUNTIF(F$4:F493,F493)&gt;1,"",MAX($G$3:$G492)+1))</f>
        <v/>
      </c>
      <c r="H493" s="28"/>
      <c r="I493" s="4">
        <v>517</v>
      </c>
      <c r="J493" s="14" t="s">
        <v>116</v>
      </c>
      <c r="K493" s="14"/>
      <c r="L493" s="14" t="s">
        <v>128</v>
      </c>
      <c r="M493" s="18">
        <f t="shared" si="7"/>
        <v>517</v>
      </c>
      <c r="N493" s="2" t="s">
        <v>137</v>
      </c>
      <c r="O493" s="18">
        <f>I493*($Q$4/$Q$5)</f>
        <v>517</v>
      </c>
      <c r="P493" s="34"/>
    </row>
    <row r="494" spans="1:16" ht="21" customHeight="1" x14ac:dyDescent="0.25">
      <c r="A494" s="2"/>
      <c r="B494" s="3"/>
      <c r="C494" s="25" t="s">
        <v>16</v>
      </c>
      <c r="D494" s="1" t="str">
        <f>IF(C494="","",IF(COUNTIF(C$4:C494,C494)&gt;1,"",MAX($D$3:$D493)+1))</f>
        <v/>
      </c>
      <c r="E494" t="str">
        <f ca="1">IF(ROWS($D$4:$D494)&gt;MAX($D$4:$D$677),"",OFFSET($C$4,MATCH(ROWS($D$4:$D494),$D$4:$D$677,0)-1,0))</f>
        <v/>
      </c>
      <c r="F494" s="38" t="s">
        <v>94</v>
      </c>
      <c r="G494" s="28" t="str">
        <f>IF(F494="","",IF(COUNTIF(F$4:F494,F494)&gt;1,"",MAX($G$3:$G493)+1))</f>
        <v/>
      </c>
      <c r="H494" s="28"/>
      <c r="I494" s="5">
        <f>I493</f>
        <v>517</v>
      </c>
      <c r="J494" s="14" t="s">
        <v>117</v>
      </c>
      <c r="K494" s="14"/>
      <c r="L494" s="14" t="s">
        <v>129</v>
      </c>
      <c r="M494" s="18">
        <f t="shared" si="7"/>
        <v>465.3</v>
      </c>
      <c r="N494" s="2" t="s">
        <v>137</v>
      </c>
      <c r="O494" s="18">
        <f>I494*($Q$4/$Q$5)</f>
        <v>517</v>
      </c>
      <c r="P494" s="34"/>
    </row>
    <row r="495" spans="1:16" ht="21" customHeight="1" x14ac:dyDescent="0.25">
      <c r="A495" s="2"/>
      <c r="B495" s="3"/>
      <c r="C495" s="25" t="s">
        <v>16</v>
      </c>
      <c r="D495" s="1" t="str">
        <f>IF(C495="","",IF(COUNTIF(C$4:C495,C495)&gt;1,"",MAX($D$3:$D494)+1))</f>
        <v/>
      </c>
      <c r="E495" t="str">
        <f ca="1">IF(ROWS($D$4:$D495)&gt;MAX($D$4:$D$677),"",OFFSET($C$4,MATCH(ROWS($D$4:$D495),$D$4:$D$677,0)-1,0))</f>
        <v/>
      </c>
      <c r="F495" s="38" t="s">
        <v>94</v>
      </c>
      <c r="G495" s="28" t="str">
        <f>IF(F495="","",IF(COUNTIF(F$4:F495,F495)&gt;1,"",MAX($G$3:$G494)+1))</f>
        <v/>
      </c>
      <c r="H495" s="28"/>
      <c r="I495" s="5">
        <f>I493</f>
        <v>517</v>
      </c>
      <c r="J495" s="14" t="s">
        <v>118</v>
      </c>
      <c r="K495" s="14"/>
      <c r="L495" s="14" t="s">
        <v>126</v>
      </c>
      <c r="M495" s="18">
        <f t="shared" si="7"/>
        <v>439.45</v>
      </c>
      <c r="N495" s="2" t="s">
        <v>137</v>
      </c>
      <c r="O495" s="18">
        <f>I495*($Q$4/$Q$5)</f>
        <v>517</v>
      </c>
      <c r="P495" s="34"/>
    </row>
    <row r="496" spans="1:16" ht="21" customHeight="1" x14ac:dyDescent="0.25">
      <c r="A496" s="2">
        <v>166</v>
      </c>
      <c r="B496" s="3" t="s">
        <v>97</v>
      </c>
      <c r="C496" s="25" t="s">
        <v>102</v>
      </c>
      <c r="D496" s="1">
        <f>IF(C496="","",IF(COUNTIF(C$4:C496,C496)&gt;1,"",MAX($D$3:$D495)+1))</f>
        <v>5</v>
      </c>
      <c r="E496" t="str">
        <f ca="1">IF(ROWS($D$4:$D496)&gt;MAX($D$4:$D$677),"",OFFSET($C$4,MATCH(ROWS($D$4:$D496),$D$4:$D$677,0)-1,0))</f>
        <v/>
      </c>
      <c r="F496" s="38" t="s">
        <v>46</v>
      </c>
      <c r="G496" s="28" t="str">
        <f>IF(F496="","",IF(COUNTIF(F$4:F496,F496)&gt;1,"",MAX($G$3:$G495)+1))</f>
        <v/>
      </c>
      <c r="H496" s="43"/>
      <c r="I496" s="12">
        <v>600</v>
      </c>
      <c r="J496" s="14" t="s">
        <v>116</v>
      </c>
      <c r="K496" s="14"/>
      <c r="L496" s="14" t="s">
        <v>125</v>
      </c>
      <c r="M496" s="18">
        <f t="shared" si="7"/>
        <v>570</v>
      </c>
      <c r="N496" s="2" t="s">
        <v>137</v>
      </c>
      <c r="O496" s="18">
        <f>I496*($Q$4/$Q$5)</f>
        <v>600</v>
      </c>
      <c r="P496" s="34"/>
    </row>
    <row r="497" spans="1:16" ht="21" customHeight="1" x14ac:dyDescent="0.25">
      <c r="A497" s="2"/>
      <c r="B497" s="3"/>
      <c r="C497" s="25" t="s">
        <v>102</v>
      </c>
      <c r="D497" s="1" t="str">
        <f>IF(C497="","",IF(COUNTIF(C$4:C497,C497)&gt;1,"",MAX($D$3:$D496)+1))</f>
        <v/>
      </c>
      <c r="E497" t="str">
        <f ca="1">IF(ROWS($D$4:$D497)&gt;MAX($D$4:$D$677),"",OFFSET($C$4,MATCH(ROWS($D$4:$D497),$D$4:$D$677,0)-1,0))</f>
        <v/>
      </c>
      <c r="F497" s="38" t="s">
        <v>46</v>
      </c>
      <c r="G497" s="28" t="str">
        <f>IF(F497="","",IF(COUNTIF(F$4:F497,F497)&gt;1,"",MAX($G$3:$G496)+1))</f>
        <v/>
      </c>
      <c r="H497" s="28"/>
      <c r="I497" s="5">
        <f>+I496</f>
        <v>600</v>
      </c>
      <c r="J497" s="14" t="s">
        <v>117</v>
      </c>
      <c r="K497" s="14"/>
      <c r="L497" s="14" t="s">
        <v>126</v>
      </c>
      <c r="M497" s="18">
        <f t="shared" si="7"/>
        <v>510</v>
      </c>
      <c r="N497" s="2" t="s">
        <v>137</v>
      </c>
      <c r="O497" s="18">
        <f>I497*($Q$4/$Q$5)</f>
        <v>600</v>
      </c>
      <c r="P497" s="34"/>
    </row>
    <row r="498" spans="1:16" ht="21" customHeight="1" x14ac:dyDescent="0.25">
      <c r="A498" s="2"/>
      <c r="B498" s="3"/>
      <c r="C498" s="25" t="s">
        <v>102</v>
      </c>
      <c r="D498" s="1" t="str">
        <f>IF(C498="","",IF(COUNTIF(C$4:C498,C498)&gt;1,"",MAX($D$3:$D497)+1))</f>
        <v/>
      </c>
      <c r="E498" t="str">
        <f ca="1">IF(ROWS($D$4:$D498)&gt;MAX($D$4:$D$677),"",OFFSET($C$4,MATCH(ROWS($D$4:$D498),$D$4:$D$677,0)-1,0))</f>
        <v/>
      </c>
      <c r="F498" s="38" t="s">
        <v>46</v>
      </c>
      <c r="G498" s="28" t="str">
        <f>IF(F498="","",IF(COUNTIF(F$4:F498,F498)&gt;1,"",MAX($G$3:$G497)+1))</f>
        <v/>
      </c>
      <c r="H498" s="28"/>
      <c r="I498" s="5">
        <f t="shared" ref="I498:I531" si="8">+I497</f>
        <v>600</v>
      </c>
      <c r="J498" s="14" t="s">
        <v>118</v>
      </c>
      <c r="K498" s="14"/>
      <c r="L498" s="14" t="s">
        <v>127</v>
      </c>
      <c r="M498" s="18">
        <f t="shared" si="7"/>
        <v>480</v>
      </c>
      <c r="N498" s="2" t="s">
        <v>137</v>
      </c>
      <c r="O498" s="18">
        <f>I498*($Q$4/$Q$5)</f>
        <v>600</v>
      </c>
      <c r="P498" s="34"/>
    </row>
    <row r="499" spans="1:16" ht="21" customHeight="1" x14ac:dyDescent="0.25">
      <c r="A499" s="2">
        <v>167</v>
      </c>
      <c r="B499" s="3" t="s">
        <v>97</v>
      </c>
      <c r="C499" s="25" t="s">
        <v>102</v>
      </c>
      <c r="D499" s="1" t="str">
        <f>IF(C499="","",IF(COUNTIF(C$4:C499,C499)&gt;1,"",MAX($D$3:$D498)+1))</f>
        <v/>
      </c>
      <c r="E499" t="str">
        <f ca="1">IF(ROWS($D$4:$D499)&gt;MAX($D$4:$D$677),"",OFFSET($C$4,MATCH(ROWS($D$4:$D499),$D$4:$D$677,0)-1,0))</f>
        <v/>
      </c>
      <c r="F499" s="38" t="s">
        <v>66</v>
      </c>
      <c r="G499" s="28" t="str">
        <f>IF(F499="","",IF(COUNTIF(F$4:F499,F499)&gt;1,"",MAX($G$3:$G498)+1))</f>
        <v/>
      </c>
      <c r="H499" s="28"/>
      <c r="I499" s="5">
        <f t="shared" si="8"/>
        <v>600</v>
      </c>
      <c r="J499" s="14" t="s">
        <v>116</v>
      </c>
      <c r="K499" s="14"/>
      <c r="L499" s="14" t="s">
        <v>125</v>
      </c>
      <c r="M499" s="18">
        <f t="shared" si="7"/>
        <v>570</v>
      </c>
      <c r="N499" s="2" t="s">
        <v>137</v>
      </c>
      <c r="O499" s="18">
        <f>I499*($Q$4/$Q$5)</f>
        <v>600</v>
      </c>
      <c r="P499" s="34"/>
    </row>
    <row r="500" spans="1:16" ht="21" customHeight="1" x14ac:dyDescent="0.25">
      <c r="A500" s="2"/>
      <c r="B500" s="3"/>
      <c r="C500" s="25" t="s">
        <v>102</v>
      </c>
      <c r="D500" s="1" t="str">
        <f>IF(C500="","",IF(COUNTIF(C$4:C500,C500)&gt;1,"",MAX($D$3:$D499)+1))</f>
        <v/>
      </c>
      <c r="E500" t="str">
        <f ca="1">IF(ROWS($D$4:$D500)&gt;MAX($D$4:$D$677),"",OFFSET($C$4,MATCH(ROWS($D$4:$D500),$D$4:$D$677,0)-1,0))</f>
        <v/>
      </c>
      <c r="F500" s="38" t="s">
        <v>66</v>
      </c>
      <c r="G500" s="28" t="str">
        <f>IF(F500="","",IF(COUNTIF(F$4:F500,F500)&gt;1,"",MAX($G$3:$G499)+1))</f>
        <v/>
      </c>
      <c r="H500" s="28"/>
      <c r="I500" s="5">
        <f t="shared" si="8"/>
        <v>600</v>
      </c>
      <c r="J500" s="14" t="s">
        <v>117</v>
      </c>
      <c r="K500" s="14"/>
      <c r="L500" s="14" t="s">
        <v>126</v>
      </c>
      <c r="M500" s="18">
        <f t="shared" si="7"/>
        <v>510</v>
      </c>
      <c r="N500" s="2" t="s">
        <v>137</v>
      </c>
      <c r="O500" s="18">
        <f>I500*($Q$4/$Q$5)</f>
        <v>600</v>
      </c>
      <c r="P500" s="34"/>
    </row>
    <row r="501" spans="1:16" ht="21" customHeight="1" x14ac:dyDescent="0.25">
      <c r="A501" s="2"/>
      <c r="B501" s="3"/>
      <c r="C501" s="25" t="s">
        <v>102</v>
      </c>
      <c r="D501" s="1" t="str">
        <f>IF(C501="","",IF(COUNTIF(C$4:C501,C501)&gt;1,"",MAX($D$3:$D500)+1))</f>
        <v/>
      </c>
      <c r="E501" t="str">
        <f ca="1">IF(ROWS($D$4:$D501)&gt;MAX($D$4:$D$677),"",OFFSET($C$4,MATCH(ROWS($D$4:$D501),$D$4:$D$677,0)-1,0))</f>
        <v/>
      </c>
      <c r="F501" s="38" t="s">
        <v>66</v>
      </c>
      <c r="G501" s="28" t="str">
        <f>IF(F501="","",IF(COUNTIF(F$4:F501,F501)&gt;1,"",MAX($G$3:$G500)+1))</f>
        <v/>
      </c>
      <c r="H501" s="28"/>
      <c r="I501" s="5">
        <f t="shared" si="8"/>
        <v>600</v>
      </c>
      <c r="J501" s="14" t="s">
        <v>118</v>
      </c>
      <c r="K501" s="14"/>
      <c r="L501" s="14" t="s">
        <v>127</v>
      </c>
      <c r="M501" s="18">
        <f t="shared" si="7"/>
        <v>480</v>
      </c>
      <c r="N501" s="2" t="s">
        <v>137</v>
      </c>
      <c r="O501" s="18">
        <f>I501*($Q$4/$Q$5)</f>
        <v>600</v>
      </c>
      <c r="P501" s="34"/>
    </row>
    <row r="502" spans="1:16" ht="21" customHeight="1" x14ac:dyDescent="0.25">
      <c r="A502" s="2">
        <v>168</v>
      </c>
      <c r="B502" s="3" t="s">
        <v>97</v>
      </c>
      <c r="C502" s="25" t="s">
        <v>102</v>
      </c>
      <c r="D502" s="1" t="str">
        <f>IF(C502="","",IF(COUNTIF(C$4:C502,C502)&gt;1,"",MAX($D$3:$D501)+1))</f>
        <v/>
      </c>
      <c r="E502" t="str">
        <f ca="1">IF(ROWS($D$4:$D502)&gt;MAX($D$4:$D$677),"",OFFSET($C$4,MATCH(ROWS($D$4:$D502),$D$4:$D$677,0)-1,0))</f>
        <v/>
      </c>
      <c r="F502" s="38" t="s">
        <v>86</v>
      </c>
      <c r="G502" s="28" t="str">
        <f>IF(F502="","",IF(COUNTIF(F$4:F502,F502)&gt;1,"",MAX($G$3:$G501)+1))</f>
        <v/>
      </c>
      <c r="H502" s="28"/>
      <c r="I502" s="5">
        <f t="shared" si="8"/>
        <v>600</v>
      </c>
      <c r="J502" s="14" t="s">
        <v>116</v>
      </c>
      <c r="K502" s="14"/>
      <c r="L502" s="14" t="s">
        <v>125</v>
      </c>
      <c r="M502" s="18">
        <f t="shared" si="7"/>
        <v>570</v>
      </c>
      <c r="N502" s="2" t="s">
        <v>137</v>
      </c>
      <c r="O502" s="18">
        <f>I502*($Q$4/$Q$5)</f>
        <v>600</v>
      </c>
      <c r="P502" s="34"/>
    </row>
    <row r="503" spans="1:16" ht="21" customHeight="1" x14ac:dyDescent="0.25">
      <c r="A503" s="2"/>
      <c r="B503" s="3"/>
      <c r="C503" s="25" t="s">
        <v>102</v>
      </c>
      <c r="D503" s="1" t="str">
        <f>IF(C503="","",IF(COUNTIF(C$4:C503,C503)&gt;1,"",MAX($D$3:$D502)+1))</f>
        <v/>
      </c>
      <c r="E503" t="str">
        <f ca="1">IF(ROWS($D$4:$D503)&gt;MAX($D$4:$D$677),"",OFFSET($C$4,MATCH(ROWS($D$4:$D503),$D$4:$D$677,0)-1,0))</f>
        <v/>
      </c>
      <c r="F503" s="38" t="s">
        <v>86</v>
      </c>
      <c r="G503" s="28" t="str">
        <f>IF(F503="","",IF(COUNTIF(F$4:F503,F503)&gt;1,"",MAX($G$3:$G502)+1))</f>
        <v/>
      </c>
      <c r="H503" s="28"/>
      <c r="I503" s="5">
        <f t="shared" si="8"/>
        <v>600</v>
      </c>
      <c r="J503" s="14" t="s">
        <v>117</v>
      </c>
      <c r="K503" s="14"/>
      <c r="L503" s="14" t="s">
        <v>126</v>
      </c>
      <c r="M503" s="18">
        <f t="shared" si="7"/>
        <v>510</v>
      </c>
      <c r="N503" s="2" t="s">
        <v>137</v>
      </c>
      <c r="O503" s="18">
        <f>I503*($Q$4/$Q$5)</f>
        <v>600</v>
      </c>
      <c r="P503" s="34"/>
    </row>
    <row r="504" spans="1:16" ht="21" customHeight="1" x14ac:dyDescent="0.25">
      <c r="A504" s="2"/>
      <c r="B504" s="3"/>
      <c r="C504" s="25" t="s">
        <v>102</v>
      </c>
      <c r="D504" s="1" t="str">
        <f>IF(C504="","",IF(COUNTIF(C$4:C504,C504)&gt;1,"",MAX($D$3:$D503)+1))</f>
        <v/>
      </c>
      <c r="E504" t="str">
        <f ca="1">IF(ROWS($D$4:$D504)&gt;MAX($D$4:$D$677),"",OFFSET($C$4,MATCH(ROWS($D$4:$D504),$D$4:$D$677,0)-1,0))</f>
        <v/>
      </c>
      <c r="F504" s="38" t="s">
        <v>86</v>
      </c>
      <c r="G504" s="28" t="str">
        <f>IF(F504="","",IF(COUNTIF(F$4:F504,F504)&gt;1,"",MAX($G$3:$G503)+1))</f>
        <v/>
      </c>
      <c r="H504" s="28"/>
      <c r="I504" s="5">
        <f t="shared" si="8"/>
        <v>600</v>
      </c>
      <c r="J504" s="14" t="s">
        <v>118</v>
      </c>
      <c r="K504" s="14"/>
      <c r="L504" s="14" t="s">
        <v>127</v>
      </c>
      <c r="M504" s="18">
        <f t="shared" si="7"/>
        <v>480</v>
      </c>
      <c r="N504" s="2" t="s">
        <v>137</v>
      </c>
      <c r="O504" s="18">
        <f>I504*($Q$4/$Q$5)</f>
        <v>600</v>
      </c>
      <c r="P504" s="34"/>
    </row>
    <row r="505" spans="1:16" ht="21" customHeight="1" x14ac:dyDescent="0.25">
      <c r="A505" s="2">
        <v>169</v>
      </c>
      <c r="B505" s="3" t="s">
        <v>97</v>
      </c>
      <c r="C505" s="25" t="s">
        <v>102</v>
      </c>
      <c r="D505" s="1" t="str">
        <f>IF(C505="","",IF(COUNTIF(C$4:C505,C505)&gt;1,"",MAX($D$3:$D504)+1))</f>
        <v/>
      </c>
      <c r="E505" t="str">
        <f ca="1">IF(ROWS($D$4:$D505)&gt;MAX($D$4:$D$677),"",OFFSET($C$4,MATCH(ROWS($D$4:$D505),$D$4:$D$677,0)-1,0))</f>
        <v/>
      </c>
      <c r="F505" s="38" t="s">
        <v>143</v>
      </c>
      <c r="G505" s="28">
        <f>IF(F505="","",IF(COUNTIF(F$4:F505,F505)&gt;1,"",MAX($G$3:$G504)+1))</f>
        <v>83</v>
      </c>
      <c r="H505" s="28"/>
      <c r="I505" s="5">
        <f t="shared" si="8"/>
        <v>600</v>
      </c>
      <c r="J505" s="14" t="s">
        <v>116</v>
      </c>
      <c r="K505" s="14"/>
      <c r="L505" s="14" t="s">
        <v>125</v>
      </c>
      <c r="M505" s="18">
        <f t="shared" si="7"/>
        <v>570</v>
      </c>
      <c r="N505" s="2" t="s">
        <v>137</v>
      </c>
      <c r="O505" s="18">
        <f>I505*($Q$4/$Q$5)</f>
        <v>600</v>
      </c>
      <c r="P505" s="34"/>
    </row>
    <row r="506" spans="1:16" ht="21" customHeight="1" x14ac:dyDescent="0.25">
      <c r="A506" s="2"/>
      <c r="B506" s="3"/>
      <c r="C506" s="25" t="s">
        <v>102</v>
      </c>
      <c r="D506" s="1" t="str">
        <f>IF(C506="","",IF(COUNTIF(C$4:C506,C506)&gt;1,"",MAX($D$3:$D505)+1))</f>
        <v/>
      </c>
      <c r="E506" t="str">
        <f ca="1">IF(ROWS($D$4:$D506)&gt;MAX($D$4:$D$677),"",OFFSET($C$4,MATCH(ROWS($D$4:$D506),$D$4:$D$677,0)-1,0))</f>
        <v/>
      </c>
      <c r="F506" s="38" t="s">
        <v>143</v>
      </c>
      <c r="G506" s="28" t="str">
        <f>IF(F506="","",IF(COUNTIF(F$4:F506,F506)&gt;1,"",MAX($G$3:$G505)+1))</f>
        <v/>
      </c>
      <c r="H506" s="28"/>
      <c r="I506" s="5">
        <f t="shared" si="8"/>
        <v>600</v>
      </c>
      <c r="J506" s="14" t="s">
        <v>117</v>
      </c>
      <c r="K506" s="14"/>
      <c r="L506" s="14" t="s">
        <v>126</v>
      </c>
      <c r="M506" s="18">
        <f t="shared" si="7"/>
        <v>510</v>
      </c>
      <c r="N506" s="2" t="s">
        <v>137</v>
      </c>
      <c r="O506" s="18">
        <f>I506*($Q$4/$Q$5)</f>
        <v>600</v>
      </c>
      <c r="P506" s="34"/>
    </row>
    <row r="507" spans="1:16" ht="21" customHeight="1" x14ac:dyDescent="0.25">
      <c r="A507" s="2"/>
      <c r="B507" s="3"/>
      <c r="C507" s="25" t="s">
        <v>102</v>
      </c>
      <c r="D507" s="1" t="str">
        <f>IF(C507="","",IF(COUNTIF(C$4:C507,C507)&gt;1,"",MAX($D$3:$D506)+1))</f>
        <v/>
      </c>
      <c r="E507" t="str">
        <f ca="1">IF(ROWS($D$4:$D507)&gt;MAX($D$4:$D$677),"",OFFSET($C$4,MATCH(ROWS($D$4:$D507),$D$4:$D$677,0)-1,0))</f>
        <v/>
      </c>
      <c r="F507" s="38" t="s">
        <v>143</v>
      </c>
      <c r="G507" s="28" t="str">
        <f>IF(F507="","",IF(COUNTIF(F$4:F507,F507)&gt;1,"",MAX($G$3:$G506)+1))</f>
        <v/>
      </c>
      <c r="H507" s="28"/>
      <c r="I507" s="5">
        <f t="shared" si="8"/>
        <v>600</v>
      </c>
      <c r="J507" s="14" t="s">
        <v>118</v>
      </c>
      <c r="K507" s="14"/>
      <c r="L507" s="14" t="s">
        <v>127</v>
      </c>
      <c r="M507" s="18">
        <f t="shared" si="7"/>
        <v>480</v>
      </c>
      <c r="N507" s="2" t="s">
        <v>137</v>
      </c>
      <c r="O507" s="18">
        <f>I507*($Q$4/$Q$5)</f>
        <v>600</v>
      </c>
      <c r="P507" s="34"/>
    </row>
    <row r="508" spans="1:16" ht="21" customHeight="1" x14ac:dyDescent="0.25">
      <c r="A508" s="2">
        <v>170</v>
      </c>
      <c r="B508" s="3" t="s">
        <v>97</v>
      </c>
      <c r="C508" s="25" t="s">
        <v>102</v>
      </c>
      <c r="D508" s="1" t="str">
        <f>IF(C508="","",IF(COUNTIF(C$4:C508,C508)&gt;1,"",MAX($D$3:$D507)+1))</f>
        <v/>
      </c>
      <c r="E508" t="str">
        <f ca="1">IF(ROWS($D$4:$D508)&gt;MAX($D$4:$D$677),"",OFFSET($C$4,MATCH(ROWS($D$4:$D508),$D$4:$D$677,0)-1,0))</f>
        <v/>
      </c>
      <c r="F508" s="38" t="s">
        <v>144</v>
      </c>
      <c r="G508" s="28">
        <f>IF(F508="","",IF(COUNTIF(F$4:F508,F508)&gt;1,"",MAX($G$3:$G507)+1))</f>
        <v>84</v>
      </c>
      <c r="H508" s="28"/>
      <c r="I508" s="5">
        <f t="shared" si="8"/>
        <v>600</v>
      </c>
      <c r="J508" s="14" t="s">
        <v>116</v>
      </c>
      <c r="K508" s="14"/>
      <c r="L508" s="14" t="s">
        <v>125</v>
      </c>
      <c r="M508" s="18">
        <f t="shared" si="7"/>
        <v>570</v>
      </c>
      <c r="N508" s="2" t="s">
        <v>137</v>
      </c>
      <c r="O508" s="18">
        <f>I508*($Q$4/$Q$5)</f>
        <v>600</v>
      </c>
      <c r="P508" s="34"/>
    </row>
    <row r="509" spans="1:16" ht="21" customHeight="1" x14ac:dyDescent="0.25">
      <c r="A509" s="2"/>
      <c r="B509" s="3"/>
      <c r="C509" s="25" t="s">
        <v>102</v>
      </c>
      <c r="D509" s="1" t="str">
        <f>IF(C509="","",IF(COUNTIF(C$4:C509,C509)&gt;1,"",MAX($D$3:$D508)+1))</f>
        <v/>
      </c>
      <c r="E509" t="str">
        <f ca="1">IF(ROWS($D$4:$D509)&gt;MAX($D$4:$D$677),"",OFFSET($C$4,MATCH(ROWS($D$4:$D509),$D$4:$D$677,0)-1,0))</f>
        <v/>
      </c>
      <c r="F509" s="38" t="s">
        <v>144</v>
      </c>
      <c r="G509" s="28" t="str">
        <f>IF(F509="","",IF(COUNTIF(F$4:F509,F509)&gt;1,"",MAX($G$3:$G508)+1))</f>
        <v/>
      </c>
      <c r="H509" s="28"/>
      <c r="I509" s="5">
        <f t="shared" si="8"/>
        <v>600</v>
      </c>
      <c r="J509" s="14" t="s">
        <v>117</v>
      </c>
      <c r="K509" s="14"/>
      <c r="L509" s="14" t="s">
        <v>126</v>
      </c>
      <c r="M509" s="18">
        <f t="shared" si="7"/>
        <v>510</v>
      </c>
      <c r="N509" s="2" t="s">
        <v>137</v>
      </c>
      <c r="O509" s="18">
        <f>I509*($Q$4/$Q$5)</f>
        <v>600</v>
      </c>
      <c r="P509" s="34"/>
    </row>
    <row r="510" spans="1:16" ht="21" customHeight="1" x14ac:dyDescent="0.25">
      <c r="A510" s="2"/>
      <c r="B510" s="3"/>
      <c r="C510" s="25" t="s">
        <v>102</v>
      </c>
      <c r="D510" s="1" t="str">
        <f>IF(C510="","",IF(COUNTIF(C$4:C510,C510)&gt;1,"",MAX($D$3:$D509)+1))</f>
        <v/>
      </c>
      <c r="E510" t="str">
        <f ca="1">IF(ROWS($D$4:$D510)&gt;MAX($D$4:$D$677),"",OFFSET($C$4,MATCH(ROWS($D$4:$D510),$D$4:$D$677,0)-1,0))</f>
        <v/>
      </c>
      <c r="F510" s="38" t="s">
        <v>144</v>
      </c>
      <c r="G510" s="28" t="str">
        <f>IF(F510="","",IF(COUNTIF(F$4:F510,F510)&gt;1,"",MAX($G$3:$G509)+1))</f>
        <v/>
      </c>
      <c r="H510" s="28"/>
      <c r="I510" s="5">
        <f t="shared" si="8"/>
        <v>600</v>
      </c>
      <c r="J510" s="14" t="s">
        <v>118</v>
      </c>
      <c r="K510" s="14"/>
      <c r="L510" s="14" t="s">
        <v>127</v>
      </c>
      <c r="M510" s="18">
        <f t="shared" si="7"/>
        <v>480</v>
      </c>
      <c r="N510" s="2" t="s">
        <v>137</v>
      </c>
      <c r="O510" s="18">
        <f>I510*($Q$4/$Q$5)</f>
        <v>600</v>
      </c>
      <c r="P510" s="34"/>
    </row>
    <row r="511" spans="1:16" ht="21" customHeight="1" x14ac:dyDescent="0.25">
      <c r="A511" s="2">
        <v>171</v>
      </c>
      <c r="B511" s="3" t="s">
        <v>97</v>
      </c>
      <c r="C511" s="25" t="s">
        <v>102</v>
      </c>
      <c r="D511" s="1" t="str">
        <f>IF(C511="","",IF(COUNTIF(C$4:C511,C511)&gt;1,"",MAX($D$3:$D510)+1))</f>
        <v/>
      </c>
      <c r="E511" t="str">
        <f ca="1">IF(ROWS($D$4:$D511)&gt;MAX($D$4:$D$677),"",OFFSET($C$4,MATCH(ROWS($D$4:$D511),$D$4:$D$677,0)-1,0))</f>
        <v/>
      </c>
      <c r="F511" s="38" t="s">
        <v>145</v>
      </c>
      <c r="G511" s="28">
        <f>IF(F511="","",IF(COUNTIF(F$4:F511,F511)&gt;1,"",MAX($G$3:$G510)+1))</f>
        <v>85</v>
      </c>
      <c r="H511" s="28"/>
      <c r="I511" s="5">
        <f t="shared" si="8"/>
        <v>600</v>
      </c>
      <c r="J511" s="14" t="s">
        <v>116</v>
      </c>
      <c r="K511" s="14"/>
      <c r="L511" s="14" t="s">
        <v>125</v>
      </c>
      <c r="M511" s="18">
        <f t="shared" si="7"/>
        <v>570</v>
      </c>
      <c r="N511" s="2" t="s">
        <v>137</v>
      </c>
      <c r="O511" s="18">
        <f>I511*($Q$4/$Q$5)</f>
        <v>600</v>
      </c>
      <c r="P511" s="34"/>
    </row>
    <row r="512" spans="1:16" ht="21" customHeight="1" x14ac:dyDescent="0.25">
      <c r="A512" s="2"/>
      <c r="B512" s="3"/>
      <c r="C512" s="25" t="s">
        <v>102</v>
      </c>
      <c r="D512" s="1" t="str">
        <f>IF(C512="","",IF(COUNTIF(C$4:C512,C512)&gt;1,"",MAX($D$3:$D511)+1))</f>
        <v/>
      </c>
      <c r="E512" t="str">
        <f ca="1">IF(ROWS($D$4:$D512)&gt;MAX($D$4:$D$677),"",OFFSET($C$4,MATCH(ROWS($D$4:$D512),$D$4:$D$677,0)-1,0))</f>
        <v/>
      </c>
      <c r="F512" s="38" t="s">
        <v>145</v>
      </c>
      <c r="G512" s="28" t="str">
        <f>IF(F512="","",IF(COUNTIF(F$4:F512,F512)&gt;1,"",MAX($G$3:$G511)+1))</f>
        <v/>
      </c>
      <c r="H512" s="28"/>
      <c r="I512" s="5">
        <f t="shared" si="8"/>
        <v>600</v>
      </c>
      <c r="J512" s="14" t="s">
        <v>117</v>
      </c>
      <c r="K512" s="14"/>
      <c r="L512" s="14" t="s">
        <v>126</v>
      </c>
      <c r="M512" s="18">
        <f t="shared" si="7"/>
        <v>510</v>
      </c>
      <c r="N512" s="2" t="s">
        <v>137</v>
      </c>
      <c r="O512" s="18">
        <f>I512*($Q$4/$Q$5)</f>
        <v>600</v>
      </c>
      <c r="P512" s="34"/>
    </row>
    <row r="513" spans="1:16" ht="21" customHeight="1" x14ac:dyDescent="0.25">
      <c r="A513" s="2"/>
      <c r="B513" s="3"/>
      <c r="C513" s="25" t="s">
        <v>102</v>
      </c>
      <c r="D513" s="1" t="str">
        <f>IF(C513="","",IF(COUNTIF(C$4:C513,C513)&gt;1,"",MAX($D$3:$D512)+1))</f>
        <v/>
      </c>
      <c r="E513" t="str">
        <f ca="1">IF(ROWS($D$4:$D513)&gt;MAX($D$4:$D$677),"",OFFSET($C$4,MATCH(ROWS($D$4:$D513),$D$4:$D$677,0)-1,0))</f>
        <v/>
      </c>
      <c r="F513" s="38" t="s">
        <v>145</v>
      </c>
      <c r="G513" s="28" t="str">
        <f>IF(F513="","",IF(COUNTIF(F$4:F513,F513)&gt;1,"",MAX($G$3:$G512)+1))</f>
        <v/>
      </c>
      <c r="H513" s="28"/>
      <c r="I513" s="5">
        <f t="shared" si="8"/>
        <v>600</v>
      </c>
      <c r="J513" s="14" t="s">
        <v>118</v>
      </c>
      <c r="K513" s="14"/>
      <c r="L513" s="14" t="s">
        <v>127</v>
      </c>
      <c r="M513" s="18">
        <f t="shared" si="7"/>
        <v>480</v>
      </c>
      <c r="N513" s="2" t="s">
        <v>137</v>
      </c>
      <c r="O513" s="18">
        <f>I513*($Q$4/$Q$5)</f>
        <v>600</v>
      </c>
      <c r="P513" s="34"/>
    </row>
    <row r="514" spans="1:16" ht="21" customHeight="1" x14ac:dyDescent="0.25">
      <c r="A514" s="2">
        <v>172</v>
      </c>
      <c r="B514" s="3" t="s">
        <v>97</v>
      </c>
      <c r="C514" s="25" t="s">
        <v>103</v>
      </c>
      <c r="D514" s="1">
        <f>IF(C514="","",IF(COUNTIF(C$4:C514,C514)&gt;1,"",MAX($D$3:$D513)+1))</f>
        <v>6</v>
      </c>
      <c r="E514" t="str">
        <f ca="1">IF(ROWS($D$4:$D514)&gt;MAX($D$4:$D$677),"",OFFSET($C$4,MATCH(ROWS($D$4:$D514),$D$4:$D$677,0)-1,0))</f>
        <v/>
      </c>
      <c r="F514" s="38" t="s">
        <v>46</v>
      </c>
      <c r="G514" s="28" t="str">
        <f>IF(F514="","",IF(COUNTIF(F$4:F514,F514)&gt;1,"",MAX($G$3:$G513)+1))</f>
        <v/>
      </c>
      <c r="H514" s="28"/>
      <c r="I514" s="5">
        <f t="shared" si="8"/>
        <v>600</v>
      </c>
      <c r="J514" s="14" t="s">
        <v>116</v>
      </c>
      <c r="K514" s="14"/>
      <c r="L514" s="14" t="s">
        <v>125</v>
      </c>
      <c r="M514" s="18">
        <f t="shared" si="7"/>
        <v>570</v>
      </c>
      <c r="N514" s="2" t="s">
        <v>137</v>
      </c>
      <c r="O514" s="18">
        <f>I514*($Q$4/$Q$5)</f>
        <v>600</v>
      </c>
      <c r="P514" s="34"/>
    </row>
    <row r="515" spans="1:16" ht="21" customHeight="1" x14ac:dyDescent="0.25">
      <c r="A515" s="2"/>
      <c r="B515" s="3"/>
      <c r="C515" s="25" t="s">
        <v>103</v>
      </c>
      <c r="D515" s="1" t="str">
        <f>IF(C515="","",IF(COUNTIF(C$4:C515,C515)&gt;1,"",MAX($D$3:$D514)+1))</f>
        <v/>
      </c>
      <c r="E515" t="str">
        <f ca="1">IF(ROWS($D$4:$D515)&gt;MAX($D$4:$D$677),"",OFFSET($C$4,MATCH(ROWS($D$4:$D515),$D$4:$D$677,0)-1,0))</f>
        <v/>
      </c>
      <c r="F515" s="38" t="s">
        <v>46</v>
      </c>
      <c r="G515" s="28" t="str">
        <f>IF(F515="","",IF(COUNTIF(F$4:F515,F515)&gt;1,"",MAX($G$3:$G514)+1))</f>
        <v/>
      </c>
      <c r="H515" s="28"/>
      <c r="I515" s="5">
        <f t="shared" si="8"/>
        <v>600</v>
      </c>
      <c r="J515" s="14" t="s">
        <v>117</v>
      </c>
      <c r="K515" s="14"/>
      <c r="L515" s="14" t="s">
        <v>126</v>
      </c>
      <c r="M515" s="18">
        <f t="shared" si="7"/>
        <v>510</v>
      </c>
      <c r="N515" s="2" t="s">
        <v>137</v>
      </c>
      <c r="O515" s="18">
        <f>I515*($Q$4/$Q$5)</f>
        <v>600</v>
      </c>
      <c r="P515" s="34"/>
    </row>
    <row r="516" spans="1:16" ht="21" customHeight="1" x14ac:dyDescent="0.25">
      <c r="A516" s="2"/>
      <c r="B516" s="3"/>
      <c r="C516" s="25" t="s">
        <v>103</v>
      </c>
      <c r="D516" s="1" t="str">
        <f>IF(C516="","",IF(COUNTIF(C$4:C516,C516)&gt;1,"",MAX($D$3:$D515)+1))</f>
        <v/>
      </c>
      <c r="E516" t="str">
        <f ca="1">IF(ROWS($D$4:$D516)&gt;MAX($D$4:$D$677),"",OFFSET($C$4,MATCH(ROWS($D$4:$D516),$D$4:$D$677,0)-1,0))</f>
        <v/>
      </c>
      <c r="F516" s="38" t="s">
        <v>46</v>
      </c>
      <c r="G516" s="28" t="str">
        <f>IF(F516="","",IF(COUNTIF(F$4:F516,F516)&gt;1,"",MAX($G$3:$G515)+1))</f>
        <v/>
      </c>
      <c r="H516" s="28"/>
      <c r="I516" s="5">
        <f t="shared" si="8"/>
        <v>600</v>
      </c>
      <c r="J516" s="14" t="s">
        <v>118</v>
      </c>
      <c r="K516" s="14"/>
      <c r="L516" s="14" t="s">
        <v>127</v>
      </c>
      <c r="M516" s="18">
        <f t="shared" si="7"/>
        <v>480</v>
      </c>
      <c r="N516" s="2" t="s">
        <v>137</v>
      </c>
      <c r="O516" s="18">
        <f>I516*($Q$4/$Q$5)</f>
        <v>600</v>
      </c>
      <c r="P516" s="34"/>
    </row>
    <row r="517" spans="1:16" ht="21" customHeight="1" x14ac:dyDescent="0.25">
      <c r="A517" s="2">
        <v>173</v>
      </c>
      <c r="B517" s="3" t="s">
        <v>97</v>
      </c>
      <c r="C517" s="25" t="s">
        <v>103</v>
      </c>
      <c r="D517" s="1" t="str">
        <f>IF(C517="","",IF(COUNTIF(C$4:C517,C517)&gt;1,"",MAX($D$3:$D516)+1))</f>
        <v/>
      </c>
      <c r="E517" t="str">
        <f ca="1">IF(ROWS($D$4:$D517)&gt;MAX($D$4:$D$677),"",OFFSET($C$4,MATCH(ROWS($D$4:$D517),$D$4:$D$677,0)-1,0))</f>
        <v/>
      </c>
      <c r="F517" s="38" t="s">
        <v>66</v>
      </c>
      <c r="G517" s="28" t="str">
        <f>IF(F517="","",IF(COUNTIF(F$4:F517,F517)&gt;1,"",MAX($G$3:$G516)+1))</f>
        <v/>
      </c>
      <c r="H517" s="28"/>
      <c r="I517" s="5">
        <f t="shared" si="8"/>
        <v>600</v>
      </c>
      <c r="J517" s="14" t="s">
        <v>116</v>
      </c>
      <c r="K517" s="14"/>
      <c r="L517" s="14" t="s">
        <v>125</v>
      </c>
      <c r="M517" s="18">
        <f t="shared" si="7"/>
        <v>570</v>
      </c>
      <c r="N517" s="2" t="s">
        <v>137</v>
      </c>
      <c r="O517" s="18">
        <f>I517*($Q$4/$Q$5)</f>
        <v>600</v>
      </c>
      <c r="P517" s="34"/>
    </row>
    <row r="518" spans="1:16" ht="21" customHeight="1" x14ac:dyDescent="0.25">
      <c r="A518" s="2"/>
      <c r="B518" s="3"/>
      <c r="C518" s="25" t="s">
        <v>103</v>
      </c>
      <c r="D518" s="1" t="str">
        <f>IF(C518="","",IF(COUNTIF(C$4:C518,C518)&gt;1,"",MAX($D$3:$D517)+1))</f>
        <v/>
      </c>
      <c r="E518" t="str">
        <f ca="1">IF(ROWS($D$4:$D518)&gt;MAX($D$4:$D$677),"",OFFSET($C$4,MATCH(ROWS($D$4:$D518),$D$4:$D$677,0)-1,0))</f>
        <v/>
      </c>
      <c r="F518" s="38" t="s">
        <v>66</v>
      </c>
      <c r="G518" s="28" t="str">
        <f>IF(F518="","",IF(COUNTIF(F$4:F518,F518)&gt;1,"",MAX($G$3:$G517)+1))</f>
        <v/>
      </c>
      <c r="H518" s="28"/>
      <c r="I518" s="5">
        <f t="shared" si="8"/>
        <v>600</v>
      </c>
      <c r="J518" s="14" t="s">
        <v>117</v>
      </c>
      <c r="K518" s="14"/>
      <c r="L518" s="14" t="s">
        <v>126</v>
      </c>
      <c r="M518" s="18">
        <f t="shared" ref="M518:M581" si="9">O518-(O518*L518)</f>
        <v>510</v>
      </c>
      <c r="N518" s="2" t="s">
        <v>137</v>
      </c>
      <c r="O518" s="18">
        <f>I518*($Q$4/$Q$5)</f>
        <v>600</v>
      </c>
      <c r="P518" s="34"/>
    </row>
    <row r="519" spans="1:16" ht="21" customHeight="1" x14ac:dyDescent="0.25">
      <c r="A519" s="2"/>
      <c r="B519" s="3"/>
      <c r="C519" s="25" t="s">
        <v>103</v>
      </c>
      <c r="D519" s="1" t="str">
        <f>IF(C519="","",IF(COUNTIF(C$4:C519,C519)&gt;1,"",MAX($D$3:$D518)+1))</f>
        <v/>
      </c>
      <c r="E519" t="str">
        <f ca="1">IF(ROWS($D$4:$D519)&gt;MAX($D$4:$D$677),"",OFFSET($C$4,MATCH(ROWS($D$4:$D519),$D$4:$D$677,0)-1,0))</f>
        <v/>
      </c>
      <c r="F519" s="38" t="s">
        <v>66</v>
      </c>
      <c r="G519" s="28" t="str">
        <f>IF(F519="","",IF(COUNTIF(F$4:F519,F519)&gt;1,"",MAX($G$3:$G518)+1))</f>
        <v/>
      </c>
      <c r="H519" s="28"/>
      <c r="I519" s="5">
        <f t="shared" si="8"/>
        <v>600</v>
      </c>
      <c r="J519" s="14" t="s">
        <v>118</v>
      </c>
      <c r="K519" s="14"/>
      <c r="L519" s="14" t="s">
        <v>127</v>
      </c>
      <c r="M519" s="18">
        <f t="shared" si="9"/>
        <v>480</v>
      </c>
      <c r="N519" s="2" t="s">
        <v>137</v>
      </c>
      <c r="O519" s="18">
        <f>I519*($Q$4/$Q$5)</f>
        <v>600</v>
      </c>
      <c r="P519" s="34"/>
    </row>
    <row r="520" spans="1:16" ht="21" customHeight="1" x14ac:dyDescent="0.25">
      <c r="A520" s="2">
        <v>174</v>
      </c>
      <c r="B520" s="3" t="s">
        <v>97</v>
      </c>
      <c r="C520" s="25" t="s">
        <v>103</v>
      </c>
      <c r="D520" s="1" t="str">
        <f>IF(C520="","",IF(COUNTIF(C$4:C520,C520)&gt;1,"",MAX($D$3:$D519)+1))</f>
        <v/>
      </c>
      <c r="E520" t="str">
        <f ca="1">IF(ROWS($D$4:$D520)&gt;MAX($D$4:$D$677),"",OFFSET($C$4,MATCH(ROWS($D$4:$D520),$D$4:$D$677,0)-1,0))</f>
        <v/>
      </c>
      <c r="F520" s="38" t="s">
        <v>86</v>
      </c>
      <c r="G520" s="28" t="str">
        <f>IF(F520="","",IF(COUNTIF(F$4:F520,F520)&gt;1,"",MAX($G$3:$G519)+1))</f>
        <v/>
      </c>
      <c r="H520" s="28"/>
      <c r="I520" s="5">
        <f t="shared" si="8"/>
        <v>600</v>
      </c>
      <c r="J520" s="14" t="s">
        <v>116</v>
      </c>
      <c r="K520" s="14"/>
      <c r="L520" s="14" t="s">
        <v>125</v>
      </c>
      <c r="M520" s="18">
        <f t="shared" si="9"/>
        <v>570</v>
      </c>
      <c r="N520" s="2" t="s">
        <v>137</v>
      </c>
      <c r="O520" s="18">
        <f>I520*($Q$4/$Q$5)</f>
        <v>600</v>
      </c>
      <c r="P520" s="34"/>
    </row>
    <row r="521" spans="1:16" ht="21" customHeight="1" x14ac:dyDescent="0.25">
      <c r="A521" s="2"/>
      <c r="B521" s="3"/>
      <c r="C521" s="25" t="s">
        <v>103</v>
      </c>
      <c r="D521" s="1" t="str">
        <f>IF(C521="","",IF(COUNTIF(C$4:C521,C521)&gt;1,"",MAX($D$3:$D520)+1))</f>
        <v/>
      </c>
      <c r="E521" t="str">
        <f ca="1">IF(ROWS($D$4:$D521)&gt;MAX($D$4:$D$677),"",OFFSET($C$4,MATCH(ROWS($D$4:$D521),$D$4:$D$677,0)-1,0))</f>
        <v/>
      </c>
      <c r="F521" s="38" t="s">
        <v>86</v>
      </c>
      <c r="G521" s="28" t="str">
        <f>IF(F521="","",IF(COUNTIF(F$4:F521,F521)&gt;1,"",MAX($G$3:$G520)+1))</f>
        <v/>
      </c>
      <c r="H521" s="28"/>
      <c r="I521" s="5">
        <f t="shared" si="8"/>
        <v>600</v>
      </c>
      <c r="J521" s="14" t="s">
        <v>117</v>
      </c>
      <c r="K521" s="14"/>
      <c r="L521" s="14" t="s">
        <v>126</v>
      </c>
      <c r="M521" s="18">
        <f t="shared" si="9"/>
        <v>510</v>
      </c>
      <c r="N521" s="2" t="s">
        <v>137</v>
      </c>
      <c r="O521" s="18">
        <f>I521*($Q$4/$Q$5)</f>
        <v>600</v>
      </c>
      <c r="P521" s="34"/>
    </row>
    <row r="522" spans="1:16" ht="21" customHeight="1" x14ac:dyDescent="0.25">
      <c r="A522" s="2"/>
      <c r="B522" s="3"/>
      <c r="C522" s="25" t="s">
        <v>103</v>
      </c>
      <c r="D522" s="1" t="str">
        <f>IF(C522="","",IF(COUNTIF(C$4:C522,C522)&gt;1,"",MAX($D$3:$D521)+1))</f>
        <v/>
      </c>
      <c r="E522" t="str">
        <f ca="1">IF(ROWS($D$4:$D522)&gt;MAX($D$4:$D$677),"",OFFSET($C$4,MATCH(ROWS($D$4:$D522),$D$4:$D$677,0)-1,0))</f>
        <v/>
      </c>
      <c r="F522" s="38" t="s">
        <v>86</v>
      </c>
      <c r="G522" s="28" t="str">
        <f>IF(F522="","",IF(COUNTIF(F$4:F522,F522)&gt;1,"",MAX($G$3:$G521)+1))</f>
        <v/>
      </c>
      <c r="H522" s="28"/>
      <c r="I522" s="5">
        <f t="shared" si="8"/>
        <v>600</v>
      </c>
      <c r="J522" s="14" t="s">
        <v>118</v>
      </c>
      <c r="K522" s="14"/>
      <c r="L522" s="14" t="s">
        <v>127</v>
      </c>
      <c r="M522" s="18">
        <f t="shared" si="9"/>
        <v>480</v>
      </c>
      <c r="N522" s="2" t="s">
        <v>137</v>
      </c>
      <c r="O522" s="18">
        <f>I522*($Q$4/$Q$5)</f>
        <v>600</v>
      </c>
      <c r="P522" s="34"/>
    </row>
    <row r="523" spans="1:16" ht="21" customHeight="1" x14ac:dyDescent="0.25">
      <c r="A523" s="2">
        <v>175</v>
      </c>
      <c r="B523" s="3" t="s">
        <v>97</v>
      </c>
      <c r="C523" s="25" t="s">
        <v>103</v>
      </c>
      <c r="D523" s="1" t="str">
        <f>IF(C523="","",IF(COUNTIF(C$4:C523,C523)&gt;1,"",MAX($D$3:$D522)+1))</f>
        <v/>
      </c>
      <c r="E523" t="str">
        <f ca="1">IF(ROWS($D$4:$D523)&gt;MAX($D$4:$D$677),"",OFFSET($C$4,MATCH(ROWS($D$4:$D523),$D$4:$D$677,0)-1,0))</f>
        <v/>
      </c>
      <c r="F523" s="38" t="s">
        <v>143</v>
      </c>
      <c r="G523" s="28" t="str">
        <f>IF(F523="","",IF(COUNTIF(F$4:F523,F523)&gt;1,"",MAX($G$3:$G522)+1))</f>
        <v/>
      </c>
      <c r="H523" s="28"/>
      <c r="I523" s="5">
        <f t="shared" si="8"/>
        <v>600</v>
      </c>
      <c r="J523" s="14" t="s">
        <v>116</v>
      </c>
      <c r="K523" s="14"/>
      <c r="L523" s="14" t="s">
        <v>125</v>
      </c>
      <c r="M523" s="18">
        <f t="shared" si="9"/>
        <v>570</v>
      </c>
      <c r="N523" s="2" t="s">
        <v>137</v>
      </c>
      <c r="O523" s="18">
        <f>I523*($Q$4/$Q$5)</f>
        <v>600</v>
      </c>
      <c r="P523" s="34"/>
    </row>
    <row r="524" spans="1:16" ht="21" customHeight="1" x14ac:dyDescent="0.25">
      <c r="A524" s="2"/>
      <c r="B524" s="3"/>
      <c r="C524" s="25" t="s">
        <v>103</v>
      </c>
      <c r="D524" s="1" t="str">
        <f>IF(C524="","",IF(COUNTIF(C$4:C524,C524)&gt;1,"",MAX($D$3:$D523)+1))</f>
        <v/>
      </c>
      <c r="E524" t="str">
        <f ca="1">IF(ROWS($D$4:$D524)&gt;MAX($D$4:$D$677),"",OFFSET($C$4,MATCH(ROWS($D$4:$D524),$D$4:$D$677,0)-1,0))</f>
        <v/>
      </c>
      <c r="F524" s="38" t="s">
        <v>143</v>
      </c>
      <c r="G524" s="28" t="str">
        <f>IF(F524="","",IF(COUNTIF(F$4:F524,F524)&gt;1,"",MAX($G$3:$G523)+1))</f>
        <v/>
      </c>
      <c r="H524" s="28"/>
      <c r="I524" s="5">
        <f t="shared" si="8"/>
        <v>600</v>
      </c>
      <c r="J524" s="14" t="s">
        <v>117</v>
      </c>
      <c r="K524" s="14"/>
      <c r="L524" s="14" t="s">
        <v>126</v>
      </c>
      <c r="M524" s="18">
        <f t="shared" si="9"/>
        <v>510</v>
      </c>
      <c r="N524" s="2" t="s">
        <v>137</v>
      </c>
      <c r="O524" s="18">
        <f>I524*($Q$4/$Q$5)</f>
        <v>600</v>
      </c>
      <c r="P524" s="34"/>
    </row>
    <row r="525" spans="1:16" ht="21" customHeight="1" x14ac:dyDescent="0.25">
      <c r="A525" s="2"/>
      <c r="B525" s="3"/>
      <c r="C525" s="25" t="s">
        <v>103</v>
      </c>
      <c r="D525" s="1" t="str">
        <f>IF(C525="","",IF(COUNTIF(C$4:C525,C525)&gt;1,"",MAX($D$3:$D524)+1))</f>
        <v/>
      </c>
      <c r="E525" t="str">
        <f ca="1">IF(ROWS($D$4:$D525)&gt;MAX($D$4:$D$677),"",OFFSET($C$4,MATCH(ROWS($D$4:$D525),$D$4:$D$677,0)-1,0))</f>
        <v/>
      </c>
      <c r="F525" s="38" t="s">
        <v>143</v>
      </c>
      <c r="G525" s="28" t="str">
        <f>IF(F525="","",IF(COUNTIF(F$4:F525,F525)&gt;1,"",MAX($G$3:$G524)+1))</f>
        <v/>
      </c>
      <c r="H525" s="28"/>
      <c r="I525" s="5">
        <f t="shared" si="8"/>
        <v>600</v>
      </c>
      <c r="J525" s="14" t="s">
        <v>118</v>
      </c>
      <c r="K525" s="14"/>
      <c r="L525" s="14" t="s">
        <v>127</v>
      </c>
      <c r="M525" s="18">
        <f t="shared" si="9"/>
        <v>480</v>
      </c>
      <c r="N525" s="2" t="s">
        <v>137</v>
      </c>
      <c r="O525" s="18">
        <f>I525*($Q$4/$Q$5)</f>
        <v>600</v>
      </c>
      <c r="P525" s="34"/>
    </row>
    <row r="526" spans="1:16" ht="21" customHeight="1" x14ac:dyDescent="0.25">
      <c r="A526" s="2">
        <v>176</v>
      </c>
      <c r="B526" s="3" t="s">
        <v>97</v>
      </c>
      <c r="C526" s="25" t="s">
        <v>103</v>
      </c>
      <c r="D526" s="1" t="str">
        <f>IF(C526="","",IF(COUNTIF(C$4:C526,C526)&gt;1,"",MAX($D$3:$D525)+1))</f>
        <v/>
      </c>
      <c r="E526" t="str">
        <f ca="1">IF(ROWS($D$4:$D526)&gt;MAX($D$4:$D$677),"",OFFSET($C$4,MATCH(ROWS($D$4:$D526),$D$4:$D$677,0)-1,0))</f>
        <v/>
      </c>
      <c r="F526" s="38" t="s">
        <v>144</v>
      </c>
      <c r="G526" s="28" t="str">
        <f>IF(F526="","",IF(COUNTIF(F$4:F526,F526)&gt;1,"",MAX($G$3:$G525)+1))</f>
        <v/>
      </c>
      <c r="H526" s="28"/>
      <c r="I526" s="5">
        <f t="shared" si="8"/>
        <v>600</v>
      </c>
      <c r="J526" s="14" t="s">
        <v>116</v>
      </c>
      <c r="K526" s="14"/>
      <c r="L526" s="14" t="s">
        <v>125</v>
      </c>
      <c r="M526" s="18">
        <f t="shared" si="9"/>
        <v>570</v>
      </c>
      <c r="N526" s="2" t="s">
        <v>137</v>
      </c>
      <c r="O526" s="18">
        <f>I526*($Q$4/$Q$5)</f>
        <v>600</v>
      </c>
      <c r="P526" s="34"/>
    </row>
    <row r="527" spans="1:16" ht="21" customHeight="1" x14ac:dyDescent="0.25">
      <c r="A527" s="2"/>
      <c r="B527" s="3"/>
      <c r="C527" s="25" t="s">
        <v>103</v>
      </c>
      <c r="D527" s="1" t="str">
        <f>IF(C527="","",IF(COUNTIF(C$4:C527,C527)&gt;1,"",MAX($D$3:$D526)+1))</f>
        <v/>
      </c>
      <c r="E527" t="str">
        <f ca="1">IF(ROWS($D$4:$D527)&gt;MAX($D$4:$D$677),"",OFFSET($C$4,MATCH(ROWS($D$4:$D527),$D$4:$D$677,0)-1,0))</f>
        <v/>
      </c>
      <c r="F527" s="38" t="s">
        <v>144</v>
      </c>
      <c r="G527" s="28" t="str">
        <f>IF(F527="","",IF(COUNTIF(F$4:F527,F527)&gt;1,"",MAX($G$3:$G526)+1))</f>
        <v/>
      </c>
      <c r="H527" s="28"/>
      <c r="I527" s="5">
        <f t="shared" si="8"/>
        <v>600</v>
      </c>
      <c r="J527" s="14" t="s">
        <v>117</v>
      </c>
      <c r="K527" s="14"/>
      <c r="L527" s="14" t="s">
        <v>126</v>
      </c>
      <c r="M527" s="18">
        <f t="shared" si="9"/>
        <v>510</v>
      </c>
      <c r="N527" s="2" t="s">
        <v>137</v>
      </c>
      <c r="O527" s="18">
        <f>I527*($Q$4/$Q$5)</f>
        <v>600</v>
      </c>
      <c r="P527" s="34"/>
    </row>
    <row r="528" spans="1:16" ht="21" customHeight="1" x14ac:dyDescent="0.25">
      <c r="A528" s="2"/>
      <c r="B528" s="3"/>
      <c r="C528" s="25" t="s">
        <v>103</v>
      </c>
      <c r="D528" s="1" t="str">
        <f>IF(C528="","",IF(COUNTIF(C$4:C528,C528)&gt;1,"",MAX($D$3:$D527)+1))</f>
        <v/>
      </c>
      <c r="E528" t="str">
        <f ca="1">IF(ROWS($D$4:$D528)&gt;MAX($D$4:$D$677),"",OFFSET($C$4,MATCH(ROWS($D$4:$D528),$D$4:$D$677,0)-1,0))</f>
        <v/>
      </c>
      <c r="F528" s="38" t="s">
        <v>144</v>
      </c>
      <c r="G528" s="28" t="str">
        <f>IF(F528="","",IF(COUNTIF(F$4:F528,F528)&gt;1,"",MAX($G$3:$G527)+1))</f>
        <v/>
      </c>
      <c r="H528" s="28"/>
      <c r="I528" s="5">
        <f t="shared" si="8"/>
        <v>600</v>
      </c>
      <c r="J528" s="14" t="s">
        <v>118</v>
      </c>
      <c r="K528" s="14"/>
      <c r="L528" s="14" t="s">
        <v>127</v>
      </c>
      <c r="M528" s="18">
        <f t="shared" si="9"/>
        <v>480</v>
      </c>
      <c r="N528" s="2" t="s">
        <v>137</v>
      </c>
      <c r="O528" s="18">
        <f>I528*($Q$4/$Q$5)</f>
        <v>600</v>
      </c>
      <c r="P528" s="34"/>
    </row>
    <row r="529" spans="1:16" ht="21" customHeight="1" x14ac:dyDescent="0.25">
      <c r="A529" s="2">
        <v>177</v>
      </c>
      <c r="B529" s="3" t="s">
        <v>97</v>
      </c>
      <c r="C529" s="25" t="s">
        <v>103</v>
      </c>
      <c r="D529" s="1" t="str">
        <f>IF(C529="","",IF(COUNTIF(C$4:C529,C529)&gt;1,"",MAX($D$3:$D528)+1))</f>
        <v/>
      </c>
      <c r="E529" t="str">
        <f ca="1">IF(ROWS($D$4:$D529)&gt;MAX($D$4:$D$677),"",OFFSET($C$4,MATCH(ROWS($D$4:$D529),$D$4:$D$677,0)-1,0))</f>
        <v/>
      </c>
      <c r="F529" s="38" t="s">
        <v>145</v>
      </c>
      <c r="G529" s="28" t="str">
        <f>IF(F529="","",IF(COUNTIF(F$4:F529,F529)&gt;1,"",MAX($G$3:$G528)+1))</f>
        <v/>
      </c>
      <c r="H529" s="28"/>
      <c r="I529" s="5">
        <f t="shared" si="8"/>
        <v>600</v>
      </c>
      <c r="J529" s="14" t="s">
        <v>116</v>
      </c>
      <c r="K529" s="14"/>
      <c r="L529" s="14" t="s">
        <v>125</v>
      </c>
      <c r="M529" s="18">
        <f t="shared" si="9"/>
        <v>570</v>
      </c>
      <c r="N529" s="2" t="s">
        <v>137</v>
      </c>
      <c r="O529" s="18">
        <f>I529*($Q$4/$Q$5)</f>
        <v>600</v>
      </c>
      <c r="P529" s="34"/>
    </row>
    <row r="530" spans="1:16" ht="21" customHeight="1" x14ac:dyDescent="0.25">
      <c r="A530" s="2"/>
      <c r="B530" s="3"/>
      <c r="C530" s="25" t="s">
        <v>103</v>
      </c>
      <c r="D530" s="1" t="str">
        <f>IF(C530="","",IF(COUNTIF(C$4:C530,C530)&gt;1,"",MAX($D$3:$D529)+1))</f>
        <v/>
      </c>
      <c r="E530" t="str">
        <f ca="1">IF(ROWS($D$4:$D530)&gt;MAX($D$4:$D$677),"",OFFSET($C$4,MATCH(ROWS($D$4:$D530),$D$4:$D$677,0)-1,0))</f>
        <v/>
      </c>
      <c r="F530" s="38" t="s">
        <v>145</v>
      </c>
      <c r="G530" s="28" t="str">
        <f>IF(F530="","",IF(COUNTIF(F$4:F530,F530)&gt;1,"",MAX($G$3:$G529)+1))</f>
        <v/>
      </c>
      <c r="H530" s="28"/>
      <c r="I530" s="5">
        <f t="shared" si="8"/>
        <v>600</v>
      </c>
      <c r="J530" s="14" t="s">
        <v>117</v>
      </c>
      <c r="K530" s="14"/>
      <c r="L530" s="14" t="s">
        <v>126</v>
      </c>
      <c r="M530" s="18">
        <f t="shared" si="9"/>
        <v>510</v>
      </c>
      <c r="N530" s="2" t="s">
        <v>137</v>
      </c>
      <c r="O530" s="18">
        <f>I530*($Q$4/$Q$5)</f>
        <v>600</v>
      </c>
      <c r="P530" s="34"/>
    </row>
    <row r="531" spans="1:16" ht="21" customHeight="1" x14ac:dyDescent="0.25">
      <c r="A531" s="2"/>
      <c r="B531" s="3"/>
      <c r="C531" s="25" t="s">
        <v>103</v>
      </c>
      <c r="D531" s="1" t="str">
        <f>IF(C531="","",IF(COUNTIF(C$4:C531,C531)&gt;1,"",MAX($D$3:$D530)+1))</f>
        <v/>
      </c>
      <c r="E531" t="str">
        <f ca="1">IF(ROWS($D$4:$D531)&gt;MAX($D$4:$D$677),"",OFFSET($C$4,MATCH(ROWS($D$4:$D531),$D$4:$D$677,0)-1,0))</f>
        <v/>
      </c>
      <c r="F531" s="38" t="s">
        <v>145</v>
      </c>
      <c r="G531" s="28" t="str">
        <f>IF(F531="","",IF(COUNTIF(F$4:F531,F531)&gt;1,"",MAX($G$3:$G530)+1))</f>
        <v/>
      </c>
      <c r="H531" s="28"/>
      <c r="I531" s="5">
        <f t="shared" si="8"/>
        <v>600</v>
      </c>
      <c r="J531" s="14" t="s">
        <v>118</v>
      </c>
      <c r="K531" s="14"/>
      <c r="L531" s="14" t="s">
        <v>127</v>
      </c>
      <c r="M531" s="18">
        <f t="shared" si="9"/>
        <v>480</v>
      </c>
      <c r="N531" s="2" t="s">
        <v>137</v>
      </c>
      <c r="O531" s="18">
        <f>I531*($Q$4/$Q$5)</f>
        <v>600</v>
      </c>
      <c r="P531" s="34"/>
    </row>
    <row r="532" spans="1:16" ht="21" customHeight="1" x14ac:dyDescent="0.25">
      <c r="A532" s="2">
        <v>178</v>
      </c>
      <c r="B532" s="3" t="s">
        <v>97</v>
      </c>
      <c r="C532" s="25" t="s">
        <v>104</v>
      </c>
      <c r="D532" s="1">
        <f>IF(C532="","",IF(COUNTIF(C$4:C532,C532)&gt;1,"",MAX($D$3:$D531)+1))</f>
        <v>7</v>
      </c>
      <c r="E532" t="str">
        <f ca="1">IF(ROWS($D$4:$D532)&gt;MAX($D$4:$D$677),"",OFFSET($C$4,MATCH(ROWS($D$4:$D532),$D$4:$D$677,0)-1,0))</f>
        <v/>
      </c>
      <c r="F532" s="38" t="s">
        <v>46</v>
      </c>
      <c r="G532" s="28" t="str">
        <f>IF(F532="","",IF(COUNTIF(F$4:F532,F532)&gt;1,"",MAX($G$3:$G531)+1))</f>
        <v/>
      </c>
      <c r="H532" s="43"/>
      <c r="I532" s="12">
        <v>492</v>
      </c>
      <c r="J532" s="14" t="s">
        <v>116</v>
      </c>
      <c r="K532" s="14"/>
      <c r="L532" s="14" t="s">
        <v>125</v>
      </c>
      <c r="M532" s="18">
        <f t="shared" si="9"/>
        <v>467.4</v>
      </c>
      <c r="N532" s="2" t="s">
        <v>137</v>
      </c>
      <c r="O532" s="18">
        <f>I532*($Q$4/$Q$5)</f>
        <v>492</v>
      </c>
      <c r="P532" s="34"/>
    </row>
    <row r="533" spans="1:16" ht="21" customHeight="1" x14ac:dyDescent="0.25">
      <c r="A533" s="2"/>
      <c r="B533" s="3"/>
      <c r="C533" s="25" t="s">
        <v>104</v>
      </c>
      <c r="D533" s="1" t="str">
        <f>IF(C533="","",IF(COUNTIF(C$4:C533,C533)&gt;1,"",MAX($D$3:$D532)+1))</f>
        <v/>
      </c>
      <c r="E533" t="str">
        <f ca="1">IF(ROWS($D$4:$D533)&gt;MAX($D$4:$D$677),"",OFFSET($C$4,MATCH(ROWS($D$4:$D533),$D$4:$D$677,0)-1,0))</f>
        <v/>
      </c>
      <c r="F533" s="38" t="s">
        <v>46</v>
      </c>
      <c r="G533" s="28" t="str">
        <f>IF(F533="","",IF(COUNTIF(F$4:F533,F533)&gt;1,"",MAX($G$3:$G532)+1))</f>
        <v/>
      </c>
      <c r="H533" s="43"/>
      <c r="I533" s="12">
        <v>492</v>
      </c>
      <c r="J533" s="14" t="s">
        <v>117</v>
      </c>
      <c r="K533" s="14"/>
      <c r="L533" s="14" t="s">
        <v>126</v>
      </c>
      <c r="M533" s="18">
        <f t="shared" si="9"/>
        <v>418.2</v>
      </c>
      <c r="N533" s="2" t="s">
        <v>137</v>
      </c>
      <c r="O533" s="18">
        <f>I533*($Q$4/$Q$5)</f>
        <v>492</v>
      </c>
      <c r="P533" s="34"/>
    </row>
    <row r="534" spans="1:16" ht="21" customHeight="1" x14ac:dyDescent="0.25">
      <c r="A534" s="2"/>
      <c r="B534" s="3"/>
      <c r="C534" s="25" t="s">
        <v>104</v>
      </c>
      <c r="D534" s="1" t="str">
        <f>IF(C534="","",IF(COUNTIF(C$4:C534,C534)&gt;1,"",MAX($D$3:$D533)+1))</f>
        <v/>
      </c>
      <c r="E534" t="str">
        <f ca="1">IF(ROWS($D$4:$D534)&gt;MAX($D$4:$D$677),"",OFFSET($C$4,MATCH(ROWS($D$4:$D534),$D$4:$D$677,0)-1,0))</f>
        <v/>
      </c>
      <c r="F534" s="38" t="s">
        <v>46</v>
      </c>
      <c r="G534" s="28" t="str">
        <f>IF(F534="","",IF(COUNTIF(F$4:F534,F534)&gt;1,"",MAX($G$3:$G533)+1))</f>
        <v/>
      </c>
      <c r="H534" s="43"/>
      <c r="I534" s="12">
        <v>492</v>
      </c>
      <c r="J534" s="14" t="s">
        <v>118</v>
      </c>
      <c r="K534" s="14"/>
      <c r="L534" s="14" t="s">
        <v>127</v>
      </c>
      <c r="M534" s="18">
        <f t="shared" si="9"/>
        <v>393.6</v>
      </c>
      <c r="N534" s="2" t="s">
        <v>137</v>
      </c>
      <c r="O534" s="18">
        <f>I534*($Q$4/$Q$5)</f>
        <v>492</v>
      </c>
      <c r="P534" s="34"/>
    </row>
    <row r="535" spans="1:16" ht="21" customHeight="1" x14ac:dyDescent="0.25">
      <c r="A535" s="2">
        <v>179</v>
      </c>
      <c r="B535" s="3" t="s">
        <v>97</v>
      </c>
      <c r="C535" s="25" t="s">
        <v>104</v>
      </c>
      <c r="D535" s="1" t="str">
        <f>IF(C535="","",IF(COUNTIF(C$4:C535,C535)&gt;1,"",MAX($D$3:$D534)+1))</f>
        <v/>
      </c>
      <c r="E535" t="str">
        <f ca="1">IF(ROWS($D$4:$D535)&gt;MAX($D$4:$D$677),"",OFFSET($C$4,MATCH(ROWS($D$4:$D535),$D$4:$D$677,0)-1,0))</f>
        <v/>
      </c>
      <c r="F535" s="38" t="s">
        <v>66</v>
      </c>
      <c r="G535" s="28" t="str">
        <f>IF(F535="","",IF(COUNTIF(F$4:F535,F535)&gt;1,"",MAX($G$3:$G534)+1))</f>
        <v/>
      </c>
      <c r="H535" s="43"/>
      <c r="I535" s="12">
        <v>492</v>
      </c>
      <c r="J535" s="14" t="s">
        <v>116</v>
      </c>
      <c r="K535" s="14"/>
      <c r="L535" s="14" t="s">
        <v>125</v>
      </c>
      <c r="M535" s="18">
        <f t="shared" si="9"/>
        <v>467.4</v>
      </c>
      <c r="N535" s="2" t="s">
        <v>137</v>
      </c>
      <c r="O535" s="18">
        <f>I535*($Q$4/$Q$5)</f>
        <v>492</v>
      </c>
      <c r="P535" s="34"/>
    </row>
    <row r="536" spans="1:16" ht="21" customHeight="1" x14ac:dyDescent="0.25">
      <c r="A536" s="2"/>
      <c r="B536" s="3"/>
      <c r="C536" s="25" t="s">
        <v>104</v>
      </c>
      <c r="D536" s="1" t="str">
        <f>IF(C536="","",IF(COUNTIF(C$4:C536,C536)&gt;1,"",MAX($D$3:$D535)+1))</f>
        <v/>
      </c>
      <c r="E536" t="str">
        <f ca="1">IF(ROWS($D$4:$D536)&gt;MAX($D$4:$D$677),"",OFFSET($C$4,MATCH(ROWS($D$4:$D536),$D$4:$D$677,0)-1,0))</f>
        <v/>
      </c>
      <c r="F536" s="38" t="s">
        <v>66</v>
      </c>
      <c r="G536" s="28" t="str">
        <f>IF(F536="","",IF(COUNTIF(F$4:F536,F536)&gt;1,"",MAX($G$3:$G535)+1))</f>
        <v/>
      </c>
      <c r="H536" s="43"/>
      <c r="I536" s="12">
        <v>492</v>
      </c>
      <c r="J536" s="14" t="s">
        <v>117</v>
      </c>
      <c r="K536" s="14"/>
      <c r="L536" s="14" t="s">
        <v>126</v>
      </c>
      <c r="M536" s="18">
        <f t="shared" si="9"/>
        <v>418.2</v>
      </c>
      <c r="N536" s="2" t="s">
        <v>137</v>
      </c>
      <c r="O536" s="18">
        <f>I536*($Q$4/$Q$5)</f>
        <v>492</v>
      </c>
      <c r="P536" s="34"/>
    </row>
    <row r="537" spans="1:16" ht="21" customHeight="1" x14ac:dyDescent="0.25">
      <c r="A537" s="2"/>
      <c r="B537" s="3"/>
      <c r="C537" s="25" t="s">
        <v>104</v>
      </c>
      <c r="D537" s="1" t="str">
        <f>IF(C537="","",IF(COUNTIF(C$4:C537,C537)&gt;1,"",MAX($D$3:$D536)+1))</f>
        <v/>
      </c>
      <c r="E537" t="str">
        <f ca="1">IF(ROWS($D$4:$D537)&gt;MAX($D$4:$D$677),"",OFFSET($C$4,MATCH(ROWS($D$4:$D537),$D$4:$D$677,0)-1,0))</f>
        <v/>
      </c>
      <c r="F537" s="38" t="s">
        <v>66</v>
      </c>
      <c r="G537" s="28" t="str">
        <f>IF(F537="","",IF(COUNTIF(F$4:F537,F537)&gt;1,"",MAX($G$3:$G536)+1))</f>
        <v/>
      </c>
      <c r="H537" s="43"/>
      <c r="I537" s="12">
        <v>492</v>
      </c>
      <c r="J537" s="14" t="s">
        <v>118</v>
      </c>
      <c r="K537" s="14"/>
      <c r="L537" s="14" t="s">
        <v>127</v>
      </c>
      <c r="M537" s="18">
        <f t="shared" si="9"/>
        <v>393.6</v>
      </c>
      <c r="N537" s="2" t="s">
        <v>137</v>
      </c>
      <c r="O537" s="18">
        <f>I537*($Q$4/$Q$5)</f>
        <v>492</v>
      </c>
      <c r="P537" s="34"/>
    </row>
    <row r="538" spans="1:16" ht="21" customHeight="1" x14ac:dyDescent="0.25">
      <c r="A538" s="2">
        <v>180</v>
      </c>
      <c r="B538" s="3" t="s">
        <v>97</v>
      </c>
      <c r="C538" s="25" t="s">
        <v>104</v>
      </c>
      <c r="D538" s="1" t="str">
        <f>IF(C538="","",IF(COUNTIF(C$4:C538,C538)&gt;1,"",MAX($D$3:$D537)+1))</f>
        <v/>
      </c>
      <c r="E538" t="str">
        <f ca="1">IF(ROWS($D$4:$D538)&gt;MAX($D$4:$D$677),"",OFFSET($C$4,MATCH(ROWS($D$4:$D538),$D$4:$D$677,0)-1,0))</f>
        <v/>
      </c>
      <c r="F538" s="38" t="s">
        <v>86</v>
      </c>
      <c r="G538" s="28" t="str">
        <f>IF(F538="","",IF(COUNTIF(F$4:F538,F538)&gt;1,"",MAX($G$3:$G537)+1))</f>
        <v/>
      </c>
      <c r="H538" s="43"/>
      <c r="I538" s="12">
        <v>492</v>
      </c>
      <c r="J538" s="14" t="s">
        <v>116</v>
      </c>
      <c r="K538" s="14"/>
      <c r="L538" s="14" t="s">
        <v>125</v>
      </c>
      <c r="M538" s="18">
        <f t="shared" si="9"/>
        <v>467.4</v>
      </c>
      <c r="N538" s="2" t="s">
        <v>137</v>
      </c>
      <c r="O538" s="18">
        <f>I538*($Q$4/$Q$5)</f>
        <v>492</v>
      </c>
      <c r="P538" s="34"/>
    </row>
    <row r="539" spans="1:16" ht="21" customHeight="1" x14ac:dyDescent="0.25">
      <c r="A539" s="2"/>
      <c r="B539" s="3"/>
      <c r="C539" s="25" t="s">
        <v>104</v>
      </c>
      <c r="D539" s="1" t="str">
        <f>IF(C539="","",IF(COUNTIF(C$4:C539,C539)&gt;1,"",MAX($D$3:$D538)+1))</f>
        <v/>
      </c>
      <c r="E539" t="str">
        <f ca="1">IF(ROWS($D$4:$D539)&gt;MAX($D$4:$D$677),"",OFFSET($C$4,MATCH(ROWS($D$4:$D539),$D$4:$D$677,0)-1,0))</f>
        <v/>
      </c>
      <c r="F539" s="38" t="s">
        <v>86</v>
      </c>
      <c r="G539" s="28" t="str">
        <f>IF(F539="","",IF(COUNTIF(F$4:F539,F539)&gt;1,"",MAX($G$3:$G538)+1))</f>
        <v/>
      </c>
      <c r="H539" s="43"/>
      <c r="I539" s="12">
        <v>492</v>
      </c>
      <c r="J539" s="14" t="s">
        <v>117</v>
      </c>
      <c r="K539" s="14"/>
      <c r="L539" s="14" t="s">
        <v>126</v>
      </c>
      <c r="M539" s="18">
        <f t="shared" si="9"/>
        <v>418.2</v>
      </c>
      <c r="N539" s="2" t="s">
        <v>137</v>
      </c>
      <c r="O539" s="18">
        <f>I539*($Q$4/$Q$5)</f>
        <v>492</v>
      </c>
      <c r="P539" s="34"/>
    </row>
    <row r="540" spans="1:16" ht="21" customHeight="1" x14ac:dyDescent="0.25">
      <c r="A540" s="2"/>
      <c r="B540" s="3"/>
      <c r="C540" s="25" t="s">
        <v>104</v>
      </c>
      <c r="D540" s="1" t="str">
        <f>IF(C540="","",IF(COUNTIF(C$4:C540,C540)&gt;1,"",MAX($D$3:$D539)+1))</f>
        <v/>
      </c>
      <c r="E540" t="str">
        <f ca="1">IF(ROWS($D$4:$D540)&gt;MAX($D$4:$D$677),"",OFFSET($C$4,MATCH(ROWS($D$4:$D540),$D$4:$D$677,0)-1,0))</f>
        <v/>
      </c>
      <c r="F540" s="38" t="s">
        <v>86</v>
      </c>
      <c r="G540" s="28" t="str">
        <f>IF(F540="","",IF(COUNTIF(F$4:F540,F540)&gt;1,"",MAX($G$3:$G539)+1))</f>
        <v/>
      </c>
      <c r="H540" s="43"/>
      <c r="I540" s="12">
        <v>492</v>
      </c>
      <c r="J540" s="14" t="s">
        <v>118</v>
      </c>
      <c r="K540" s="14"/>
      <c r="L540" s="14" t="s">
        <v>127</v>
      </c>
      <c r="M540" s="18">
        <f t="shared" si="9"/>
        <v>393.6</v>
      </c>
      <c r="N540" s="2" t="s">
        <v>137</v>
      </c>
      <c r="O540" s="18">
        <f>I540*($Q$4/$Q$5)</f>
        <v>492</v>
      </c>
      <c r="P540" s="34"/>
    </row>
    <row r="541" spans="1:16" ht="21" customHeight="1" x14ac:dyDescent="0.25">
      <c r="A541" s="2">
        <v>181</v>
      </c>
      <c r="B541" s="3" t="s">
        <v>97</v>
      </c>
      <c r="C541" s="25" t="s">
        <v>104</v>
      </c>
      <c r="D541" s="1" t="str">
        <f>IF(C541="","",IF(COUNTIF(C$4:C541,C541)&gt;1,"",MAX($D$3:$D540)+1))</f>
        <v/>
      </c>
      <c r="E541" t="str">
        <f ca="1">IF(ROWS($D$4:$D541)&gt;MAX($D$4:$D$677),"",OFFSET($C$4,MATCH(ROWS($D$4:$D541),$D$4:$D$677,0)-1,0))</f>
        <v/>
      </c>
      <c r="F541" s="38" t="s">
        <v>143</v>
      </c>
      <c r="G541" s="28" t="str">
        <f>IF(F541="","",IF(COUNTIF(F$4:F541,F541)&gt;1,"",MAX($G$3:$G540)+1))</f>
        <v/>
      </c>
      <c r="H541" s="43"/>
      <c r="I541" s="12">
        <v>492</v>
      </c>
      <c r="J541" s="14" t="s">
        <v>116</v>
      </c>
      <c r="K541" s="14"/>
      <c r="L541" s="14" t="s">
        <v>125</v>
      </c>
      <c r="M541" s="18">
        <f t="shared" si="9"/>
        <v>467.4</v>
      </c>
      <c r="N541" s="2" t="s">
        <v>137</v>
      </c>
      <c r="O541" s="18">
        <f>I541*($Q$4/$Q$5)</f>
        <v>492</v>
      </c>
      <c r="P541" s="34"/>
    </row>
    <row r="542" spans="1:16" ht="21" customHeight="1" x14ac:dyDescent="0.25">
      <c r="A542" s="2"/>
      <c r="B542" s="3"/>
      <c r="C542" s="25" t="s">
        <v>104</v>
      </c>
      <c r="D542" s="1" t="str">
        <f>IF(C542="","",IF(COUNTIF(C$4:C542,C542)&gt;1,"",MAX($D$3:$D541)+1))</f>
        <v/>
      </c>
      <c r="E542" t="str">
        <f ca="1">IF(ROWS($D$4:$D542)&gt;MAX($D$4:$D$677),"",OFFSET($C$4,MATCH(ROWS($D$4:$D542),$D$4:$D$677,0)-1,0))</f>
        <v/>
      </c>
      <c r="F542" s="38" t="s">
        <v>143</v>
      </c>
      <c r="G542" s="28" t="str">
        <f>IF(F542="","",IF(COUNTIF(F$4:F542,F542)&gt;1,"",MAX($G$3:$G541)+1))</f>
        <v/>
      </c>
      <c r="H542" s="43"/>
      <c r="I542" s="12">
        <v>492</v>
      </c>
      <c r="J542" s="14" t="s">
        <v>117</v>
      </c>
      <c r="K542" s="14"/>
      <c r="L542" s="14" t="s">
        <v>126</v>
      </c>
      <c r="M542" s="18">
        <f t="shared" si="9"/>
        <v>418.2</v>
      </c>
      <c r="N542" s="2" t="s">
        <v>137</v>
      </c>
      <c r="O542" s="18">
        <f>I542*($Q$4/$Q$5)</f>
        <v>492</v>
      </c>
      <c r="P542" s="34"/>
    </row>
    <row r="543" spans="1:16" ht="21" customHeight="1" x14ac:dyDescent="0.25">
      <c r="A543" s="2"/>
      <c r="B543" s="3"/>
      <c r="C543" s="25" t="s">
        <v>104</v>
      </c>
      <c r="D543" s="1" t="str">
        <f>IF(C543="","",IF(COUNTIF(C$4:C543,C543)&gt;1,"",MAX($D$3:$D542)+1))</f>
        <v/>
      </c>
      <c r="E543" t="str">
        <f ca="1">IF(ROWS($D$4:$D543)&gt;MAX($D$4:$D$677),"",OFFSET($C$4,MATCH(ROWS($D$4:$D543),$D$4:$D$677,0)-1,0))</f>
        <v/>
      </c>
      <c r="F543" s="38" t="s">
        <v>143</v>
      </c>
      <c r="G543" s="28" t="str">
        <f>IF(F543="","",IF(COUNTIF(F$4:F543,F543)&gt;1,"",MAX($G$3:$G542)+1))</f>
        <v/>
      </c>
      <c r="H543" s="43"/>
      <c r="I543" s="12">
        <v>492</v>
      </c>
      <c r="J543" s="14" t="s">
        <v>118</v>
      </c>
      <c r="K543" s="14"/>
      <c r="L543" s="14" t="s">
        <v>127</v>
      </c>
      <c r="M543" s="18">
        <f t="shared" si="9"/>
        <v>393.6</v>
      </c>
      <c r="N543" s="2" t="s">
        <v>137</v>
      </c>
      <c r="O543" s="18">
        <f>I543*($Q$4/$Q$5)</f>
        <v>492</v>
      </c>
      <c r="P543" s="34"/>
    </row>
    <row r="544" spans="1:16" ht="21" customHeight="1" x14ac:dyDescent="0.25">
      <c r="A544" s="2">
        <v>182</v>
      </c>
      <c r="B544" s="3" t="s">
        <v>97</v>
      </c>
      <c r="C544" s="25" t="s">
        <v>104</v>
      </c>
      <c r="D544" s="1" t="str">
        <f>IF(C544="","",IF(COUNTIF(C$4:C544,C544)&gt;1,"",MAX($D$3:$D543)+1))</f>
        <v/>
      </c>
      <c r="E544" t="str">
        <f ca="1">IF(ROWS($D$4:$D544)&gt;MAX($D$4:$D$677),"",OFFSET($C$4,MATCH(ROWS($D$4:$D544),$D$4:$D$677,0)-1,0))</f>
        <v/>
      </c>
      <c r="F544" s="38" t="s">
        <v>144</v>
      </c>
      <c r="G544" s="28" t="str">
        <f>IF(F544="","",IF(COUNTIF(F$4:F544,F544)&gt;1,"",MAX($G$3:$G543)+1))</f>
        <v/>
      </c>
      <c r="H544" s="43"/>
      <c r="I544" s="12">
        <v>492</v>
      </c>
      <c r="J544" s="14" t="s">
        <v>116</v>
      </c>
      <c r="K544" s="14"/>
      <c r="L544" s="14" t="s">
        <v>125</v>
      </c>
      <c r="M544" s="18">
        <f t="shared" si="9"/>
        <v>467.4</v>
      </c>
      <c r="N544" s="2" t="s">
        <v>137</v>
      </c>
      <c r="O544" s="18">
        <f>I544*($Q$4/$Q$5)</f>
        <v>492</v>
      </c>
      <c r="P544" s="34"/>
    </row>
    <row r="545" spans="1:16" ht="21" customHeight="1" x14ac:dyDescent="0.25">
      <c r="A545" s="2"/>
      <c r="B545" s="3"/>
      <c r="C545" s="25" t="s">
        <v>104</v>
      </c>
      <c r="D545" s="1" t="str">
        <f>IF(C545="","",IF(COUNTIF(C$4:C545,C545)&gt;1,"",MAX($D$3:$D544)+1))</f>
        <v/>
      </c>
      <c r="E545" t="str">
        <f ca="1">IF(ROWS($D$4:$D545)&gt;MAX($D$4:$D$677),"",OFFSET($C$4,MATCH(ROWS($D$4:$D545),$D$4:$D$677,0)-1,0))</f>
        <v/>
      </c>
      <c r="F545" s="38" t="s">
        <v>144</v>
      </c>
      <c r="G545" s="28" t="str">
        <f>IF(F545="","",IF(COUNTIF(F$4:F545,F545)&gt;1,"",MAX($G$3:$G544)+1))</f>
        <v/>
      </c>
      <c r="H545" s="43"/>
      <c r="I545" s="12">
        <v>492</v>
      </c>
      <c r="J545" s="14" t="s">
        <v>117</v>
      </c>
      <c r="K545" s="14"/>
      <c r="L545" s="14" t="s">
        <v>126</v>
      </c>
      <c r="M545" s="18">
        <f t="shared" si="9"/>
        <v>418.2</v>
      </c>
      <c r="N545" s="2" t="s">
        <v>137</v>
      </c>
      <c r="O545" s="18">
        <f>I545*($Q$4/$Q$5)</f>
        <v>492</v>
      </c>
      <c r="P545" s="34"/>
    </row>
    <row r="546" spans="1:16" ht="21" customHeight="1" x14ac:dyDescent="0.25">
      <c r="A546" s="2"/>
      <c r="B546" s="3"/>
      <c r="C546" s="25" t="s">
        <v>104</v>
      </c>
      <c r="D546" s="1" t="str">
        <f>IF(C546="","",IF(COUNTIF(C$4:C546,C546)&gt;1,"",MAX($D$3:$D545)+1))</f>
        <v/>
      </c>
      <c r="E546" t="str">
        <f ca="1">IF(ROWS($D$4:$D546)&gt;MAX($D$4:$D$677),"",OFFSET($C$4,MATCH(ROWS($D$4:$D546),$D$4:$D$677,0)-1,0))</f>
        <v/>
      </c>
      <c r="F546" s="38" t="s">
        <v>144</v>
      </c>
      <c r="G546" s="28" t="str">
        <f>IF(F546="","",IF(COUNTIF(F$4:F546,F546)&gt;1,"",MAX($G$3:$G545)+1))</f>
        <v/>
      </c>
      <c r="H546" s="43"/>
      <c r="I546" s="12">
        <v>492</v>
      </c>
      <c r="J546" s="14" t="s">
        <v>118</v>
      </c>
      <c r="K546" s="14"/>
      <c r="L546" s="14" t="s">
        <v>127</v>
      </c>
      <c r="M546" s="18">
        <f t="shared" si="9"/>
        <v>393.6</v>
      </c>
      <c r="N546" s="2" t="s">
        <v>137</v>
      </c>
      <c r="O546" s="18">
        <f>I546*($Q$4/$Q$5)</f>
        <v>492</v>
      </c>
      <c r="P546" s="34"/>
    </row>
    <row r="547" spans="1:16" ht="21" customHeight="1" x14ac:dyDescent="0.25">
      <c r="A547" s="2">
        <v>183</v>
      </c>
      <c r="B547" s="3" t="s">
        <v>97</v>
      </c>
      <c r="C547" s="25" t="s">
        <v>104</v>
      </c>
      <c r="D547" s="1" t="str">
        <f>IF(C547="","",IF(COUNTIF(C$4:C547,C547)&gt;1,"",MAX($D$3:$D546)+1))</f>
        <v/>
      </c>
      <c r="E547" t="str">
        <f ca="1">IF(ROWS($D$4:$D547)&gt;MAX($D$4:$D$677),"",OFFSET($C$4,MATCH(ROWS($D$4:$D547),$D$4:$D$677,0)-1,0))</f>
        <v/>
      </c>
      <c r="F547" s="38" t="s">
        <v>145</v>
      </c>
      <c r="G547" s="28" t="str">
        <f>IF(F547="","",IF(COUNTIF(F$4:F547,F547)&gt;1,"",MAX($G$3:$G546)+1))</f>
        <v/>
      </c>
      <c r="H547" s="43"/>
      <c r="I547" s="12">
        <v>492</v>
      </c>
      <c r="J547" s="14" t="s">
        <v>116</v>
      </c>
      <c r="K547" s="14"/>
      <c r="L547" s="14" t="s">
        <v>125</v>
      </c>
      <c r="M547" s="18">
        <f t="shared" si="9"/>
        <v>467.4</v>
      </c>
      <c r="N547" s="2" t="s">
        <v>137</v>
      </c>
      <c r="O547" s="18">
        <f>I547*($Q$4/$Q$5)</f>
        <v>492</v>
      </c>
      <c r="P547" s="34"/>
    </row>
    <row r="548" spans="1:16" ht="21" customHeight="1" x14ac:dyDescent="0.25">
      <c r="A548" s="2"/>
      <c r="B548" s="3"/>
      <c r="C548" s="25" t="s">
        <v>104</v>
      </c>
      <c r="D548" s="1" t="str">
        <f>IF(C548="","",IF(COUNTIF(C$4:C548,C548)&gt;1,"",MAX($D$3:$D547)+1))</f>
        <v/>
      </c>
      <c r="E548" t="str">
        <f ca="1">IF(ROWS($D$4:$D548)&gt;MAX($D$4:$D$677),"",OFFSET($C$4,MATCH(ROWS($D$4:$D548),$D$4:$D$677,0)-1,0))</f>
        <v/>
      </c>
      <c r="F548" s="38" t="s">
        <v>145</v>
      </c>
      <c r="G548" s="28" t="str">
        <f>IF(F548="","",IF(COUNTIF(F$4:F548,F548)&gt;1,"",MAX($G$3:$G547)+1))</f>
        <v/>
      </c>
      <c r="H548" s="43"/>
      <c r="I548" s="12">
        <v>492</v>
      </c>
      <c r="J548" s="14" t="s">
        <v>117</v>
      </c>
      <c r="K548" s="14"/>
      <c r="L548" s="14" t="s">
        <v>126</v>
      </c>
      <c r="M548" s="18">
        <f t="shared" si="9"/>
        <v>418.2</v>
      </c>
      <c r="N548" s="2" t="s">
        <v>137</v>
      </c>
      <c r="O548" s="18">
        <f>I548*($Q$4/$Q$5)</f>
        <v>492</v>
      </c>
      <c r="P548" s="34"/>
    </row>
    <row r="549" spans="1:16" ht="21" customHeight="1" x14ac:dyDescent="0.25">
      <c r="A549" s="2"/>
      <c r="B549" s="3"/>
      <c r="C549" s="25" t="s">
        <v>104</v>
      </c>
      <c r="D549" s="1" t="str">
        <f>IF(C549="","",IF(COUNTIF(C$4:C549,C549)&gt;1,"",MAX($D$3:$D548)+1))</f>
        <v/>
      </c>
      <c r="E549" t="str">
        <f ca="1">IF(ROWS($D$4:$D549)&gt;MAX($D$4:$D$677),"",OFFSET($C$4,MATCH(ROWS($D$4:$D549),$D$4:$D$677,0)-1,0))</f>
        <v/>
      </c>
      <c r="F549" s="38" t="s">
        <v>145</v>
      </c>
      <c r="G549" s="28" t="str">
        <f>IF(F549="","",IF(COUNTIF(F$4:F549,F549)&gt;1,"",MAX($G$3:$G548)+1))</f>
        <v/>
      </c>
      <c r="H549" s="43"/>
      <c r="I549" s="12">
        <v>492</v>
      </c>
      <c r="J549" s="14" t="s">
        <v>118</v>
      </c>
      <c r="K549" s="14"/>
      <c r="L549" s="14" t="s">
        <v>127</v>
      </c>
      <c r="M549" s="18">
        <f t="shared" si="9"/>
        <v>393.6</v>
      </c>
      <c r="N549" s="2" t="s">
        <v>137</v>
      </c>
      <c r="O549" s="18">
        <f>I549*($Q$4/$Q$5)</f>
        <v>492</v>
      </c>
      <c r="P549" s="34"/>
    </row>
    <row r="550" spans="1:16" ht="21" customHeight="1" x14ac:dyDescent="0.25">
      <c r="A550" s="2">
        <v>184</v>
      </c>
      <c r="B550" s="3" t="s">
        <v>97</v>
      </c>
      <c r="C550" s="25" t="s">
        <v>105</v>
      </c>
      <c r="D550" s="1">
        <f>IF(C550="","",IF(COUNTIF(C$4:C550,C550)&gt;1,"",MAX($D$3:$D549)+1))</f>
        <v>8</v>
      </c>
      <c r="E550" t="str">
        <f ca="1">IF(ROWS($D$4:$D550)&gt;MAX($D$4:$D$677),"",OFFSET($C$4,MATCH(ROWS($D$4:$D550),$D$4:$D$677,0)-1,0))</f>
        <v/>
      </c>
      <c r="F550" s="38" t="s">
        <v>46</v>
      </c>
      <c r="G550" s="28" t="str">
        <f>IF(F550="","",IF(COUNTIF(F$4:F550,F550)&gt;1,"",MAX($G$3:$G549)+1))</f>
        <v/>
      </c>
      <c r="H550" s="43"/>
      <c r="I550" s="12">
        <v>492</v>
      </c>
      <c r="J550" s="14" t="s">
        <v>116</v>
      </c>
      <c r="K550" s="14"/>
      <c r="L550" s="14" t="s">
        <v>125</v>
      </c>
      <c r="M550" s="18">
        <f t="shared" si="9"/>
        <v>467.4</v>
      </c>
      <c r="N550" s="2" t="s">
        <v>137</v>
      </c>
      <c r="O550" s="18">
        <f>I550*($Q$4/$Q$5)</f>
        <v>492</v>
      </c>
      <c r="P550" s="34"/>
    </row>
    <row r="551" spans="1:16" ht="21" customHeight="1" x14ac:dyDescent="0.25">
      <c r="A551" s="2"/>
      <c r="B551" s="3"/>
      <c r="C551" s="25" t="s">
        <v>105</v>
      </c>
      <c r="D551" s="1" t="str">
        <f>IF(C551="","",IF(COUNTIF(C$4:C551,C551)&gt;1,"",MAX($D$3:$D550)+1))</f>
        <v/>
      </c>
      <c r="E551" t="str">
        <f ca="1">IF(ROWS($D$4:$D551)&gt;MAX($D$4:$D$677),"",OFFSET($C$4,MATCH(ROWS($D$4:$D551),$D$4:$D$677,0)-1,0))</f>
        <v/>
      </c>
      <c r="F551" s="38" t="s">
        <v>46</v>
      </c>
      <c r="G551" s="28" t="str">
        <f>IF(F551="","",IF(COUNTIF(F$4:F551,F551)&gt;1,"",MAX($G$3:$G550)+1))</f>
        <v/>
      </c>
      <c r="H551" s="43"/>
      <c r="I551" s="12">
        <v>492</v>
      </c>
      <c r="J551" s="14" t="s">
        <v>117</v>
      </c>
      <c r="K551" s="14"/>
      <c r="L551" s="14" t="s">
        <v>126</v>
      </c>
      <c r="M551" s="18">
        <f t="shared" si="9"/>
        <v>418.2</v>
      </c>
      <c r="N551" s="2" t="s">
        <v>137</v>
      </c>
      <c r="O551" s="18">
        <f>I551*($Q$4/$Q$5)</f>
        <v>492</v>
      </c>
      <c r="P551" s="34"/>
    </row>
    <row r="552" spans="1:16" ht="21" customHeight="1" x14ac:dyDescent="0.25">
      <c r="A552" s="2"/>
      <c r="B552" s="3"/>
      <c r="C552" s="25" t="s">
        <v>105</v>
      </c>
      <c r="D552" s="1" t="str">
        <f>IF(C552="","",IF(COUNTIF(C$4:C552,C552)&gt;1,"",MAX($D$3:$D551)+1))</f>
        <v/>
      </c>
      <c r="E552" t="str">
        <f ca="1">IF(ROWS($D$4:$D552)&gt;MAX($D$4:$D$677),"",OFFSET($C$4,MATCH(ROWS($D$4:$D552),$D$4:$D$677,0)-1,0))</f>
        <v/>
      </c>
      <c r="F552" s="38" t="s">
        <v>46</v>
      </c>
      <c r="G552" s="28" t="str">
        <f>IF(F552="","",IF(COUNTIF(F$4:F552,F552)&gt;1,"",MAX($G$3:$G551)+1))</f>
        <v/>
      </c>
      <c r="H552" s="43"/>
      <c r="I552" s="12">
        <v>492</v>
      </c>
      <c r="J552" s="14" t="s">
        <v>118</v>
      </c>
      <c r="K552" s="14"/>
      <c r="L552" s="14" t="s">
        <v>127</v>
      </c>
      <c r="M552" s="18">
        <f t="shared" si="9"/>
        <v>393.6</v>
      </c>
      <c r="N552" s="2" t="s">
        <v>137</v>
      </c>
      <c r="O552" s="18">
        <f>I552*($Q$4/$Q$5)</f>
        <v>492</v>
      </c>
      <c r="P552" s="34"/>
    </row>
    <row r="553" spans="1:16" ht="21" customHeight="1" x14ac:dyDescent="0.25">
      <c r="A553" s="2">
        <v>185</v>
      </c>
      <c r="B553" s="3" t="s">
        <v>97</v>
      </c>
      <c r="C553" s="25" t="s">
        <v>105</v>
      </c>
      <c r="D553" s="1" t="str">
        <f>IF(C553="","",IF(COUNTIF(C$4:C553,C553)&gt;1,"",MAX($D$3:$D552)+1))</f>
        <v/>
      </c>
      <c r="E553" t="str">
        <f ca="1">IF(ROWS($D$4:$D553)&gt;MAX($D$4:$D$677),"",OFFSET($C$4,MATCH(ROWS($D$4:$D553),$D$4:$D$677,0)-1,0))</f>
        <v/>
      </c>
      <c r="F553" s="38" t="s">
        <v>66</v>
      </c>
      <c r="G553" s="28" t="str">
        <f>IF(F553="","",IF(COUNTIF(F$4:F553,F553)&gt;1,"",MAX($G$3:$G552)+1))</f>
        <v/>
      </c>
      <c r="H553" s="43"/>
      <c r="I553" s="12">
        <v>492</v>
      </c>
      <c r="J553" s="14" t="s">
        <v>116</v>
      </c>
      <c r="K553" s="14"/>
      <c r="L553" s="14" t="s">
        <v>125</v>
      </c>
      <c r="M553" s="18">
        <f t="shared" si="9"/>
        <v>467.4</v>
      </c>
      <c r="N553" s="2" t="s">
        <v>137</v>
      </c>
      <c r="O553" s="18">
        <f>I553*($Q$4/$Q$5)</f>
        <v>492</v>
      </c>
      <c r="P553" s="34"/>
    </row>
    <row r="554" spans="1:16" ht="21" customHeight="1" x14ac:dyDescent="0.25">
      <c r="A554" s="2"/>
      <c r="B554" s="3"/>
      <c r="C554" s="25" t="s">
        <v>105</v>
      </c>
      <c r="D554" s="1" t="str">
        <f>IF(C554="","",IF(COUNTIF(C$4:C554,C554)&gt;1,"",MAX($D$3:$D553)+1))</f>
        <v/>
      </c>
      <c r="E554" t="str">
        <f ca="1">IF(ROWS($D$4:$D554)&gt;MAX($D$4:$D$677),"",OFFSET($C$4,MATCH(ROWS($D$4:$D554),$D$4:$D$677,0)-1,0))</f>
        <v/>
      </c>
      <c r="F554" s="38" t="s">
        <v>66</v>
      </c>
      <c r="G554" s="28" t="str">
        <f>IF(F554="","",IF(COUNTIF(F$4:F554,F554)&gt;1,"",MAX($G$3:$G553)+1))</f>
        <v/>
      </c>
      <c r="H554" s="43"/>
      <c r="I554" s="12">
        <v>492</v>
      </c>
      <c r="J554" s="14" t="s">
        <v>117</v>
      </c>
      <c r="K554" s="14"/>
      <c r="L554" s="14" t="s">
        <v>126</v>
      </c>
      <c r="M554" s="18">
        <f t="shared" si="9"/>
        <v>418.2</v>
      </c>
      <c r="N554" s="2" t="s">
        <v>137</v>
      </c>
      <c r="O554" s="18">
        <f>I554*($Q$4/$Q$5)</f>
        <v>492</v>
      </c>
      <c r="P554" s="34"/>
    </row>
    <row r="555" spans="1:16" ht="21" customHeight="1" x14ac:dyDescent="0.25">
      <c r="A555" s="2"/>
      <c r="B555" s="3"/>
      <c r="C555" s="25" t="s">
        <v>105</v>
      </c>
      <c r="D555" s="1" t="str">
        <f>IF(C555="","",IF(COUNTIF(C$4:C555,C555)&gt;1,"",MAX($D$3:$D554)+1))</f>
        <v/>
      </c>
      <c r="E555" t="str">
        <f ca="1">IF(ROWS($D$4:$D555)&gt;MAX($D$4:$D$677),"",OFFSET($C$4,MATCH(ROWS($D$4:$D555),$D$4:$D$677,0)-1,0))</f>
        <v/>
      </c>
      <c r="F555" s="38" t="s">
        <v>66</v>
      </c>
      <c r="G555" s="28" t="str">
        <f>IF(F555="","",IF(COUNTIF(F$4:F555,F555)&gt;1,"",MAX($G$3:$G554)+1))</f>
        <v/>
      </c>
      <c r="H555" s="43"/>
      <c r="I555" s="12">
        <v>492</v>
      </c>
      <c r="J555" s="14" t="s">
        <v>118</v>
      </c>
      <c r="K555" s="14"/>
      <c r="L555" s="14" t="s">
        <v>127</v>
      </c>
      <c r="M555" s="18">
        <f t="shared" si="9"/>
        <v>393.6</v>
      </c>
      <c r="N555" s="2" t="s">
        <v>137</v>
      </c>
      <c r="O555" s="18">
        <f>I555*($Q$4/$Q$5)</f>
        <v>492</v>
      </c>
      <c r="P555" s="34"/>
    </row>
    <row r="556" spans="1:16" ht="21" customHeight="1" x14ac:dyDescent="0.25">
      <c r="A556" s="2">
        <v>186</v>
      </c>
      <c r="B556" s="3" t="s">
        <v>97</v>
      </c>
      <c r="C556" s="25" t="s">
        <v>105</v>
      </c>
      <c r="D556" s="1" t="str">
        <f>IF(C556="","",IF(COUNTIF(C$4:C556,C556)&gt;1,"",MAX($D$3:$D555)+1))</f>
        <v/>
      </c>
      <c r="E556" t="str">
        <f ca="1">IF(ROWS($D$4:$D556)&gt;MAX($D$4:$D$677),"",OFFSET($C$4,MATCH(ROWS($D$4:$D556),$D$4:$D$677,0)-1,0))</f>
        <v/>
      </c>
      <c r="F556" s="38" t="s">
        <v>86</v>
      </c>
      <c r="G556" s="28" t="str">
        <f>IF(F556="","",IF(COUNTIF(F$4:F556,F556)&gt;1,"",MAX($G$3:$G555)+1))</f>
        <v/>
      </c>
      <c r="H556" s="43"/>
      <c r="I556" s="12">
        <v>492</v>
      </c>
      <c r="J556" s="14" t="s">
        <v>116</v>
      </c>
      <c r="K556" s="14"/>
      <c r="L556" s="14" t="s">
        <v>125</v>
      </c>
      <c r="M556" s="18">
        <f t="shared" si="9"/>
        <v>467.4</v>
      </c>
      <c r="N556" s="2" t="s">
        <v>137</v>
      </c>
      <c r="O556" s="18">
        <f>I556*($Q$4/$Q$5)</f>
        <v>492</v>
      </c>
      <c r="P556" s="34"/>
    </row>
    <row r="557" spans="1:16" ht="21" customHeight="1" x14ac:dyDescent="0.25">
      <c r="A557" s="2"/>
      <c r="B557" s="3"/>
      <c r="C557" s="25" t="s">
        <v>105</v>
      </c>
      <c r="D557" s="1" t="str">
        <f>IF(C557="","",IF(COUNTIF(C$4:C557,C557)&gt;1,"",MAX($D$3:$D556)+1))</f>
        <v/>
      </c>
      <c r="E557" t="str">
        <f ca="1">IF(ROWS($D$4:$D557)&gt;MAX($D$4:$D$677),"",OFFSET($C$4,MATCH(ROWS($D$4:$D557),$D$4:$D$677,0)-1,0))</f>
        <v/>
      </c>
      <c r="F557" s="38" t="s">
        <v>86</v>
      </c>
      <c r="G557" s="28" t="str">
        <f>IF(F557="","",IF(COUNTIF(F$4:F557,F557)&gt;1,"",MAX($G$3:$G556)+1))</f>
        <v/>
      </c>
      <c r="H557" s="43"/>
      <c r="I557" s="12">
        <v>492</v>
      </c>
      <c r="J557" s="14" t="s">
        <v>117</v>
      </c>
      <c r="K557" s="14"/>
      <c r="L557" s="14" t="s">
        <v>126</v>
      </c>
      <c r="M557" s="18">
        <f t="shared" si="9"/>
        <v>418.2</v>
      </c>
      <c r="N557" s="2" t="s">
        <v>137</v>
      </c>
      <c r="O557" s="18">
        <f>I557*($Q$4/$Q$5)</f>
        <v>492</v>
      </c>
      <c r="P557" s="34"/>
    </row>
    <row r="558" spans="1:16" ht="21" customHeight="1" x14ac:dyDescent="0.25">
      <c r="A558" s="2"/>
      <c r="B558" s="3"/>
      <c r="C558" s="25" t="s">
        <v>105</v>
      </c>
      <c r="D558" s="1" t="str">
        <f>IF(C558="","",IF(COUNTIF(C$4:C558,C558)&gt;1,"",MAX($D$3:$D557)+1))</f>
        <v/>
      </c>
      <c r="E558" t="str">
        <f ca="1">IF(ROWS($D$4:$D558)&gt;MAX($D$4:$D$677),"",OFFSET($C$4,MATCH(ROWS($D$4:$D558),$D$4:$D$677,0)-1,0))</f>
        <v/>
      </c>
      <c r="F558" s="38" t="s">
        <v>86</v>
      </c>
      <c r="G558" s="28" t="str">
        <f>IF(F558="","",IF(COUNTIF(F$4:F558,F558)&gt;1,"",MAX($G$3:$G557)+1))</f>
        <v/>
      </c>
      <c r="H558" s="43"/>
      <c r="I558" s="12">
        <v>492</v>
      </c>
      <c r="J558" s="14" t="s">
        <v>118</v>
      </c>
      <c r="K558" s="14"/>
      <c r="L558" s="14" t="s">
        <v>127</v>
      </c>
      <c r="M558" s="18">
        <f t="shared" si="9"/>
        <v>393.6</v>
      </c>
      <c r="N558" s="2" t="s">
        <v>137</v>
      </c>
      <c r="O558" s="18">
        <f>I558*($Q$4/$Q$5)</f>
        <v>492</v>
      </c>
      <c r="P558" s="34"/>
    </row>
    <row r="559" spans="1:16" ht="21" customHeight="1" x14ac:dyDescent="0.25">
      <c r="A559" s="2">
        <v>187</v>
      </c>
      <c r="B559" s="3" t="s">
        <v>97</v>
      </c>
      <c r="C559" s="25" t="s">
        <v>105</v>
      </c>
      <c r="D559" s="1" t="str">
        <f>IF(C559="","",IF(COUNTIF(C$4:C559,C559)&gt;1,"",MAX($D$3:$D558)+1))</f>
        <v/>
      </c>
      <c r="E559" t="str">
        <f ca="1">IF(ROWS($D$4:$D559)&gt;MAX($D$4:$D$677),"",OFFSET($C$4,MATCH(ROWS($D$4:$D559),$D$4:$D$677,0)-1,0))</f>
        <v/>
      </c>
      <c r="F559" s="38" t="s">
        <v>143</v>
      </c>
      <c r="G559" s="28" t="str">
        <f>IF(F559="","",IF(COUNTIF(F$4:F559,F559)&gt;1,"",MAX($G$3:$G558)+1))</f>
        <v/>
      </c>
      <c r="H559" s="43"/>
      <c r="I559" s="12">
        <v>492</v>
      </c>
      <c r="J559" s="14" t="s">
        <v>116</v>
      </c>
      <c r="K559" s="14"/>
      <c r="L559" s="14" t="s">
        <v>125</v>
      </c>
      <c r="M559" s="18">
        <f t="shared" si="9"/>
        <v>467.4</v>
      </c>
      <c r="N559" s="2" t="s">
        <v>137</v>
      </c>
      <c r="O559" s="18">
        <f>I559*($Q$4/$Q$5)</f>
        <v>492</v>
      </c>
      <c r="P559" s="34"/>
    </row>
    <row r="560" spans="1:16" ht="21" customHeight="1" x14ac:dyDescent="0.25">
      <c r="A560" s="2"/>
      <c r="B560" s="3"/>
      <c r="C560" s="25" t="s">
        <v>105</v>
      </c>
      <c r="D560" s="1" t="str">
        <f>IF(C560="","",IF(COUNTIF(C$4:C560,C560)&gt;1,"",MAX($D$3:$D559)+1))</f>
        <v/>
      </c>
      <c r="E560" t="str">
        <f ca="1">IF(ROWS($D$4:$D560)&gt;MAX($D$4:$D$677),"",OFFSET($C$4,MATCH(ROWS($D$4:$D560),$D$4:$D$677,0)-1,0))</f>
        <v/>
      </c>
      <c r="F560" s="38" t="s">
        <v>143</v>
      </c>
      <c r="G560" s="28" t="str">
        <f>IF(F560="","",IF(COUNTIF(F$4:F560,F560)&gt;1,"",MAX($G$3:$G559)+1))</f>
        <v/>
      </c>
      <c r="H560" s="43"/>
      <c r="I560" s="12">
        <v>492</v>
      </c>
      <c r="J560" s="14" t="s">
        <v>117</v>
      </c>
      <c r="K560" s="14"/>
      <c r="L560" s="14" t="s">
        <v>126</v>
      </c>
      <c r="M560" s="18">
        <f t="shared" si="9"/>
        <v>418.2</v>
      </c>
      <c r="N560" s="2" t="s">
        <v>137</v>
      </c>
      <c r="O560" s="18">
        <f>I560*($Q$4/$Q$5)</f>
        <v>492</v>
      </c>
      <c r="P560" s="34"/>
    </row>
    <row r="561" spans="1:16" ht="21" customHeight="1" x14ac:dyDescent="0.25">
      <c r="A561" s="2"/>
      <c r="B561" s="3"/>
      <c r="C561" s="25" t="s">
        <v>105</v>
      </c>
      <c r="D561" s="1" t="str">
        <f>IF(C561="","",IF(COUNTIF(C$4:C561,C561)&gt;1,"",MAX($D$3:$D560)+1))</f>
        <v/>
      </c>
      <c r="E561" t="str">
        <f ca="1">IF(ROWS($D$4:$D561)&gt;MAX($D$4:$D$677),"",OFFSET($C$4,MATCH(ROWS($D$4:$D561),$D$4:$D$677,0)-1,0))</f>
        <v/>
      </c>
      <c r="F561" s="38" t="s">
        <v>143</v>
      </c>
      <c r="G561" s="28" t="str">
        <f>IF(F561="","",IF(COUNTIF(F$4:F561,F561)&gt;1,"",MAX($G$3:$G560)+1))</f>
        <v/>
      </c>
      <c r="H561" s="43"/>
      <c r="I561" s="12">
        <v>492</v>
      </c>
      <c r="J561" s="14" t="s">
        <v>118</v>
      </c>
      <c r="K561" s="14"/>
      <c r="L561" s="14" t="s">
        <v>127</v>
      </c>
      <c r="M561" s="18">
        <f t="shared" si="9"/>
        <v>393.6</v>
      </c>
      <c r="N561" s="2" t="s">
        <v>137</v>
      </c>
      <c r="O561" s="18">
        <f>I561*($Q$4/$Q$5)</f>
        <v>492</v>
      </c>
      <c r="P561" s="34"/>
    </row>
    <row r="562" spans="1:16" ht="21" customHeight="1" x14ac:dyDescent="0.25">
      <c r="A562" s="2">
        <v>188</v>
      </c>
      <c r="B562" s="3" t="s">
        <v>97</v>
      </c>
      <c r="C562" s="25" t="s">
        <v>105</v>
      </c>
      <c r="D562" s="1" t="str">
        <f>IF(C562="","",IF(COUNTIF(C$4:C562,C562)&gt;1,"",MAX($D$3:$D561)+1))</f>
        <v/>
      </c>
      <c r="E562" t="str">
        <f ca="1">IF(ROWS($D$4:$D562)&gt;MAX($D$4:$D$677),"",OFFSET($C$4,MATCH(ROWS($D$4:$D562),$D$4:$D$677,0)-1,0))</f>
        <v/>
      </c>
      <c r="F562" s="38" t="s">
        <v>144</v>
      </c>
      <c r="G562" s="28" t="str">
        <f>IF(F562="","",IF(COUNTIF(F$4:F562,F562)&gt;1,"",MAX($G$3:$G561)+1))</f>
        <v/>
      </c>
      <c r="H562" s="43"/>
      <c r="I562" s="12">
        <v>492</v>
      </c>
      <c r="J562" s="14" t="s">
        <v>116</v>
      </c>
      <c r="K562" s="14"/>
      <c r="L562" s="14" t="s">
        <v>125</v>
      </c>
      <c r="M562" s="18">
        <f t="shared" si="9"/>
        <v>467.4</v>
      </c>
      <c r="N562" s="2" t="s">
        <v>137</v>
      </c>
      <c r="O562" s="18">
        <f>I562*($Q$4/$Q$5)</f>
        <v>492</v>
      </c>
      <c r="P562" s="34"/>
    </row>
    <row r="563" spans="1:16" ht="21" customHeight="1" x14ac:dyDescent="0.25">
      <c r="A563" s="2"/>
      <c r="B563" s="3"/>
      <c r="C563" s="25" t="s">
        <v>105</v>
      </c>
      <c r="D563" s="1" t="str">
        <f>IF(C563="","",IF(COUNTIF(C$4:C563,C563)&gt;1,"",MAX($D$3:$D562)+1))</f>
        <v/>
      </c>
      <c r="E563" t="str">
        <f ca="1">IF(ROWS($D$4:$D563)&gt;MAX($D$4:$D$677),"",OFFSET($C$4,MATCH(ROWS($D$4:$D563),$D$4:$D$677,0)-1,0))</f>
        <v/>
      </c>
      <c r="F563" s="38" t="s">
        <v>144</v>
      </c>
      <c r="G563" s="28" t="str">
        <f>IF(F563="","",IF(COUNTIF(F$4:F563,F563)&gt;1,"",MAX($G$3:$G562)+1))</f>
        <v/>
      </c>
      <c r="H563" s="43"/>
      <c r="I563" s="12">
        <v>492</v>
      </c>
      <c r="J563" s="14" t="s">
        <v>117</v>
      </c>
      <c r="K563" s="14"/>
      <c r="L563" s="14" t="s">
        <v>126</v>
      </c>
      <c r="M563" s="18">
        <f t="shared" si="9"/>
        <v>418.2</v>
      </c>
      <c r="N563" s="2" t="s">
        <v>137</v>
      </c>
      <c r="O563" s="18">
        <f>I563*($Q$4/$Q$5)</f>
        <v>492</v>
      </c>
      <c r="P563" s="34"/>
    </row>
    <row r="564" spans="1:16" ht="21" customHeight="1" x14ac:dyDescent="0.25">
      <c r="A564" s="2"/>
      <c r="B564" s="3"/>
      <c r="C564" s="25" t="s">
        <v>105</v>
      </c>
      <c r="D564" s="1" t="str">
        <f>IF(C564="","",IF(COUNTIF(C$4:C564,C564)&gt;1,"",MAX($D$3:$D563)+1))</f>
        <v/>
      </c>
      <c r="E564" t="str">
        <f ca="1">IF(ROWS($D$4:$D564)&gt;MAX($D$4:$D$677),"",OFFSET($C$4,MATCH(ROWS($D$4:$D564),$D$4:$D$677,0)-1,0))</f>
        <v/>
      </c>
      <c r="F564" s="38" t="s">
        <v>144</v>
      </c>
      <c r="G564" s="28" t="str">
        <f>IF(F564="","",IF(COUNTIF(F$4:F564,F564)&gt;1,"",MAX($G$3:$G563)+1))</f>
        <v/>
      </c>
      <c r="H564" s="43"/>
      <c r="I564" s="12">
        <v>492</v>
      </c>
      <c r="J564" s="14" t="s">
        <v>118</v>
      </c>
      <c r="K564" s="14"/>
      <c r="L564" s="14" t="s">
        <v>127</v>
      </c>
      <c r="M564" s="18">
        <f t="shared" si="9"/>
        <v>393.6</v>
      </c>
      <c r="N564" s="2" t="s">
        <v>137</v>
      </c>
      <c r="O564" s="18">
        <f>I564*($Q$4/$Q$5)</f>
        <v>492</v>
      </c>
      <c r="P564" s="34"/>
    </row>
    <row r="565" spans="1:16" ht="21" customHeight="1" x14ac:dyDescent="0.25">
      <c r="A565" s="2">
        <v>189</v>
      </c>
      <c r="B565" s="3" t="s">
        <v>97</v>
      </c>
      <c r="C565" s="25" t="s">
        <v>105</v>
      </c>
      <c r="D565" s="1" t="str">
        <f>IF(C565="","",IF(COUNTIF(C$4:C565,C565)&gt;1,"",MAX($D$3:$D564)+1))</f>
        <v/>
      </c>
      <c r="E565" t="str">
        <f ca="1">IF(ROWS($D$4:$D565)&gt;MAX($D$4:$D$677),"",OFFSET($C$4,MATCH(ROWS($D$4:$D565),$D$4:$D$677,0)-1,0))</f>
        <v/>
      </c>
      <c r="F565" s="38" t="s">
        <v>145</v>
      </c>
      <c r="G565" s="28" t="str">
        <f>IF(F565="","",IF(COUNTIF(F$4:F565,F565)&gt;1,"",MAX($G$3:$G564)+1))</f>
        <v/>
      </c>
      <c r="H565" s="43"/>
      <c r="I565" s="12">
        <v>492</v>
      </c>
      <c r="J565" s="14" t="s">
        <v>116</v>
      </c>
      <c r="K565" s="14"/>
      <c r="L565" s="14" t="s">
        <v>125</v>
      </c>
      <c r="M565" s="18">
        <f t="shared" si="9"/>
        <v>467.4</v>
      </c>
      <c r="N565" s="2" t="s">
        <v>137</v>
      </c>
      <c r="O565" s="18">
        <f>I565*($Q$4/$Q$5)</f>
        <v>492</v>
      </c>
      <c r="P565" s="34"/>
    </row>
    <row r="566" spans="1:16" ht="21" customHeight="1" x14ac:dyDescent="0.25">
      <c r="A566" s="2"/>
      <c r="B566" s="3"/>
      <c r="C566" s="25" t="s">
        <v>105</v>
      </c>
      <c r="D566" s="1" t="str">
        <f>IF(C566="","",IF(COUNTIF(C$4:C566,C566)&gt;1,"",MAX($D$3:$D565)+1))</f>
        <v/>
      </c>
      <c r="E566" t="str">
        <f ca="1">IF(ROWS($D$4:$D566)&gt;MAX($D$4:$D$677),"",OFFSET($C$4,MATCH(ROWS($D$4:$D566),$D$4:$D$677,0)-1,0))</f>
        <v/>
      </c>
      <c r="F566" s="38" t="s">
        <v>145</v>
      </c>
      <c r="G566" s="28" t="str">
        <f>IF(F566="","",IF(COUNTIF(F$4:F566,F566)&gt;1,"",MAX($G$3:$G565)+1))</f>
        <v/>
      </c>
      <c r="H566" s="43"/>
      <c r="I566" s="12">
        <v>492</v>
      </c>
      <c r="J566" s="14" t="s">
        <v>117</v>
      </c>
      <c r="K566" s="14"/>
      <c r="L566" s="14" t="s">
        <v>126</v>
      </c>
      <c r="M566" s="18">
        <f t="shared" si="9"/>
        <v>418.2</v>
      </c>
      <c r="N566" s="2" t="s">
        <v>137</v>
      </c>
      <c r="O566" s="18">
        <f>I566*($Q$4/$Q$5)</f>
        <v>492</v>
      </c>
      <c r="P566" s="34"/>
    </row>
    <row r="567" spans="1:16" ht="21" customHeight="1" x14ac:dyDescent="0.25">
      <c r="A567" s="2"/>
      <c r="B567" s="3"/>
      <c r="C567" s="25" t="s">
        <v>105</v>
      </c>
      <c r="D567" s="1" t="str">
        <f>IF(C567="","",IF(COUNTIF(C$4:C567,C567)&gt;1,"",MAX($D$3:$D566)+1))</f>
        <v/>
      </c>
      <c r="E567" t="str">
        <f ca="1">IF(ROWS($D$4:$D567)&gt;MAX($D$4:$D$677),"",OFFSET($C$4,MATCH(ROWS($D$4:$D567),$D$4:$D$677,0)-1,0))</f>
        <v/>
      </c>
      <c r="F567" s="38" t="s">
        <v>145</v>
      </c>
      <c r="G567" s="28" t="str">
        <f>IF(F567="","",IF(COUNTIF(F$4:F567,F567)&gt;1,"",MAX($G$3:$G566)+1))</f>
        <v/>
      </c>
      <c r="H567" s="43"/>
      <c r="I567" s="12">
        <v>492</v>
      </c>
      <c r="J567" s="14" t="s">
        <v>118</v>
      </c>
      <c r="K567" s="14"/>
      <c r="L567" s="14" t="s">
        <v>127</v>
      </c>
      <c r="M567" s="18">
        <f t="shared" si="9"/>
        <v>393.6</v>
      </c>
      <c r="N567" s="2" t="s">
        <v>137</v>
      </c>
      <c r="O567" s="18">
        <f>I567*($Q$4/$Q$5)</f>
        <v>492</v>
      </c>
      <c r="P567" s="34"/>
    </row>
    <row r="568" spans="1:16" ht="21" customHeight="1" x14ac:dyDescent="0.25">
      <c r="A568" s="2">
        <v>190</v>
      </c>
      <c r="B568" s="3" t="s">
        <v>97</v>
      </c>
      <c r="C568" s="25" t="s">
        <v>106</v>
      </c>
      <c r="D568" s="1">
        <f>IF(C568="","",IF(COUNTIF(C$4:C568,C568)&gt;1,"",MAX($D$3:$D567)+1))</f>
        <v>9</v>
      </c>
      <c r="E568" t="str">
        <f ca="1">IF(ROWS($D$4:$D568)&gt;MAX($D$4:$D$677),"",OFFSET($C$4,MATCH(ROWS($D$4:$D568),$D$4:$D$677,0)-1,0))</f>
        <v/>
      </c>
      <c r="F568" s="38" t="s">
        <v>46</v>
      </c>
      <c r="G568" s="28" t="str">
        <f>IF(F568="","",IF(COUNTIF(F$4:F568,F568)&gt;1,"",MAX($G$3:$G567)+1))</f>
        <v/>
      </c>
      <c r="H568" s="43"/>
      <c r="I568" s="12">
        <v>600</v>
      </c>
      <c r="J568" s="14" t="s">
        <v>116</v>
      </c>
      <c r="K568" s="14"/>
      <c r="L568" s="14" t="s">
        <v>128</v>
      </c>
      <c r="M568" s="18">
        <f t="shared" si="9"/>
        <v>600</v>
      </c>
      <c r="N568" s="2" t="s">
        <v>137</v>
      </c>
      <c r="O568" s="18">
        <f>I568*($Q$4/$Q$5)</f>
        <v>600</v>
      </c>
      <c r="P568" s="34"/>
    </row>
    <row r="569" spans="1:16" ht="21" customHeight="1" x14ac:dyDescent="0.25">
      <c r="A569" s="2"/>
      <c r="B569" s="3"/>
      <c r="C569" s="25" t="s">
        <v>106</v>
      </c>
      <c r="D569" s="1" t="str">
        <f>IF(C569="","",IF(COUNTIF(C$4:C569,C569)&gt;1,"",MAX($D$3:$D568)+1))</f>
        <v/>
      </c>
      <c r="E569" t="str">
        <f ca="1">IF(ROWS($D$4:$D569)&gt;MAX($D$4:$D$677),"",OFFSET($C$4,MATCH(ROWS($D$4:$D569),$D$4:$D$677,0)-1,0))</f>
        <v/>
      </c>
      <c r="F569" s="38" t="s">
        <v>46</v>
      </c>
      <c r="G569" s="28" t="str">
        <f>IF(F569="","",IF(COUNTIF(F$4:F569,F569)&gt;1,"",MAX($G$3:$G568)+1))</f>
        <v/>
      </c>
      <c r="H569" s="43"/>
      <c r="I569" s="12">
        <v>600</v>
      </c>
      <c r="J569" s="14" t="s">
        <v>117</v>
      </c>
      <c r="K569" s="14"/>
      <c r="L569" s="14" t="s">
        <v>129</v>
      </c>
      <c r="M569" s="18">
        <f t="shared" si="9"/>
        <v>540</v>
      </c>
      <c r="N569" s="2" t="s">
        <v>137</v>
      </c>
      <c r="O569" s="18">
        <f>I569*($Q$4/$Q$5)</f>
        <v>600</v>
      </c>
      <c r="P569" s="34"/>
    </row>
    <row r="570" spans="1:16" ht="21" customHeight="1" x14ac:dyDescent="0.25">
      <c r="A570" s="2"/>
      <c r="B570" s="3"/>
      <c r="C570" s="25" t="s">
        <v>106</v>
      </c>
      <c r="D570" s="1" t="str">
        <f>IF(C570="","",IF(COUNTIF(C$4:C570,C570)&gt;1,"",MAX($D$3:$D569)+1))</f>
        <v/>
      </c>
      <c r="E570" t="str">
        <f ca="1">IF(ROWS($D$4:$D570)&gt;MAX($D$4:$D$677),"",OFFSET($C$4,MATCH(ROWS($D$4:$D570),$D$4:$D$677,0)-1,0))</f>
        <v/>
      </c>
      <c r="F570" s="38" t="s">
        <v>46</v>
      </c>
      <c r="G570" s="28" t="str">
        <f>IF(F570="","",IF(COUNTIF(F$4:F570,F570)&gt;1,"",MAX($G$3:$G569)+1))</f>
        <v/>
      </c>
      <c r="H570" s="43"/>
      <c r="I570" s="12">
        <v>600</v>
      </c>
      <c r="J570" s="14" t="s">
        <v>118</v>
      </c>
      <c r="K570" s="14"/>
      <c r="L570" s="14" t="s">
        <v>126</v>
      </c>
      <c r="M570" s="18">
        <f t="shared" si="9"/>
        <v>510</v>
      </c>
      <c r="N570" s="2" t="s">
        <v>137</v>
      </c>
      <c r="O570" s="18">
        <f>I570*($Q$4/$Q$5)</f>
        <v>600</v>
      </c>
      <c r="P570" s="34"/>
    </row>
    <row r="571" spans="1:16" ht="21" customHeight="1" x14ac:dyDescent="0.25">
      <c r="A571" s="2">
        <v>191</v>
      </c>
      <c r="B571" s="3" t="s">
        <v>97</v>
      </c>
      <c r="C571" s="25" t="s">
        <v>106</v>
      </c>
      <c r="D571" s="1" t="str">
        <f>IF(C571="","",IF(COUNTIF(C$4:C571,C571)&gt;1,"",MAX($D$3:$D570)+1))</f>
        <v/>
      </c>
      <c r="E571" t="str">
        <f ca="1">IF(ROWS($D$4:$D571)&gt;MAX($D$4:$D$677),"",OFFSET($C$4,MATCH(ROWS($D$4:$D571),$D$4:$D$677,0)-1,0))</f>
        <v/>
      </c>
      <c r="F571" s="38" t="s">
        <v>66</v>
      </c>
      <c r="G571" s="28" t="str">
        <f>IF(F571="","",IF(COUNTIF(F$4:F571,F571)&gt;1,"",MAX($G$3:$G570)+1))</f>
        <v/>
      </c>
      <c r="H571" s="43"/>
      <c r="I571" s="12">
        <v>600</v>
      </c>
      <c r="J571" s="14" t="s">
        <v>116</v>
      </c>
      <c r="K571" s="14"/>
      <c r="L571" s="14" t="s">
        <v>128</v>
      </c>
      <c r="M571" s="18">
        <f t="shared" si="9"/>
        <v>600</v>
      </c>
      <c r="N571" s="2" t="s">
        <v>137</v>
      </c>
      <c r="O571" s="18">
        <f>I571*($Q$4/$Q$5)</f>
        <v>600</v>
      </c>
      <c r="P571" s="34"/>
    </row>
    <row r="572" spans="1:16" ht="21" customHeight="1" x14ac:dyDescent="0.25">
      <c r="A572" s="2"/>
      <c r="B572" s="3"/>
      <c r="C572" s="25" t="s">
        <v>106</v>
      </c>
      <c r="D572" s="1" t="str">
        <f>IF(C572="","",IF(COUNTIF(C$4:C572,C572)&gt;1,"",MAX($D$3:$D571)+1))</f>
        <v/>
      </c>
      <c r="E572" t="str">
        <f ca="1">IF(ROWS($D$4:$D572)&gt;MAX($D$4:$D$677),"",OFFSET($C$4,MATCH(ROWS($D$4:$D572),$D$4:$D$677,0)-1,0))</f>
        <v/>
      </c>
      <c r="F572" s="38" t="s">
        <v>66</v>
      </c>
      <c r="G572" s="28" t="str">
        <f>IF(F572="","",IF(COUNTIF(F$4:F572,F572)&gt;1,"",MAX($G$3:$G571)+1))</f>
        <v/>
      </c>
      <c r="H572" s="43"/>
      <c r="I572" s="12">
        <v>600</v>
      </c>
      <c r="J572" s="14" t="s">
        <v>117</v>
      </c>
      <c r="K572" s="14"/>
      <c r="L572" s="14" t="s">
        <v>129</v>
      </c>
      <c r="M572" s="18">
        <f t="shared" si="9"/>
        <v>540</v>
      </c>
      <c r="N572" s="2" t="s">
        <v>137</v>
      </c>
      <c r="O572" s="18">
        <f>I572*($Q$4/$Q$5)</f>
        <v>600</v>
      </c>
      <c r="P572" s="34"/>
    </row>
    <row r="573" spans="1:16" ht="21" customHeight="1" x14ac:dyDescent="0.25">
      <c r="A573" s="2"/>
      <c r="B573" s="3"/>
      <c r="C573" s="25" t="s">
        <v>106</v>
      </c>
      <c r="D573" s="1" t="str">
        <f>IF(C573="","",IF(COUNTIF(C$4:C573,C573)&gt;1,"",MAX($D$3:$D572)+1))</f>
        <v/>
      </c>
      <c r="E573" t="str">
        <f ca="1">IF(ROWS($D$4:$D573)&gt;MAX($D$4:$D$677),"",OFFSET($C$4,MATCH(ROWS($D$4:$D573),$D$4:$D$677,0)-1,0))</f>
        <v/>
      </c>
      <c r="F573" s="38" t="s">
        <v>66</v>
      </c>
      <c r="G573" s="28" t="str">
        <f>IF(F573="","",IF(COUNTIF(F$4:F573,F573)&gt;1,"",MAX($G$3:$G572)+1))</f>
        <v/>
      </c>
      <c r="H573" s="43"/>
      <c r="I573" s="12">
        <v>600</v>
      </c>
      <c r="J573" s="14" t="s">
        <v>118</v>
      </c>
      <c r="K573" s="14"/>
      <c r="L573" s="14" t="s">
        <v>126</v>
      </c>
      <c r="M573" s="18">
        <f t="shared" si="9"/>
        <v>510</v>
      </c>
      <c r="N573" s="2" t="s">
        <v>137</v>
      </c>
      <c r="O573" s="18">
        <f>I573*($Q$4/$Q$5)</f>
        <v>600</v>
      </c>
      <c r="P573" s="34"/>
    </row>
    <row r="574" spans="1:16" ht="21" customHeight="1" x14ac:dyDescent="0.25">
      <c r="A574" s="2">
        <v>192</v>
      </c>
      <c r="B574" s="3" t="s">
        <v>97</v>
      </c>
      <c r="C574" s="25" t="s">
        <v>106</v>
      </c>
      <c r="D574" s="1" t="str">
        <f>IF(C574="","",IF(COUNTIF(C$4:C574,C574)&gt;1,"",MAX($D$3:$D573)+1))</f>
        <v/>
      </c>
      <c r="E574" t="str">
        <f ca="1">IF(ROWS($D$4:$D574)&gt;MAX($D$4:$D$677),"",OFFSET($C$4,MATCH(ROWS($D$4:$D574),$D$4:$D$677,0)-1,0))</f>
        <v/>
      </c>
      <c r="F574" s="38" t="s">
        <v>86</v>
      </c>
      <c r="G574" s="28" t="str">
        <f>IF(F574="","",IF(COUNTIF(F$4:F574,F574)&gt;1,"",MAX($G$3:$G573)+1))</f>
        <v/>
      </c>
      <c r="H574" s="43"/>
      <c r="I574" s="12">
        <v>600</v>
      </c>
      <c r="J574" s="14" t="s">
        <v>116</v>
      </c>
      <c r="K574" s="14"/>
      <c r="L574" s="14" t="s">
        <v>128</v>
      </c>
      <c r="M574" s="18">
        <f t="shared" si="9"/>
        <v>600</v>
      </c>
      <c r="N574" s="2" t="s">
        <v>137</v>
      </c>
      <c r="O574" s="18">
        <f>I574*($Q$4/$Q$5)</f>
        <v>600</v>
      </c>
      <c r="P574" s="34"/>
    </row>
    <row r="575" spans="1:16" ht="21" customHeight="1" x14ac:dyDescent="0.25">
      <c r="A575" s="2"/>
      <c r="B575" s="3"/>
      <c r="C575" s="25" t="s">
        <v>106</v>
      </c>
      <c r="D575" s="1" t="str">
        <f>IF(C575="","",IF(COUNTIF(C$4:C575,C575)&gt;1,"",MAX($D$3:$D574)+1))</f>
        <v/>
      </c>
      <c r="E575" t="str">
        <f ca="1">IF(ROWS($D$4:$D575)&gt;MAX($D$4:$D$677),"",OFFSET($C$4,MATCH(ROWS($D$4:$D575),$D$4:$D$677,0)-1,0))</f>
        <v/>
      </c>
      <c r="F575" s="38" t="s">
        <v>86</v>
      </c>
      <c r="G575" s="28" t="str">
        <f>IF(F575="","",IF(COUNTIF(F$4:F575,F575)&gt;1,"",MAX($G$3:$G574)+1))</f>
        <v/>
      </c>
      <c r="H575" s="43"/>
      <c r="I575" s="12">
        <v>600</v>
      </c>
      <c r="J575" s="14" t="s">
        <v>117</v>
      </c>
      <c r="K575" s="14"/>
      <c r="L575" s="14" t="s">
        <v>129</v>
      </c>
      <c r="M575" s="18">
        <f t="shared" si="9"/>
        <v>540</v>
      </c>
      <c r="N575" s="2" t="s">
        <v>137</v>
      </c>
      <c r="O575" s="18">
        <f>I575*($Q$4/$Q$5)</f>
        <v>600</v>
      </c>
      <c r="P575" s="34"/>
    </row>
    <row r="576" spans="1:16" ht="21" customHeight="1" x14ac:dyDescent="0.25">
      <c r="A576" s="2"/>
      <c r="B576" s="3"/>
      <c r="C576" s="25" t="s">
        <v>106</v>
      </c>
      <c r="D576" s="1" t="str">
        <f>IF(C576="","",IF(COUNTIF(C$4:C576,C576)&gt;1,"",MAX($D$3:$D575)+1))</f>
        <v/>
      </c>
      <c r="E576" t="str">
        <f ca="1">IF(ROWS($D$4:$D576)&gt;MAX($D$4:$D$677),"",OFFSET($C$4,MATCH(ROWS($D$4:$D576),$D$4:$D$677,0)-1,0))</f>
        <v/>
      </c>
      <c r="F576" s="38" t="s">
        <v>86</v>
      </c>
      <c r="G576" s="28" t="str">
        <f>IF(F576="","",IF(COUNTIF(F$4:F576,F576)&gt;1,"",MAX($G$3:$G575)+1))</f>
        <v/>
      </c>
      <c r="H576" s="43"/>
      <c r="I576" s="12">
        <v>600</v>
      </c>
      <c r="J576" s="14" t="s">
        <v>118</v>
      </c>
      <c r="K576" s="14"/>
      <c r="L576" s="14" t="s">
        <v>126</v>
      </c>
      <c r="M576" s="18">
        <f t="shared" si="9"/>
        <v>510</v>
      </c>
      <c r="N576" s="2" t="s">
        <v>137</v>
      </c>
      <c r="O576" s="18">
        <f>I576*($Q$4/$Q$5)</f>
        <v>600</v>
      </c>
      <c r="P576" s="34"/>
    </row>
    <row r="577" spans="1:16" ht="21" customHeight="1" x14ac:dyDescent="0.25">
      <c r="A577" s="2">
        <v>193</v>
      </c>
      <c r="B577" s="3" t="s">
        <v>97</v>
      </c>
      <c r="C577" s="25" t="s">
        <v>106</v>
      </c>
      <c r="D577" s="1" t="str">
        <f>IF(C577="","",IF(COUNTIF(C$4:C577,C577)&gt;1,"",MAX($D$3:$D576)+1))</f>
        <v/>
      </c>
      <c r="E577" t="str">
        <f ca="1">IF(ROWS($D$4:$D577)&gt;MAX($D$4:$D$677),"",OFFSET($C$4,MATCH(ROWS($D$4:$D577),$D$4:$D$677,0)-1,0))</f>
        <v/>
      </c>
      <c r="F577" s="38" t="s">
        <v>143</v>
      </c>
      <c r="G577" s="28" t="str">
        <f>IF(F577="","",IF(COUNTIF(F$4:F577,F577)&gt;1,"",MAX($G$3:$G576)+1))</f>
        <v/>
      </c>
      <c r="H577" s="43"/>
      <c r="I577" s="12">
        <v>600</v>
      </c>
      <c r="J577" s="14" t="s">
        <v>116</v>
      </c>
      <c r="K577" s="14"/>
      <c r="L577" s="14" t="s">
        <v>128</v>
      </c>
      <c r="M577" s="18">
        <f t="shared" si="9"/>
        <v>600</v>
      </c>
      <c r="N577" s="2" t="s">
        <v>137</v>
      </c>
      <c r="O577" s="18">
        <f>I577*($Q$4/$Q$5)</f>
        <v>600</v>
      </c>
      <c r="P577" s="34"/>
    </row>
    <row r="578" spans="1:16" ht="21" customHeight="1" x14ac:dyDescent="0.25">
      <c r="A578" s="2"/>
      <c r="B578" s="3"/>
      <c r="C578" s="25" t="s">
        <v>106</v>
      </c>
      <c r="D578" s="1" t="str">
        <f>IF(C578="","",IF(COUNTIF(C$4:C578,C578)&gt;1,"",MAX($D$3:$D577)+1))</f>
        <v/>
      </c>
      <c r="E578" t="str">
        <f ca="1">IF(ROWS($D$4:$D578)&gt;MAX($D$4:$D$677),"",OFFSET($C$4,MATCH(ROWS($D$4:$D578),$D$4:$D$677,0)-1,0))</f>
        <v/>
      </c>
      <c r="F578" s="38" t="s">
        <v>143</v>
      </c>
      <c r="G578" s="28" t="str">
        <f>IF(F578="","",IF(COUNTIF(F$4:F578,F578)&gt;1,"",MAX($G$3:$G577)+1))</f>
        <v/>
      </c>
      <c r="H578" s="43"/>
      <c r="I578" s="12">
        <v>600</v>
      </c>
      <c r="J578" s="14" t="s">
        <v>117</v>
      </c>
      <c r="K578" s="14"/>
      <c r="L578" s="14" t="s">
        <v>129</v>
      </c>
      <c r="M578" s="18">
        <f t="shared" si="9"/>
        <v>540</v>
      </c>
      <c r="N578" s="2" t="s">
        <v>137</v>
      </c>
      <c r="O578" s="18">
        <f>I578*($Q$4/$Q$5)</f>
        <v>600</v>
      </c>
      <c r="P578" s="34"/>
    </row>
    <row r="579" spans="1:16" ht="21" customHeight="1" x14ac:dyDescent="0.25">
      <c r="A579" s="2"/>
      <c r="B579" s="3"/>
      <c r="C579" s="25" t="s">
        <v>106</v>
      </c>
      <c r="D579" s="1" t="str">
        <f>IF(C579="","",IF(COUNTIF(C$4:C579,C579)&gt;1,"",MAX($D$3:$D578)+1))</f>
        <v/>
      </c>
      <c r="E579" t="str">
        <f ca="1">IF(ROWS($D$4:$D579)&gt;MAX($D$4:$D$677),"",OFFSET($C$4,MATCH(ROWS($D$4:$D579),$D$4:$D$677,0)-1,0))</f>
        <v/>
      </c>
      <c r="F579" s="38" t="s">
        <v>143</v>
      </c>
      <c r="G579" s="28" t="str">
        <f>IF(F579="","",IF(COUNTIF(F$4:F579,F579)&gt;1,"",MAX($G$3:$G578)+1))</f>
        <v/>
      </c>
      <c r="H579" s="43"/>
      <c r="I579" s="12">
        <v>600</v>
      </c>
      <c r="J579" s="14" t="s">
        <v>118</v>
      </c>
      <c r="K579" s="14"/>
      <c r="L579" s="14" t="s">
        <v>126</v>
      </c>
      <c r="M579" s="18">
        <f t="shared" si="9"/>
        <v>510</v>
      </c>
      <c r="N579" s="2" t="s">
        <v>137</v>
      </c>
      <c r="O579" s="18">
        <f>I579*($Q$4/$Q$5)</f>
        <v>600</v>
      </c>
      <c r="P579" s="34"/>
    </row>
    <row r="580" spans="1:16" ht="21" customHeight="1" x14ac:dyDescent="0.25">
      <c r="A580" s="2">
        <v>194</v>
      </c>
      <c r="B580" s="3" t="s">
        <v>97</v>
      </c>
      <c r="C580" s="25" t="s">
        <v>106</v>
      </c>
      <c r="D580" s="1" t="str">
        <f>IF(C580="","",IF(COUNTIF(C$4:C580,C580)&gt;1,"",MAX($D$3:$D579)+1))</f>
        <v/>
      </c>
      <c r="E580" t="str">
        <f ca="1">IF(ROWS($D$4:$D580)&gt;MAX($D$4:$D$677),"",OFFSET($C$4,MATCH(ROWS($D$4:$D580),$D$4:$D$677,0)-1,0))</f>
        <v/>
      </c>
      <c r="F580" s="38" t="s">
        <v>144</v>
      </c>
      <c r="G580" s="28" t="str">
        <f>IF(F580="","",IF(COUNTIF(F$4:F580,F580)&gt;1,"",MAX($G$3:$G579)+1))</f>
        <v/>
      </c>
      <c r="H580" s="43"/>
      <c r="I580" s="12">
        <v>600</v>
      </c>
      <c r="J580" s="14" t="s">
        <v>116</v>
      </c>
      <c r="K580" s="14"/>
      <c r="L580" s="14" t="s">
        <v>128</v>
      </c>
      <c r="M580" s="18">
        <f t="shared" si="9"/>
        <v>600</v>
      </c>
      <c r="N580" s="2" t="s">
        <v>137</v>
      </c>
      <c r="O580" s="18">
        <f>I580*($Q$4/$Q$5)</f>
        <v>600</v>
      </c>
      <c r="P580" s="34"/>
    </row>
    <row r="581" spans="1:16" ht="21" customHeight="1" x14ac:dyDescent="0.25">
      <c r="A581" s="2"/>
      <c r="B581" s="3"/>
      <c r="C581" s="25" t="s">
        <v>106</v>
      </c>
      <c r="D581" s="1" t="str">
        <f>IF(C581="","",IF(COUNTIF(C$4:C581,C581)&gt;1,"",MAX($D$3:$D580)+1))</f>
        <v/>
      </c>
      <c r="E581" t="str">
        <f ca="1">IF(ROWS($D$4:$D581)&gt;MAX($D$4:$D$677),"",OFFSET($C$4,MATCH(ROWS($D$4:$D581),$D$4:$D$677,0)-1,0))</f>
        <v/>
      </c>
      <c r="F581" s="38" t="s">
        <v>144</v>
      </c>
      <c r="G581" s="28" t="str">
        <f>IF(F581="","",IF(COUNTIF(F$4:F581,F581)&gt;1,"",MAX($G$3:$G580)+1))</f>
        <v/>
      </c>
      <c r="H581" s="43"/>
      <c r="I581" s="12">
        <v>600</v>
      </c>
      <c r="J581" s="14" t="s">
        <v>117</v>
      </c>
      <c r="K581" s="14"/>
      <c r="L581" s="14" t="s">
        <v>129</v>
      </c>
      <c r="M581" s="18">
        <f t="shared" si="9"/>
        <v>540</v>
      </c>
      <c r="N581" s="2" t="s">
        <v>137</v>
      </c>
      <c r="O581" s="18">
        <f>I581*($Q$4/$Q$5)</f>
        <v>600</v>
      </c>
      <c r="P581" s="34"/>
    </row>
    <row r="582" spans="1:16" ht="21" customHeight="1" x14ac:dyDescent="0.25">
      <c r="A582" s="2"/>
      <c r="B582" s="3"/>
      <c r="C582" s="25" t="s">
        <v>106</v>
      </c>
      <c r="D582" s="1" t="str">
        <f>IF(C582="","",IF(COUNTIF(C$4:C582,C582)&gt;1,"",MAX($D$3:$D581)+1))</f>
        <v/>
      </c>
      <c r="E582" t="str">
        <f ca="1">IF(ROWS($D$4:$D582)&gt;MAX($D$4:$D$677),"",OFFSET($C$4,MATCH(ROWS($D$4:$D582),$D$4:$D$677,0)-1,0))</f>
        <v/>
      </c>
      <c r="F582" s="38" t="s">
        <v>144</v>
      </c>
      <c r="G582" s="28" t="str">
        <f>IF(F582="","",IF(COUNTIF(F$4:F582,F582)&gt;1,"",MAX($G$3:$G581)+1))</f>
        <v/>
      </c>
      <c r="H582" s="43"/>
      <c r="I582" s="12">
        <v>600</v>
      </c>
      <c r="J582" s="14" t="s">
        <v>118</v>
      </c>
      <c r="K582" s="14"/>
      <c r="L582" s="14" t="s">
        <v>126</v>
      </c>
      <c r="M582" s="18">
        <f t="shared" ref="M582:M645" si="10">O582-(O582*L582)</f>
        <v>510</v>
      </c>
      <c r="N582" s="2" t="s">
        <v>137</v>
      </c>
      <c r="O582" s="18">
        <f>I582*($Q$4/$Q$5)</f>
        <v>600</v>
      </c>
      <c r="P582" s="34"/>
    </row>
    <row r="583" spans="1:16" ht="21" customHeight="1" x14ac:dyDescent="0.25">
      <c r="A583" s="2">
        <v>195</v>
      </c>
      <c r="B583" s="3" t="s">
        <v>97</v>
      </c>
      <c r="C583" s="25" t="s">
        <v>106</v>
      </c>
      <c r="D583" s="1" t="str">
        <f>IF(C583="","",IF(COUNTIF(C$4:C583,C583)&gt;1,"",MAX($D$3:$D582)+1))</f>
        <v/>
      </c>
      <c r="E583" t="str">
        <f ca="1">IF(ROWS($D$4:$D583)&gt;MAX($D$4:$D$677),"",OFFSET($C$4,MATCH(ROWS($D$4:$D583),$D$4:$D$677,0)-1,0))</f>
        <v/>
      </c>
      <c r="F583" s="38" t="s">
        <v>145</v>
      </c>
      <c r="G583" s="28" t="str">
        <f>IF(F583="","",IF(COUNTIF(F$4:F583,F583)&gt;1,"",MAX($G$3:$G582)+1))</f>
        <v/>
      </c>
      <c r="H583" s="43"/>
      <c r="I583" s="12">
        <v>600</v>
      </c>
      <c r="J583" s="14" t="s">
        <v>116</v>
      </c>
      <c r="K583" s="14"/>
      <c r="L583" s="14" t="s">
        <v>128</v>
      </c>
      <c r="M583" s="18">
        <f t="shared" si="10"/>
        <v>600</v>
      </c>
      <c r="N583" s="2" t="s">
        <v>137</v>
      </c>
      <c r="O583" s="18">
        <f>I583*($Q$4/$Q$5)</f>
        <v>600</v>
      </c>
      <c r="P583" s="34"/>
    </row>
    <row r="584" spans="1:16" ht="21" customHeight="1" x14ac:dyDescent="0.25">
      <c r="A584" s="2"/>
      <c r="B584" s="3"/>
      <c r="C584" s="25" t="s">
        <v>106</v>
      </c>
      <c r="D584" s="1" t="str">
        <f>IF(C584="","",IF(COUNTIF(C$4:C584,C584)&gt;1,"",MAX($D$3:$D583)+1))</f>
        <v/>
      </c>
      <c r="E584" t="str">
        <f ca="1">IF(ROWS($D$4:$D584)&gt;MAX($D$4:$D$677),"",OFFSET($C$4,MATCH(ROWS($D$4:$D584),$D$4:$D$677,0)-1,0))</f>
        <v/>
      </c>
      <c r="F584" s="38" t="s">
        <v>145</v>
      </c>
      <c r="G584" s="28" t="str">
        <f>IF(F584="","",IF(COUNTIF(F$4:F584,F584)&gt;1,"",MAX($G$3:$G583)+1))</f>
        <v/>
      </c>
      <c r="H584" s="43"/>
      <c r="I584" s="12">
        <v>600</v>
      </c>
      <c r="J584" s="14" t="s">
        <v>117</v>
      </c>
      <c r="K584" s="14"/>
      <c r="L584" s="14" t="s">
        <v>129</v>
      </c>
      <c r="M584" s="18">
        <f t="shared" si="10"/>
        <v>540</v>
      </c>
      <c r="N584" s="2" t="s">
        <v>137</v>
      </c>
      <c r="O584" s="18">
        <f>I584*($Q$4/$Q$5)</f>
        <v>600</v>
      </c>
      <c r="P584" s="34"/>
    </row>
    <row r="585" spans="1:16" ht="21" customHeight="1" x14ac:dyDescent="0.25">
      <c r="A585" s="2"/>
      <c r="B585" s="3"/>
      <c r="C585" s="25" t="s">
        <v>106</v>
      </c>
      <c r="D585" s="1" t="str">
        <f>IF(C585="","",IF(COUNTIF(C$4:C585,C585)&gt;1,"",MAX($D$3:$D584)+1))</f>
        <v/>
      </c>
      <c r="E585" t="str">
        <f ca="1">IF(ROWS($D$4:$D585)&gt;MAX($D$4:$D$677),"",OFFSET($C$4,MATCH(ROWS($D$4:$D585),$D$4:$D$677,0)-1,0))</f>
        <v/>
      </c>
      <c r="F585" s="38" t="s">
        <v>145</v>
      </c>
      <c r="G585" s="28" t="str">
        <f>IF(F585="","",IF(COUNTIF(F$4:F585,F585)&gt;1,"",MAX($G$3:$G584)+1))</f>
        <v/>
      </c>
      <c r="H585" s="43"/>
      <c r="I585" s="12">
        <v>600</v>
      </c>
      <c r="J585" s="14" t="s">
        <v>118</v>
      </c>
      <c r="K585" s="14"/>
      <c r="L585" s="14" t="s">
        <v>126</v>
      </c>
      <c r="M585" s="18">
        <f t="shared" si="10"/>
        <v>510</v>
      </c>
      <c r="N585" s="2" t="s">
        <v>137</v>
      </c>
      <c r="O585" s="18">
        <f>I585*($Q$4/$Q$5)</f>
        <v>600</v>
      </c>
      <c r="P585" s="34"/>
    </row>
    <row r="586" spans="1:16" ht="21" customHeight="1" x14ac:dyDescent="0.25">
      <c r="A586" s="2">
        <v>196</v>
      </c>
      <c r="B586" s="3" t="s">
        <v>97</v>
      </c>
      <c r="C586" s="25" t="s">
        <v>107</v>
      </c>
      <c r="D586" s="1">
        <f>IF(C586="","",IF(COUNTIF(C$4:C586,C586)&gt;1,"",MAX($D$3:$D585)+1))</f>
        <v>10</v>
      </c>
      <c r="E586" t="str">
        <f ca="1">IF(ROWS($D$4:$D586)&gt;MAX($D$4:$D$677),"",OFFSET($C$4,MATCH(ROWS($D$4:$D586),$D$4:$D$677,0)-1,0))</f>
        <v/>
      </c>
      <c r="F586" s="38" t="s">
        <v>46</v>
      </c>
      <c r="G586" s="28" t="str">
        <f>IF(F586="","",IF(COUNTIF(F$4:F586,F586)&gt;1,"",MAX($G$3:$G585)+1))</f>
        <v/>
      </c>
      <c r="H586" s="43"/>
      <c r="I586" s="12">
        <v>600</v>
      </c>
      <c r="J586" s="14" t="s">
        <v>116</v>
      </c>
      <c r="K586" s="14"/>
      <c r="L586" s="14" t="s">
        <v>128</v>
      </c>
      <c r="M586" s="18">
        <f t="shared" si="10"/>
        <v>600</v>
      </c>
      <c r="N586" s="2" t="s">
        <v>137</v>
      </c>
      <c r="O586" s="18">
        <f>I586*($Q$4/$Q$5)</f>
        <v>600</v>
      </c>
      <c r="P586" s="34"/>
    </row>
    <row r="587" spans="1:16" ht="21" customHeight="1" x14ac:dyDescent="0.25">
      <c r="A587" s="2"/>
      <c r="B587" s="3"/>
      <c r="C587" s="25" t="s">
        <v>107</v>
      </c>
      <c r="D587" s="1" t="str">
        <f>IF(C587="","",IF(COUNTIF(C$4:C587,C587)&gt;1,"",MAX($D$3:$D586)+1))</f>
        <v/>
      </c>
      <c r="E587" t="str">
        <f ca="1">IF(ROWS($D$4:$D587)&gt;MAX($D$4:$D$677),"",OFFSET($C$4,MATCH(ROWS($D$4:$D587),$D$4:$D$677,0)-1,0))</f>
        <v/>
      </c>
      <c r="F587" s="38" t="s">
        <v>46</v>
      </c>
      <c r="G587" s="28" t="str">
        <f>IF(F587="","",IF(COUNTIF(F$4:F587,F587)&gt;1,"",MAX($G$3:$G586)+1))</f>
        <v/>
      </c>
      <c r="H587" s="43"/>
      <c r="I587" s="12">
        <v>600</v>
      </c>
      <c r="J587" s="14" t="s">
        <v>117</v>
      </c>
      <c r="K587" s="14"/>
      <c r="L587" s="14" t="s">
        <v>129</v>
      </c>
      <c r="M587" s="18">
        <f t="shared" si="10"/>
        <v>540</v>
      </c>
      <c r="N587" s="2" t="s">
        <v>137</v>
      </c>
      <c r="O587" s="18">
        <f>I587*($Q$4/$Q$5)</f>
        <v>600</v>
      </c>
      <c r="P587" s="34"/>
    </row>
    <row r="588" spans="1:16" ht="21" customHeight="1" x14ac:dyDescent="0.25">
      <c r="A588" s="2"/>
      <c r="B588" s="3"/>
      <c r="C588" s="25" t="s">
        <v>107</v>
      </c>
      <c r="D588" s="1" t="str">
        <f>IF(C588="","",IF(COUNTIF(C$4:C588,C588)&gt;1,"",MAX($D$3:$D587)+1))</f>
        <v/>
      </c>
      <c r="E588" t="str">
        <f ca="1">IF(ROWS($D$4:$D588)&gt;MAX($D$4:$D$677),"",OFFSET($C$4,MATCH(ROWS($D$4:$D588),$D$4:$D$677,0)-1,0))</f>
        <v/>
      </c>
      <c r="F588" s="38" t="s">
        <v>46</v>
      </c>
      <c r="G588" s="28" t="str">
        <f>IF(F588="","",IF(COUNTIF(F$4:F588,F588)&gt;1,"",MAX($G$3:$G587)+1))</f>
        <v/>
      </c>
      <c r="H588" s="43"/>
      <c r="I588" s="12">
        <v>600</v>
      </c>
      <c r="J588" s="14" t="s">
        <v>118</v>
      </c>
      <c r="K588" s="14"/>
      <c r="L588" s="14" t="s">
        <v>126</v>
      </c>
      <c r="M588" s="18">
        <f t="shared" si="10"/>
        <v>510</v>
      </c>
      <c r="N588" s="2" t="s">
        <v>137</v>
      </c>
      <c r="O588" s="18">
        <f>I588*($Q$4/$Q$5)</f>
        <v>600</v>
      </c>
      <c r="P588" s="34"/>
    </row>
    <row r="589" spans="1:16" ht="21" customHeight="1" x14ac:dyDescent="0.25">
      <c r="A589" s="2">
        <v>197</v>
      </c>
      <c r="B589" s="3" t="s">
        <v>97</v>
      </c>
      <c r="C589" s="25" t="s">
        <v>107</v>
      </c>
      <c r="D589" s="1" t="str">
        <f>IF(C589="","",IF(COUNTIF(C$4:C589,C589)&gt;1,"",MAX($D$3:$D588)+1))</f>
        <v/>
      </c>
      <c r="E589" t="str">
        <f ca="1">IF(ROWS($D$4:$D589)&gt;MAX($D$4:$D$677),"",OFFSET($C$4,MATCH(ROWS($D$4:$D589),$D$4:$D$677,0)-1,0))</f>
        <v/>
      </c>
      <c r="F589" s="38" t="s">
        <v>66</v>
      </c>
      <c r="G589" s="28" t="str">
        <f>IF(F589="","",IF(COUNTIF(F$4:F589,F589)&gt;1,"",MAX($G$3:$G588)+1))</f>
        <v/>
      </c>
      <c r="H589" s="43"/>
      <c r="I589" s="12">
        <v>600</v>
      </c>
      <c r="J589" s="14" t="s">
        <v>116</v>
      </c>
      <c r="K589" s="14"/>
      <c r="L589" s="14" t="s">
        <v>128</v>
      </c>
      <c r="M589" s="18">
        <f t="shared" si="10"/>
        <v>600</v>
      </c>
      <c r="N589" s="2" t="s">
        <v>137</v>
      </c>
      <c r="O589" s="18">
        <f>I589*($Q$4/$Q$5)</f>
        <v>600</v>
      </c>
      <c r="P589" s="34"/>
    </row>
    <row r="590" spans="1:16" ht="21" customHeight="1" x14ac:dyDescent="0.25">
      <c r="A590" s="2"/>
      <c r="B590" s="3"/>
      <c r="C590" s="25" t="s">
        <v>107</v>
      </c>
      <c r="D590" s="1" t="str">
        <f>IF(C590="","",IF(COUNTIF(C$4:C590,C590)&gt;1,"",MAX($D$3:$D589)+1))</f>
        <v/>
      </c>
      <c r="E590" t="str">
        <f ca="1">IF(ROWS($D$4:$D590)&gt;MAX($D$4:$D$677),"",OFFSET($C$4,MATCH(ROWS($D$4:$D590),$D$4:$D$677,0)-1,0))</f>
        <v/>
      </c>
      <c r="F590" s="38" t="s">
        <v>66</v>
      </c>
      <c r="G590" s="28" t="str">
        <f>IF(F590="","",IF(COUNTIF(F$4:F590,F590)&gt;1,"",MAX($G$3:$G589)+1))</f>
        <v/>
      </c>
      <c r="H590" s="43"/>
      <c r="I590" s="12">
        <v>600</v>
      </c>
      <c r="J590" s="14" t="s">
        <v>117</v>
      </c>
      <c r="K590" s="14"/>
      <c r="L590" s="14" t="s">
        <v>129</v>
      </c>
      <c r="M590" s="18">
        <f t="shared" si="10"/>
        <v>540</v>
      </c>
      <c r="N590" s="2" t="s">
        <v>137</v>
      </c>
      <c r="O590" s="18">
        <f>I590*($Q$4/$Q$5)</f>
        <v>600</v>
      </c>
      <c r="P590" s="34"/>
    </row>
    <row r="591" spans="1:16" ht="21" customHeight="1" x14ac:dyDescent="0.25">
      <c r="A591" s="2"/>
      <c r="B591" s="3"/>
      <c r="C591" s="25" t="s">
        <v>107</v>
      </c>
      <c r="D591" s="1" t="str">
        <f>IF(C591="","",IF(COUNTIF(C$4:C591,C591)&gt;1,"",MAX($D$3:$D590)+1))</f>
        <v/>
      </c>
      <c r="E591" t="str">
        <f ca="1">IF(ROWS($D$4:$D591)&gt;MAX($D$4:$D$677),"",OFFSET($C$4,MATCH(ROWS($D$4:$D591),$D$4:$D$677,0)-1,0))</f>
        <v/>
      </c>
      <c r="F591" s="38" t="s">
        <v>66</v>
      </c>
      <c r="G591" s="28" t="str">
        <f>IF(F591="","",IF(COUNTIF(F$4:F591,F591)&gt;1,"",MAX($G$3:$G590)+1))</f>
        <v/>
      </c>
      <c r="H591" s="43"/>
      <c r="I591" s="12">
        <v>600</v>
      </c>
      <c r="J591" s="14" t="s">
        <v>118</v>
      </c>
      <c r="K591" s="14"/>
      <c r="L591" s="14" t="s">
        <v>126</v>
      </c>
      <c r="M591" s="18">
        <f t="shared" si="10"/>
        <v>510</v>
      </c>
      <c r="N591" s="2" t="s">
        <v>137</v>
      </c>
      <c r="O591" s="18">
        <f>I591*($Q$4/$Q$5)</f>
        <v>600</v>
      </c>
      <c r="P591" s="34"/>
    </row>
    <row r="592" spans="1:16" ht="21" customHeight="1" x14ac:dyDescent="0.25">
      <c r="A592" s="2">
        <v>198</v>
      </c>
      <c r="B592" s="3" t="s">
        <v>97</v>
      </c>
      <c r="C592" s="25" t="s">
        <v>107</v>
      </c>
      <c r="D592" s="1" t="str">
        <f>IF(C592="","",IF(COUNTIF(C$4:C592,C592)&gt;1,"",MAX($D$3:$D591)+1))</f>
        <v/>
      </c>
      <c r="E592" t="str">
        <f ca="1">IF(ROWS($D$4:$D592)&gt;MAX($D$4:$D$677),"",OFFSET($C$4,MATCH(ROWS($D$4:$D592),$D$4:$D$677,0)-1,0))</f>
        <v/>
      </c>
      <c r="F592" s="38" t="s">
        <v>86</v>
      </c>
      <c r="G592" s="28" t="str">
        <f>IF(F592="","",IF(COUNTIF(F$4:F592,F592)&gt;1,"",MAX($G$3:$G591)+1))</f>
        <v/>
      </c>
      <c r="H592" s="43"/>
      <c r="I592" s="12">
        <v>600</v>
      </c>
      <c r="J592" s="14" t="s">
        <v>116</v>
      </c>
      <c r="K592" s="14"/>
      <c r="L592" s="14" t="s">
        <v>128</v>
      </c>
      <c r="M592" s="18">
        <f t="shared" si="10"/>
        <v>600</v>
      </c>
      <c r="N592" s="2" t="s">
        <v>137</v>
      </c>
      <c r="O592" s="18">
        <f>I592*($Q$4/$Q$5)</f>
        <v>600</v>
      </c>
      <c r="P592" s="34"/>
    </row>
    <row r="593" spans="1:16" ht="21" customHeight="1" x14ac:dyDescent="0.25">
      <c r="A593" s="2"/>
      <c r="B593" s="3"/>
      <c r="C593" s="25" t="s">
        <v>107</v>
      </c>
      <c r="D593" s="1" t="str">
        <f>IF(C593="","",IF(COUNTIF(C$4:C593,C593)&gt;1,"",MAX($D$3:$D592)+1))</f>
        <v/>
      </c>
      <c r="E593" t="str">
        <f ca="1">IF(ROWS($D$4:$D593)&gt;MAX($D$4:$D$677),"",OFFSET($C$4,MATCH(ROWS($D$4:$D593),$D$4:$D$677,0)-1,0))</f>
        <v/>
      </c>
      <c r="F593" s="38" t="s">
        <v>86</v>
      </c>
      <c r="G593" s="28" t="str">
        <f>IF(F593="","",IF(COUNTIF(F$4:F593,F593)&gt;1,"",MAX($G$3:$G592)+1))</f>
        <v/>
      </c>
      <c r="H593" s="43"/>
      <c r="I593" s="12">
        <v>600</v>
      </c>
      <c r="J593" s="14" t="s">
        <v>117</v>
      </c>
      <c r="K593" s="14"/>
      <c r="L593" s="14" t="s">
        <v>129</v>
      </c>
      <c r="M593" s="18">
        <f t="shared" si="10"/>
        <v>540</v>
      </c>
      <c r="N593" s="2" t="s">
        <v>137</v>
      </c>
      <c r="O593" s="18">
        <f>I593*($Q$4/$Q$5)</f>
        <v>600</v>
      </c>
      <c r="P593" s="34"/>
    </row>
    <row r="594" spans="1:16" ht="21" customHeight="1" x14ac:dyDescent="0.25">
      <c r="A594" s="2"/>
      <c r="B594" s="3"/>
      <c r="C594" s="25" t="s">
        <v>107</v>
      </c>
      <c r="D594" s="1" t="str">
        <f>IF(C594="","",IF(COUNTIF(C$4:C594,C594)&gt;1,"",MAX($D$3:$D593)+1))</f>
        <v/>
      </c>
      <c r="E594" t="str">
        <f ca="1">IF(ROWS($D$4:$D594)&gt;MAX($D$4:$D$677),"",OFFSET($C$4,MATCH(ROWS($D$4:$D594),$D$4:$D$677,0)-1,0))</f>
        <v/>
      </c>
      <c r="F594" s="38" t="s">
        <v>86</v>
      </c>
      <c r="G594" s="28" t="str">
        <f>IF(F594="","",IF(COUNTIF(F$4:F594,F594)&gt;1,"",MAX($G$3:$G593)+1))</f>
        <v/>
      </c>
      <c r="H594" s="43"/>
      <c r="I594" s="12">
        <v>600</v>
      </c>
      <c r="J594" s="14" t="s">
        <v>118</v>
      </c>
      <c r="K594" s="14"/>
      <c r="L594" s="14" t="s">
        <v>126</v>
      </c>
      <c r="M594" s="18">
        <f t="shared" si="10"/>
        <v>510</v>
      </c>
      <c r="N594" s="2" t="s">
        <v>137</v>
      </c>
      <c r="O594" s="18">
        <f>I594*($Q$4/$Q$5)</f>
        <v>600</v>
      </c>
      <c r="P594" s="34"/>
    </row>
    <row r="595" spans="1:16" ht="21" customHeight="1" x14ac:dyDescent="0.25">
      <c r="A595" s="2">
        <v>199</v>
      </c>
      <c r="B595" s="3" t="s">
        <v>97</v>
      </c>
      <c r="C595" s="25" t="s">
        <v>107</v>
      </c>
      <c r="D595" s="1" t="str">
        <f>IF(C595="","",IF(COUNTIF(C$4:C595,C595)&gt;1,"",MAX($D$3:$D594)+1))</f>
        <v/>
      </c>
      <c r="E595" t="str">
        <f ca="1">IF(ROWS($D$4:$D595)&gt;MAX($D$4:$D$677),"",OFFSET($C$4,MATCH(ROWS($D$4:$D595),$D$4:$D$677,0)-1,0))</f>
        <v/>
      </c>
      <c r="F595" s="38" t="s">
        <v>143</v>
      </c>
      <c r="G595" s="28" t="str">
        <f>IF(F595="","",IF(COUNTIF(F$4:F595,F595)&gt;1,"",MAX($G$3:$G594)+1))</f>
        <v/>
      </c>
      <c r="H595" s="43"/>
      <c r="I595" s="12">
        <v>600</v>
      </c>
      <c r="J595" s="14" t="s">
        <v>116</v>
      </c>
      <c r="K595" s="14"/>
      <c r="L595" s="14" t="s">
        <v>128</v>
      </c>
      <c r="M595" s="18">
        <f t="shared" si="10"/>
        <v>600</v>
      </c>
      <c r="N595" s="2" t="s">
        <v>137</v>
      </c>
      <c r="O595" s="18">
        <f>I595*($Q$4/$Q$5)</f>
        <v>600</v>
      </c>
      <c r="P595" s="34"/>
    </row>
    <row r="596" spans="1:16" ht="21" customHeight="1" x14ac:dyDescent="0.25">
      <c r="A596" s="2"/>
      <c r="B596" s="3"/>
      <c r="C596" s="25" t="s">
        <v>107</v>
      </c>
      <c r="D596" s="1" t="str">
        <f>IF(C596="","",IF(COUNTIF(C$4:C596,C596)&gt;1,"",MAX($D$3:$D595)+1))</f>
        <v/>
      </c>
      <c r="E596" t="str">
        <f ca="1">IF(ROWS($D$4:$D596)&gt;MAX($D$4:$D$677),"",OFFSET($C$4,MATCH(ROWS($D$4:$D596),$D$4:$D$677,0)-1,0))</f>
        <v/>
      </c>
      <c r="F596" s="38" t="s">
        <v>143</v>
      </c>
      <c r="G596" s="28" t="str">
        <f>IF(F596="","",IF(COUNTIF(F$4:F596,F596)&gt;1,"",MAX($G$3:$G595)+1))</f>
        <v/>
      </c>
      <c r="H596" s="43"/>
      <c r="I596" s="12">
        <v>600</v>
      </c>
      <c r="J596" s="14" t="s">
        <v>117</v>
      </c>
      <c r="K596" s="14"/>
      <c r="L596" s="14" t="s">
        <v>129</v>
      </c>
      <c r="M596" s="18">
        <f t="shared" si="10"/>
        <v>540</v>
      </c>
      <c r="N596" s="2" t="s">
        <v>137</v>
      </c>
      <c r="O596" s="18">
        <f>I596*($Q$4/$Q$5)</f>
        <v>600</v>
      </c>
      <c r="P596" s="34"/>
    </row>
    <row r="597" spans="1:16" ht="21" customHeight="1" x14ac:dyDescent="0.25">
      <c r="A597" s="2"/>
      <c r="B597" s="3"/>
      <c r="C597" s="25" t="s">
        <v>107</v>
      </c>
      <c r="D597" s="1" t="str">
        <f>IF(C597="","",IF(COUNTIF(C$4:C597,C597)&gt;1,"",MAX($D$3:$D596)+1))</f>
        <v/>
      </c>
      <c r="E597" t="str">
        <f ca="1">IF(ROWS($D$4:$D597)&gt;MAX($D$4:$D$677),"",OFFSET($C$4,MATCH(ROWS($D$4:$D597),$D$4:$D$677,0)-1,0))</f>
        <v/>
      </c>
      <c r="F597" s="38" t="s">
        <v>143</v>
      </c>
      <c r="G597" s="28" t="str">
        <f>IF(F597="","",IF(COUNTIF(F$4:F597,F597)&gt;1,"",MAX($G$3:$G596)+1))</f>
        <v/>
      </c>
      <c r="H597" s="43"/>
      <c r="I597" s="12">
        <v>600</v>
      </c>
      <c r="J597" s="14" t="s">
        <v>118</v>
      </c>
      <c r="K597" s="14"/>
      <c r="L597" s="14" t="s">
        <v>126</v>
      </c>
      <c r="M597" s="18">
        <f t="shared" si="10"/>
        <v>510</v>
      </c>
      <c r="N597" s="2" t="s">
        <v>137</v>
      </c>
      <c r="O597" s="18">
        <f>I597*($Q$4/$Q$5)</f>
        <v>600</v>
      </c>
      <c r="P597" s="34"/>
    </row>
    <row r="598" spans="1:16" ht="21" customHeight="1" x14ac:dyDescent="0.25">
      <c r="A598" s="2">
        <v>200</v>
      </c>
      <c r="B598" s="3" t="s">
        <v>97</v>
      </c>
      <c r="C598" s="25" t="s">
        <v>107</v>
      </c>
      <c r="D598" s="1" t="str">
        <f>IF(C598="","",IF(COUNTIF(C$4:C598,C598)&gt;1,"",MAX($D$3:$D597)+1))</f>
        <v/>
      </c>
      <c r="E598" t="str">
        <f ca="1">IF(ROWS($D$4:$D598)&gt;MAX($D$4:$D$677),"",OFFSET($C$4,MATCH(ROWS($D$4:$D598),$D$4:$D$677,0)-1,0))</f>
        <v/>
      </c>
      <c r="F598" s="38" t="s">
        <v>144</v>
      </c>
      <c r="G598" s="28" t="str">
        <f>IF(F598="","",IF(COUNTIF(F$4:F598,F598)&gt;1,"",MAX($G$3:$G597)+1))</f>
        <v/>
      </c>
      <c r="H598" s="43"/>
      <c r="I598" s="12">
        <v>600</v>
      </c>
      <c r="J598" s="14" t="s">
        <v>116</v>
      </c>
      <c r="K598" s="14"/>
      <c r="L598" s="14" t="s">
        <v>128</v>
      </c>
      <c r="M598" s="18">
        <f t="shared" si="10"/>
        <v>600</v>
      </c>
      <c r="N598" s="2" t="s">
        <v>137</v>
      </c>
      <c r="O598" s="18">
        <f>I598*($Q$4/$Q$5)</f>
        <v>600</v>
      </c>
      <c r="P598" s="34"/>
    </row>
    <row r="599" spans="1:16" ht="21" customHeight="1" x14ac:dyDescent="0.25">
      <c r="A599" s="2"/>
      <c r="B599" s="3"/>
      <c r="C599" s="25" t="s">
        <v>107</v>
      </c>
      <c r="D599" s="1" t="str">
        <f>IF(C599="","",IF(COUNTIF(C$4:C599,C599)&gt;1,"",MAX($D$3:$D598)+1))</f>
        <v/>
      </c>
      <c r="E599" t="str">
        <f ca="1">IF(ROWS($D$4:$D599)&gt;MAX($D$4:$D$677),"",OFFSET($C$4,MATCH(ROWS($D$4:$D599),$D$4:$D$677,0)-1,0))</f>
        <v/>
      </c>
      <c r="F599" s="38" t="s">
        <v>144</v>
      </c>
      <c r="G599" s="28" t="str">
        <f>IF(F599="","",IF(COUNTIF(F$4:F599,F599)&gt;1,"",MAX($G$3:$G598)+1))</f>
        <v/>
      </c>
      <c r="H599" s="43"/>
      <c r="I599" s="12">
        <v>600</v>
      </c>
      <c r="J599" s="14" t="s">
        <v>117</v>
      </c>
      <c r="K599" s="14"/>
      <c r="L599" s="14" t="s">
        <v>129</v>
      </c>
      <c r="M599" s="18">
        <f t="shared" si="10"/>
        <v>540</v>
      </c>
      <c r="N599" s="2" t="s">
        <v>137</v>
      </c>
      <c r="O599" s="18">
        <f>I599*($Q$4/$Q$5)</f>
        <v>600</v>
      </c>
      <c r="P599" s="34"/>
    </row>
    <row r="600" spans="1:16" ht="21" customHeight="1" x14ac:dyDescent="0.25">
      <c r="A600" s="2"/>
      <c r="B600" s="3"/>
      <c r="C600" s="25" t="s">
        <v>107</v>
      </c>
      <c r="D600" s="1" t="str">
        <f>IF(C600="","",IF(COUNTIF(C$4:C600,C600)&gt;1,"",MAX($D$3:$D599)+1))</f>
        <v/>
      </c>
      <c r="E600" t="str">
        <f ca="1">IF(ROWS($D$4:$D600)&gt;MAX($D$4:$D$677),"",OFFSET($C$4,MATCH(ROWS($D$4:$D600),$D$4:$D$677,0)-1,0))</f>
        <v/>
      </c>
      <c r="F600" s="38" t="s">
        <v>144</v>
      </c>
      <c r="G600" s="28" t="str">
        <f>IF(F600="","",IF(COUNTIF(F$4:F600,F600)&gt;1,"",MAX($G$3:$G599)+1))</f>
        <v/>
      </c>
      <c r="H600" s="43"/>
      <c r="I600" s="12">
        <v>600</v>
      </c>
      <c r="J600" s="14" t="s">
        <v>118</v>
      </c>
      <c r="K600" s="14"/>
      <c r="L600" s="14" t="s">
        <v>126</v>
      </c>
      <c r="M600" s="18">
        <f t="shared" si="10"/>
        <v>510</v>
      </c>
      <c r="N600" s="2" t="s">
        <v>137</v>
      </c>
      <c r="O600" s="18">
        <f>I600*($Q$4/$Q$5)</f>
        <v>600</v>
      </c>
      <c r="P600" s="34"/>
    </row>
    <row r="601" spans="1:16" ht="21" customHeight="1" x14ac:dyDescent="0.25">
      <c r="A601" s="2">
        <v>201</v>
      </c>
      <c r="B601" s="3" t="s">
        <v>97</v>
      </c>
      <c r="C601" s="25" t="s">
        <v>107</v>
      </c>
      <c r="D601" s="1" t="str">
        <f>IF(C601="","",IF(COUNTIF(C$4:C601,C601)&gt;1,"",MAX($D$3:$D600)+1))</f>
        <v/>
      </c>
      <c r="E601" t="str">
        <f ca="1">IF(ROWS($D$4:$D601)&gt;MAX($D$4:$D$677),"",OFFSET($C$4,MATCH(ROWS($D$4:$D601),$D$4:$D$677,0)-1,0))</f>
        <v/>
      </c>
      <c r="F601" s="38" t="s">
        <v>145</v>
      </c>
      <c r="G601" s="28" t="str">
        <f>IF(F601="","",IF(COUNTIF(F$4:F601,F601)&gt;1,"",MAX($G$3:$G600)+1))</f>
        <v/>
      </c>
      <c r="H601" s="43"/>
      <c r="I601" s="12">
        <v>600</v>
      </c>
      <c r="J601" s="14" t="s">
        <v>116</v>
      </c>
      <c r="K601" s="14"/>
      <c r="L601" s="14" t="s">
        <v>128</v>
      </c>
      <c r="M601" s="18">
        <f t="shared" si="10"/>
        <v>600</v>
      </c>
      <c r="N601" s="2" t="s">
        <v>137</v>
      </c>
      <c r="O601" s="18">
        <f>I601*($Q$4/$Q$5)</f>
        <v>600</v>
      </c>
      <c r="P601" s="34"/>
    </row>
    <row r="602" spans="1:16" ht="21" customHeight="1" x14ac:dyDescent="0.25">
      <c r="A602" s="2"/>
      <c r="B602" s="3"/>
      <c r="C602" s="25" t="s">
        <v>107</v>
      </c>
      <c r="D602" s="1" t="str">
        <f>IF(C602="","",IF(COUNTIF(C$4:C602,C602)&gt;1,"",MAX($D$3:$D601)+1))</f>
        <v/>
      </c>
      <c r="E602" t="str">
        <f ca="1">IF(ROWS($D$4:$D602)&gt;MAX($D$4:$D$677),"",OFFSET($C$4,MATCH(ROWS($D$4:$D602),$D$4:$D$677,0)-1,0))</f>
        <v/>
      </c>
      <c r="F602" s="38" t="s">
        <v>145</v>
      </c>
      <c r="G602" s="28" t="str">
        <f>IF(F602="","",IF(COUNTIF(F$4:F602,F602)&gt;1,"",MAX($G$3:$G601)+1))</f>
        <v/>
      </c>
      <c r="H602" s="43"/>
      <c r="I602" s="12">
        <v>600</v>
      </c>
      <c r="J602" s="14" t="s">
        <v>117</v>
      </c>
      <c r="K602" s="14"/>
      <c r="L602" s="14" t="s">
        <v>129</v>
      </c>
      <c r="M602" s="18">
        <f t="shared" si="10"/>
        <v>540</v>
      </c>
      <c r="N602" s="2" t="s">
        <v>137</v>
      </c>
      <c r="O602" s="18">
        <f>I602*($Q$4/$Q$5)</f>
        <v>600</v>
      </c>
      <c r="P602" s="34"/>
    </row>
    <row r="603" spans="1:16" ht="21" customHeight="1" x14ac:dyDescent="0.25">
      <c r="A603" s="2"/>
      <c r="B603" s="3"/>
      <c r="C603" s="25" t="s">
        <v>107</v>
      </c>
      <c r="D603" s="1" t="str">
        <f>IF(C603="","",IF(COUNTIF(C$4:C603,C603)&gt;1,"",MAX($D$3:$D602)+1))</f>
        <v/>
      </c>
      <c r="E603" t="str">
        <f ca="1">IF(ROWS($D$4:$D603)&gt;MAX($D$4:$D$677),"",OFFSET($C$4,MATCH(ROWS($D$4:$D603),$D$4:$D$677,0)-1,0))</f>
        <v/>
      </c>
      <c r="F603" s="38" t="s">
        <v>145</v>
      </c>
      <c r="G603" s="28" t="str">
        <f>IF(F603="","",IF(COUNTIF(F$4:F603,F603)&gt;1,"",MAX($G$3:$G602)+1))</f>
        <v/>
      </c>
      <c r="H603" s="43"/>
      <c r="I603" s="12">
        <v>600</v>
      </c>
      <c r="J603" s="14" t="s">
        <v>118</v>
      </c>
      <c r="K603" s="14"/>
      <c r="L603" s="14" t="s">
        <v>126</v>
      </c>
      <c r="M603" s="18">
        <f t="shared" si="10"/>
        <v>510</v>
      </c>
      <c r="N603" s="2" t="s">
        <v>137</v>
      </c>
      <c r="O603" s="18">
        <f>I603*($Q$4/$Q$5)</f>
        <v>600</v>
      </c>
      <c r="P603" s="34"/>
    </row>
    <row r="604" spans="1:16" ht="21" customHeight="1" x14ac:dyDescent="0.25">
      <c r="A604" s="2">
        <v>202</v>
      </c>
      <c r="B604" s="3" t="s">
        <v>97</v>
      </c>
      <c r="C604" s="25" t="s">
        <v>108</v>
      </c>
      <c r="D604" s="1">
        <f>IF(C604="","",IF(COUNTIF(C$4:C604,C604)&gt;1,"",MAX($D$3:$D603)+1))</f>
        <v>11</v>
      </c>
      <c r="E604" t="str">
        <f ca="1">IF(ROWS($D$4:$D604)&gt;MAX($D$4:$D$677),"",OFFSET($C$4,MATCH(ROWS($D$4:$D604),$D$4:$D$677,0)-1,0))</f>
        <v/>
      </c>
      <c r="F604" s="38" t="s">
        <v>46</v>
      </c>
      <c r="G604" s="28" t="str">
        <f>IF(F604="","",IF(COUNTIF(F$4:F604,F604)&gt;1,"",MAX($G$3:$G603)+1))</f>
        <v/>
      </c>
      <c r="H604" s="43"/>
      <c r="I604" s="12">
        <v>492</v>
      </c>
      <c r="J604" s="14" t="s">
        <v>116</v>
      </c>
      <c r="K604" s="14"/>
      <c r="L604" s="14" t="s">
        <v>128</v>
      </c>
      <c r="M604" s="18">
        <f t="shared" si="10"/>
        <v>492</v>
      </c>
      <c r="N604" s="2" t="s">
        <v>137</v>
      </c>
      <c r="O604" s="18">
        <f>I604*($Q$4/$Q$5)</f>
        <v>492</v>
      </c>
      <c r="P604" s="34"/>
    </row>
    <row r="605" spans="1:16" ht="21" customHeight="1" x14ac:dyDescent="0.25">
      <c r="A605" s="2"/>
      <c r="B605" s="3"/>
      <c r="C605" s="25" t="s">
        <v>108</v>
      </c>
      <c r="D605" s="1" t="str">
        <f>IF(C605="","",IF(COUNTIF(C$4:C605,C605)&gt;1,"",MAX($D$3:$D604)+1))</f>
        <v/>
      </c>
      <c r="E605" t="str">
        <f ca="1">IF(ROWS($D$4:$D605)&gt;MAX($D$4:$D$677),"",OFFSET($C$4,MATCH(ROWS($D$4:$D605),$D$4:$D$677,0)-1,0))</f>
        <v/>
      </c>
      <c r="F605" s="38" t="s">
        <v>46</v>
      </c>
      <c r="G605" s="28" t="str">
        <f>IF(F605="","",IF(COUNTIF(F$4:F605,F605)&gt;1,"",MAX($G$3:$G604)+1))</f>
        <v/>
      </c>
      <c r="H605" s="43"/>
      <c r="I605" s="12">
        <v>492</v>
      </c>
      <c r="J605" s="14" t="s">
        <v>117</v>
      </c>
      <c r="K605" s="14"/>
      <c r="L605" s="14" t="s">
        <v>129</v>
      </c>
      <c r="M605" s="18">
        <f t="shared" si="10"/>
        <v>442.8</v>
      </c>
      <c r="N605" s="2" t="s">
        <v>137</v>
      </c>
      <c r="O605" s="18">
        <f>I605*($Q$4/$Q$5)</f>
        <v>492</v>
      </c>
      <c r="P605" s="34"/>
    </row>
    <row r="606" spans="1:16" ht="21" customHeight="1" x14ac:dyDescent="0.25">
      <c r="A606" s="2"/>
      <c r="B606" s="3"/>
      <c r="C606" s="25" t="s">
        <v>108</v>
      </c>
      <c r="D606" s="1" t="str">
        <f>IF(C606="","",IF(COUNTIF(C$4:C606,C606)&gt;1,"",MAX($D$3:$D605)+1))</f>
        <v/>
      </c>
      <c r="E606" t="str">
        <f ca="1">IF(ROWS($D$4:$D606)&gt;MAX($D$4:$D$677),"",OFFSET($C$4,MATCH(ROWS($D$4:$D606),$D$4:$D$677,0)-1,0))</f>
        <v/>
      </c>
      <c r="F606" s="38" t="s">
        <v>46</v>
      </c>
      <c r="G606" s="28" t="str">
        <f>IF(F606="","",IF(COUNTIF(F$4:F606,F606)&gt;1,"",MAX($G$3:$G605)+1))</f>
        <v/>
      </c>
      <c r="H606" s="43"/>
      <c r="I606" s="12">
        <v>492</v>
      </c>
      <c r="J606" s="14" t="s">
        <v>118</v>
      </c>
      <c r="K606" s="14"/>
      <c r="L606" s="14" t="s">
        <v>126</v>
      </c>
      <c r="M606" s="18">
        <f t="shared" si="10"/>
        <v>418.2</v>
      </c>
      <c r="N606" s="2" t="s">
        <v>137</v>
      </c>
      <c r="O606" s="18">
        <f>I606*($Q$4/$Q$5)</f>
        <v>492</v>
      </c>
      <c r="P606" s="34"/>
    </row>
    <row r="607" spans="1:16" ht="21" customHeight="1" x14ac:dyDescent="0.25">
      <c r="A607" s="2">
        <v>203</v>
      </c>
      <c r="B607" s="3" t="s">
        <v>97</v>
      </c>
      <c r="C607" s="25" t="s">
        <v>108</v>
      </c>
      <c r="D607" s="1" t="str">
        <f>IF(C607="","",IF(COUNTIF(C$4:C607,C607)&gt;1,"",MAX($D$3:$D606)+1))</f>
        <v/>
      </c>
      <c r="E607" t="str">
        <f ca="1">IF(ROWS($D$4:$D607)&gt;MAX($D$4:$D$677),"",OFFSET($C$4,MATCH(ROWS($D$4:$D607),$D$4:$D$677,0)-1,0))</f>
        <v/>
      </c>
      <c r="F607" s="38" t="s">
        <v>66</v>
      </c>
      <c r="G607" s="28" t="str">
        <f>IF(F607="","",IF(COUNTIF(F$4:F607,F607)&gt;1,"",MAX($G$3:$G606)+1))</f>
        <v/>
      </c>
      <c r="H607" s="43"/>
      <c r="I607" s="12">
        <v>492</v>
      </c>
      <c r="J607" s="14" t="s">
        <v>116</v>
      </c>
      <c r="K607" s="14"/>
      <c r="L607" s="14" t="s">
        <v>128</v>
      </c>
      <c r="M607" s="18">
        <f t="shared" si="10"/>
        <v>492</v>
      </c>
      <c r="N607" s="2" t="s">
        <v>137</v>
      </c>
      <c r="O607" s="18">
        <f>I607*($Q$4/$Q$5)</f>
        <v>492</v>
      </c>
      <c r="P607" s="34"/>
    </row>
    <row r="608" spans="1:16" ht="21" customHeight="1" x14ac:dyDescent="0.25">
      <c r="A608" s="2"/>
      <c r="B608" s="3"/>
      <c r="C608" s="25" t="s">
        <v>108</v>
      </c>
      <c r="D608" s="1" t="str">
        <f>IF(C608="","",IF(COUNTIF(C$4:C608,C608)&gt;1,"",MAX($D$3:$D607)+1))</f>
        <v/>
      </c>
      <c r="E608" t="str">
        <f ca="1">IF(ROWS($D$4:$D608)&gt;MAX($D$4:$D$677),"",OFFSET($C$4,MATCH(ROWS($D$4:$D608),$D$4:$D$677,0)-1,0))</f>
        <v/>
      </c>
      <c r="F608" s="38" t="s">
        <v>66</v>
      </c>
      <c r="G608" s="28" t="str">
        <f>IF(F608="","",IF(COUNTIF(F$4:F608,F608)&gt;1,"",MAX($G$3:$G607)+1))</f>
        <v/>
      </c>
      <c r="H608" s="43"/>
      <c r="I608" s="12">
        <v>492</v>
      </c>
      <c r="J608" s="14" t="s">
        <v>117</v>
      </c>
      <c r="K608" s="14"/>
      <c r="L608" s="14" t="s">
        <v>129</v>
      </c>
      <c r="M608" s="18">
        <f t="shared" si="10"/>
        <v>442.8</v>
      </c>
      <c r="N608" s="2" t="s">
        <v>137</v>
      </c>
      <c r="O608" s="18">
        <f>I608*($Q$4/$Q$5)</f>
        <v>492</v>
      </c>
      <c r="P608" s="34"/>
    </row>
    <row r="609" spans="1:16" ht="21" customHeight="1" x14ac:dyDescent="0.25">
      <c r="A609" s="2"/>
      <c r="B609" s="3"/>
      <c r="C609" s="25" t="s">
        <v>108</v>
      </c>
      <c r="D609" s="1" t="str">
        <f>IF(C609="","",IF(COUNTIF(C$4:C609,C609)&gt;1,"",MAX($D$3:$D608)+1))</f>
        <v/>
      </c>
      <c r="E609" t="str">
        <f ca="1">IF(ROWS($D$4:$D609)&gt;MAX($D$4:$D$677),"",OFFSET($C$4,MATCH(ROWS($D$4:$D609),$D$4:$D$677,0)-1,0))</f>
        <v/>
      </c>
      <c r="F609" s="38" t="s">
        <v>66</v>
      </c>
      <c r="G609" s="28" t="str">
        <f>IF(F609="","",IF(COUNTIF(F$4:F609,F609)&gt;1,"",MAX($G$3:$G608)+1))</f>
        <v/>
      </c>
      <c r="H609" s="43"/>
      <c r="I609" s="12">
        <v>492</v>
      </c>
      <c r="J609" s="14" t="s">
        <v>118</v>
      </c>
      <c r="K609" s="14"/>
      <c r="L609" s="14" t="s">
        <v>126</v>
      </c>
      <c r="M609" s="18">
        <f t="shared" si="10"/>
        <v>418.2</v>
      </c>
      <c r="N609" s="2" t="s">
        <v>137</v>
      </c>
      <c r="O609" s="18">
        <f>I609*($Q$4/$Q$5)</f>
        <v>492</v>
      </c>
      <c r="P609" s="34"/>
    </row>
    <row r="610" spans="1:16" ht="21" customHeight="1" x14ac:dyDescent="0.25">
      <c r="A610" s="2">
        <v>204</v>
      </c>
      <c r="B610" s="3" t="s">
        <v>97</v>
      </c>
      <c r="C610" s="25" t="s">
        <v>108</v>
      </c>
      <c r="D610" s="1" t="str">
        <f>IF(C610="","",IF(COUNTIF(C$4:C610,C610)&gt;1,"",MAX($D$3:$D609)+1))</f>
        <v/>
      </c>
      <c r="E610" t="str">
        <f ca="1">IF(ROWS($D$4:$D610)&gt;MAX($D$4:$D$677),"",OFFSET($C$4,MATCH(ROWS($D$4:$D610),$D$4:$D$677,0)-1,0))</f>
        <v/>
      </c>
      <c r="F610" s="38" t="s">
        <v>86</v>
      </c>
      <c r="G610" s="28" t="str">
        <f>IF(F610="","",IF(COUNTIF(F$4:F610,F610)&gt;1,"",MAX($G$3:$G609)+1))</f>
        <v/>
      </c>
      <c r="H610" s="43"/>
      <c r="I610" s="12">
        <v>492</v>
      </c>
      <c r="J610" s="14" t="s">
        <v>116</v>
      </c>
      <c r="K610" s="14"/>
      <c r="L610" s="14" t="s">
        <v>128</v>
      </c>
      <c r="M610" s="18">
        <f t="shared" si="10"/>
        <v>492</v>
      </c>
      <c r="N610" s="2" t="s">
        <v>137</v>
      </c>
      <c r="O610" s="18">
        <f>I610*($Q$4/$Q$5)</f>
        <v>492</v>
      </c>
      <c r="P610" s="34"/>
    </row>
    <row r="611" spans="1:16" ht="21" customHeight="1" x14ac:dyDescent="0.25">
      <c r="A611" s="2"/>
      <c r="B611" s="3"/>
      <c r="C611" s="25" t="s">
        <v>108</v>
      </c>
      <c r="D611" s="1" t="str">
        <f>IF(C611="","",IF(COUNTIF(C$4:C611,C611)&gt;1,"",MAX($D$3:$D610)+1))</f>
        <v/>
      </c>
      <c r="E611" t="str">
        <f ca="1">IF(ROWS($D$4:$D611)&gt;MAX($D$4:$D$677),"",OFFSET($C$4,MATCH(ROWS($D$4:$D611),$D$4:$D$677,0)-1,0))</f>
        <v/>
      </c>
      <c r="F611" s="38" t="s">
        <v>86</v>
      </c>
      <c r="G611" s="28" t="str">
        <f>IF(F611="","",IF(COUNTIF(F$4:F611,F611)&gt;1,"",MAX($G$3:$G610)+1))</f>
        <v/>
      </c>
      <c r="H611" s="43"/>
      <c r="I611" s="12">
        <v>492</v>
      </c>
      <c r="J611" s="14" t="s">
        <v>117</v>
      </c>
      <c r="K611" s="14"/>
      <c r="L611" s="14" t="s">
        <v>129</v>
      </c>
      <c r="M611" s="18">
        <f t="shared" si="10"/>
        <v>442.8</v>
      </c>
      <c r="N611" s="2" t="s">
        <v>137</v>
      </c>
      <c r="O611" s="18">
        <f>I611*($Q$4/$Q$5)</f>
        <v>492</v>
      </c>
      <c r="P611" s="34"/>
    </row>
    <row r="612" spans="1:16" ht="21" customHeight="1" x14ac:dyDescent="0.25">
      <c r="A612" s="2"/>
      <c r="B612" s="3"/>
      <c r="C612" s="25" t="s">
        <v>108</v>
      </c>
      <c r="D612" s="1" t="str">
        <f>IF(C612="","",IF(COUNTIF(C$4:C612,C612)&gt;1,"",MAX($D$3:$D611)+1))</f>
        <v/>
      </c>
      <c r="E612" t="str">
        <f ca="1">IF(ROWS($D$4:$D612)&gt;MAX($D$4:$D$677),"",OFFSET($C$4,MATCH(ROWS($D$4:$D612),$D$4:$D$677,0)-1,0))</f>
        <v/>
      </c>
      <c r="F612" s="38" t="s">
        <v>86</v>
      </c>
      <c r="G612" s="28" t="str">
        <f>IF(F612="","",IF(COUNTIF(F$4:F612,F612)&gt;1,"",MAX($G$3:$G611)+1))</f>
        <v/>
      </c>
      <c r="H612" s="43"/>
      <c r="I612" s="12">
        <v>492</v>
      </c>
      <c r="J612" s="14" t="s">
        <v>118</v>
      </c>
      <c r="K612" s="14"/>
      <c r="L612" s="14" t="s">
        <v>126</v>
      </c>
      <c r="M612" s="18">
        <f t="shared" si="10"/>
        <v>418.2</v>
      </c>
      <c r="N612" s="2" t="s">
        <v>137</v>
      </c>
      <c r="O612" s="18">
        <f>I612*($Q$4/$Q$5)</f>
        <v>492</v>
      </c>
      <c r="P612" s="34"/>
    </row>
    <row r="613" spans="1:16" ht="21" customHeight="1" x14ac:dyDescent="0.25">
      <c r="A613" s="2">
        <v>205</v>
      </c>
      <c r="B613" s="3" t="s">
        <v>97</v>
      </c>
      <c r="C613" s="25" t="s">
        <v>108</v>
      </c>
      <c r="D613" s="1" t="str">
        <f>IF(C613="","",IF(COUNTIF(C$4:C613,C613)&gt;1,"",MAX($D$3:$D612)+1))</f>
        <v/>
      </c>
      <c r="E613" t="str">
        <f ca="1">IF(ROWS($D$4:$D613)&gt;MAX($D$4:$D$677),"",OFFSET($C$4,MATCH(ROWS($D$4:$D613),$D$4:$D$677,0)-1,0))</f>
        <v/>
      </c>
      <c r="F613" s="38" t="s">
        <v>143</v>
      </c>
      <c r="G613" s="28" t="str">
        <f>IF(F613="","",IF(COUNTIF(F$4:F613,F613)&gt;1,"",MAX($G$3:$G612)+1))</f>
        <v/>
      </c>
      <c r="H613" s="43"/>
      <c r="I613" s="12">
        <v>492</v>
      </c>
      <c r="J613" s="14" t="s">
        <v>116</v>
      </c>
      <c r="K613" s="14"/>
      <c r="L613" s="14" t="s">
        <v>128</v>
      </c>
      <c r="M613" s="18">
        <f t="shared" si="10"/>
        <v>492</v>
      </c>
      <c r="N613" s="2" t="s">
        <v>137</v>
      </c>
      <c r="O613" s="18">
        <f>I613*($Q$4/$Q$5)</f>
        <v>492</v>
      </c>
      <c r="P613" s="34"/>
    </row>
    <row r="614" spans="1:16" ht="21" customHeight="1" x14ac:dyDescent="0.25">
      <c r="A614" s="2"/>
      <c r="B614" s="3"/>
      <c r="C614" s="25" t="s">
        <v>108</v>
      </c>
      <c r="D614" s="1" t="str">
        <f>IF(C614="","",IF(COUNTIF(C$4:C614,C614)&gt;1,"",MAX($D$3:$D613)+1))</f>
        <v/>
      </c>
      <c r="E614" t="str">
        <f ca="1">IF(ROWS($D$4:$D614)&gt;MAX($D$4:$D$677),"",OFFSET($C$4,MATCH(ROWS($D$4:$D614),$D$4:$D$677,0)-1,0))</f>
        <v/>
      </c>
      <c r="F614" s="38" t="s">
        <v>143</v>
      </c>
      <c r="G614" s="28" t="str">
        <f>IF(F614="","",IF(COUNTIF(F$4:F614,F614)&gt;1,"",MAX($G$3:$G613)+1))</f>
        <v/>
      </c>
      <c r="H614" s="43"/>
      <c r="I614" s="12">
        <v>492</v>
      </c>
      <c r="J614" s="14" t="s">
        <v>117</v>
      </c>
      <c r="K614" s="14"/>
      <c r="L614" s="14" t="s">
        <v>129</v>
      </c>
      <c r="M614" s="18">
        <f t="shared" si="10"/>
        <v>442.8</v>
      </c>
      <c r="N614" s="2" t="s">
        <v>137</v>
      </c>
      <c r="O614" s="18">
        <f>I614*($Q$4/$Q$5)</f>
        <v>492</v>
      </c>
      <c r="P614" s="34"/>
    </row>
    <row r="615" spans="1:16" ht="21" customHeight="1" x14ac:dyDescent="0.25">
      <c r="A615" s="2"/>
      <c r="B615" s="3"/>
      <c r="C615" s="25" t="s">
        <v>108</v>
      </c>
      <c r="D615" s="1" t="str">
        <f>IF(C615="","",IF(COUNTIF(C$4:C615,C615)&gt;1,"",MAX($D$3:$D614)+1))</f>
        <v/>
      </c>
      <c r="E615" t="str">
        <f ca="1">IF(ROWS($D$4:$D615)&gt;MAX($D$4:$D$677),"",OFFSET($C$4,MATCH(ROWS($D$4:$D615),$D$4:$D$677,0)-1,0))</f>
        <v/>
      </c>
      <c r="F615" s="38" t="s">
        <v>143</v>
      </c>
      <c r="G615" s="28" t="str">
        <f>IF(F615="","",IF(COUNTIF(F$4:F615,F615)&gt;1,"",MAX($G$3:$G614)+1))</f>
        <v/>
      </c>
      <c r="H615" s="43"/>
      <c r="I615" s="12">
        <v>492</v>
      </c>
      <c r="J615" s="14" t="s">
        <v>118</v>
      </c>
      <c r="K615" s="14"/>
      <c r="L615" s="14" t="s">
        <v>126</v>
      </c>
      <c r="M615" s="18">
        <f t="shared" si="10"/>
        <v>418.2</v>
      </c>
      <c r="N615" s="2" t="s">
        <v>137</v>
      </c>
      <c r="O615" s="18">
        <f>I615*($Q$4/$Q$5)</f>
        <v>492</v>
      </c>
      <c r="P615" s="34"/>
    </row>
    <row r="616" spans="1:16" ht="21" customHeight="1" x14ac:dyDescent="0.25">
      <c r="A616" s="2">
        <v>206</v>
      </c>
      <c r="B616" s="3" t="s">
        <v>97</v>
      </c>
      <c r="C616" s="25" t="s">
        <v>108</v>
      </c>
      <c r="D616" s="1" t="str">
        <f>IF(C616="","",IF(COUNTIF(C$4:C616,C616)&gt;1,"",MAX($D$3:$D615)+1))</f>
        <v/>
      </c>
      <c r="E616" t="str">
        <f ca="1">IF(ROWS($D$4:$D616)&gt;MAX($D$4:$D$677),"",OFFSET($C$4,MATCH(ROWS($D$4:$D616),$D$4:$D$677,0)-1,0))</f>
        <v/>
      </c>
      <c r="F616" s="38" t="s">
        <v>144</v>
      </c>
      <c r="G616" s="28" t="str">
        <f>IF(F616="","",IF(COUNTIF(F$4:F616,F616)&gt;1,"",MAX($G$3:$G615)+1))</f>
        <v/>
      </c>
      <c r="H616" s="43"/>
      <c r="I616" s="12">
        <v>492</v>
      </c>
      <c r="J616" s="14" t="s">
        <v>116</v>
      </c>
      <c r="K616" s="14"/>
      <c r="L616" s="14" t="s">
        <v>128</v>
      </c>
      <c r="M616" s="18">
        <f t="shared" si="10"/>
        <v>492</v>
      </c>
      <c r="N616" s="2" t="s">
        <v>137</v>
      </c>
      <c r="O616" s="18">
        <f>I616*($Q$4/$Q$5)</f>
        <v>492</v>
      </c>
      <c r="P616" s="34"/>
    </row>
    <row r="617" spans="1:16" ht="21" customHeight="1" x14ac:dyDescent="0.25">
      <c r="A617" s="2"/>
      <c r="B617" s="3"/>
      <c r="C617" s="25" t="s">
        <v>108</v>
      </c>
      <c r="D617" s="1" t="str">
        <f>IF(C617="","",IF(COUNTIF(C$4:C617,C617)&gt;1,"",MAX($D$3:$D616)+1))</f>
        <v/>
      </c>
      <c r="E617" t="str">
        <f ca="1">IF(ROWS($D$4:$D617)&gt;MAX($D$4:$D$677),"",OFFSET($C$4,MATCH(ROWS($D$4:$D617),$D$4:$D$677,0)-1,0))</f>
        <v/>
      </c>
      <c r="F617" s="38" t="s">
        <v>144</v>
      </c>
      <c r="G617" s="28" t="str">
        <f>IF(F617="","",IF(COUNTIF(F$4:F617,F617)&gt;1,"",MAX($G$3:$G616)+1))</f>
        <v/>
      </c>
      <c r="H617" s="43"/>
      <c r="I617" s="12">
        <v>492</v>
      </c>
      <c r="J617" s="14" t="s">
        <v>117</v>
      </c>
      <c r="K617" s="14"/>
      <c r="L617" s="14" t="s">
        <v>129</v>
      </c>
      <c r="M617" s="18">
        <f t="shared" si="10"/>
        <v>442.8</v>
      </c>
      <c r="N617" s="2" t="s">
        <v>137</v>
      </c>
      <c r="O617" s="18">
        <f>I617*($Q$4/$Q$5)</f>
        <v>492</v>
      </c>
      <c r="P617" s="34"/>
    </row>
    <row r="618" spans="1:16" ht="21" customHeight="1" x14ac:dyDescent="0.25">
      <c r="A618" s="2"/>
      <c r="B618" s="3"/>
      <c r="C618" s="25" t="s">
        <v>108</v>
      </c>
      <c r="D618" s="1" t="str">
        <f>IF(C618="","",IF(COUNTIF(C$4:C618,C618)&gt;1,"",MAX($D$3:$D617)+1))</f>
        <v/>
      </c>
      <c r="E618" t="str">
        <f ca="1">IF(ROWS($D$4:$D618)&gt;MAX($D$4:$D$677),"",OFFSET($C$4,MATCH(ROWS($D$4:$D618),$D$4:$D$677,0)-1,0))</f>
        <v/>
      </c>
      <c r="F618" s="38" t="s">
        <v>144</v>
      </c>
      <c r="G618" s="28" t="str">
        <f>IF(F618="","",IF(COUNTIF(F$4:F618,F618)&gt;1,"",MAX($G$3:$G617)+1))</f>
        <v/>
      </c>
      <c r="H618" s="43"/>
      <c r="I618" s="12">
        <v>492</v>
      </c>
      <c r="J618" s="14" t="s">
        <v>118</v>
      </c>
      <c r="K618" s="14"/>
      <c r="L618" s="14" t="s">
        <v>126</v>
      </c>
      <c r="M618" s="18">
        <f t="shared" si="10"/>
        <v>418.2</v>
      </c>
      <c r="N618" s="2" t="s">
        <v>137</v>
      </c>
      <c r="O618" s="18">
        <f>I618*($Q$4/$Q$5)</f>
        <v>492</v>
      </c>
      <c r="P618" s="34"/>
    </row>
    <row r="619" spans="1:16" ht="21" customHeight="1" x14ac:dyDescent="0.25">
      <c r="A619" s="2">
        <v>207</v>
      </c>
      <c r="B619" s="3" t="s">
        <v>97</v>
      </c>
      <c r="C619" s="25" t="s">
        <v>108</v>
      </c>
      <c r="D619" s="1" t="str">
        <f>IF(C619="","",IF(COUNTIF(C$4:C619,C619)&gt;1,"",MAX($D$3:$D618)+1))</f>
        <v/>
      </c>
      <c r="E619" t="str">
        <f ca="1">IF(ROWS($D$4:$D619)&gt;MAX($D$4:$D$677),"",OFFSET($C$4,MATCH(ROWS($D$4:$D619),$D$4:$D$677,0)-1,0))</f>
        <v/>
      </c>
      <c r="F619" s="38" t="s">
        <v>145</v>
      </c>
      <c r="G619" s="28" t="str">
        <f>IF(F619="","",IF(COUNTIF(F$4:F619,F619)&gt;1,"",MAX($G$3:$G618)+1))</f>
        <v/>
      </c>
      <c r="H619" s="43"/>
      <c r="I619" s="12">
        <v>492</v>
      </c>
      <c r="J619" s="14" t="s">
        <v>116</v>
      </c>
      <c r="K619" s="14"/>
      <c r="L619" s="14" t="s">
        <v>128</v>
      </c>
      <c r="M619" s="18">
        <f t="shared" si="10"/>
        <v>492</v>
      </c>
      <c r="N619" s="2" t="s">
        <v>137</v>
      </c>
      <c r="O619" s="18">
        <f>I619*($Q$4/$Q$5)</f>
        <v>492</v>
      </c>
      <c r="P619" s="34"/>
    </row>
    <row r="620" spans="1:16" ht="21" customHeight="1" x14ac:dyDescent="0.25">
      <c r="A620" s="2"/>
      <c r="B620" s="3"/>
      <c r="C620" s="25" t="s">
        <v>108</v>
      </c>
      <c r="D620" s="1" t="str">
        <f>IF(C620="","",IF(COUNTIF(C$4:C620,C620)&gt;1,"",MAX($D$3:$D619)+1))</f>
        <v/>
      </c>
      <c r="E620" t="str">
        <f ca="1">IF(ROWS($D$4:$D620)&gt;MAX($D$4:$D$677),"",OFFSET($C$4,MATCH(ROWS($D$4:$D620),$D$4:$D$677,0)-1,0))</f>
        <v/>
      </c>
      <c r="F620" s="38" t="s">
        <v>145</v>
      </c>
      <c r="G620" s="28" t="str">
        <f>IF(F620="","",IF(COUNTIF(F$4:F620,F620)&gt;1,"",MAX($G$3:$G619)+1))</f>
        <v/>
      </c>
      <c r="H620" s="43"/>
      <c r="I620" s="12">
        <v>492</v>
      </c>
      <c r="J620" s="14" t="s">
        <v>117</v>
      </c>
      <c r="K620" s="14"/>
      <c r="L620" s="14" t="s">
        <v>129</v>
      </c>
      <c r="M620" s="18">
        <f t="shared" si="10"/>
        <v>442.8</v>
      </c>
      <c r="N620" s="2" t="s">
        <v>137</v>
      </c>
      <c r="O620" s="18">
        <f>I620*($Q$4/$Q$5)</f>
        <v>492</v>
      </c>
      <c r="P620" s="34"/>
    </row>
    <row r="621" spans="1:16" ht="21" customHeight="1" x14ac:dyDescent="0.25">
      <c r="A621" s="2"/>
      <c r="B621" s="3"/>
      <c r="C621" s="25" t="s">
        <v>108</v>
      </c>
      <c r="D621" s="1" t="str">
        <f>IF(C621="","",IF(COUNTIF(C$4:C621,C621)&gt;1,"",MAX($D$3:$D620)+1))</f>
        <v/>
      </c>
      <c r="E621" t="str">
        <f ca="1">IF(ROWS($D$4:$D621)&gt;MAX($D$4:$D$677),"",OFFSET($C$4,MATCH(ROWS($D$4:$D621),$D$4:$D$677,0)-1,0))</f>
        <v/>
      </c>
      <c r="F621" s="38" t="s">
        <v>145</v>
      </c>
      <c r="G621" s="28" t="str">
        <f>IF(F621="","",IF(COUNTIF(F$4:F621,F621)&gt;1,"",MAX($G$3:$G620)+1))</f>
        <v/>
      </c>
      <c r="H621" s="43"/>
      <c r="I621" s="12">
        <v>492</v>
      </c>
      <c r="J621" s="14" t="s">
        <v>118</v>
      </c>
      <c r="K621" s="14"/>
      <c r="L621" s="14" t="s">
        <v>126</v>
      </c>
      <c r="M621" s="18">
        <f t="shared" si="10"/>
        <v>418.2</v>
      </c>
      <c r="N621" s="2" t="s">
        <v>137</v>
      </c>
      <c r="O621" s="18">
        <f>I621*($Q$4/$Q$5)</f>
        <v>492</v>
      </c>
      <c r="P621" s="34"/>
    </row>
    <row r="622" spans="1:16" ht="21" customHeight="1" x14ac:dyDescent="0.25">
      <c r="A622" s="2">
        <v>208</v>
      </c>
      <c r="B622" s="3" t="s">
        <v>97</v>
      </c>
      <c r="C622" s="25" t="s">
        <v>109</v>
      </c>
      <c r="D622" s="1">
        <f>IF(C622="","",IF(COUNTIF(C$4:C622,C622)&gt;1,"",MAX($D$3:$D621)+1))</f>
        <v>12</v>
      </c>
      <c r="E622" t="str">
        <f ca="1">IF(ROWS($D$4:$D622)&gt;MAX($D$4:$D$677),"",OFFSET($C$4,MATCH(ROWS($D$4:$D622),$D$4:$D$677,0)-1,0))</f>
        <v/>
      </c>
      <c r="F622" s="38" t="s">
        <v>46</v>
      </c>
      <c r="G622" s="28" t="str">
        <f>IF(F622="","",IF(COUNTIF(F$4:F622,F622)&gt;1,"",MAX($G$3:$G621)+1))</f>
        <v/>
      </c>
      <c r="H622" s="43"/>
      <c r="I622" s="12">
        <v>492</v>
      </c>
      <c r="J622" s="14" t="s">
        <v>116</v>
      </c>
      <c r="K622" s="14"/>
      <c r="L622" s="14" t="s">
        <v>128</v>
      </c>
      <c r="M622" s="18">
        <f t="shared" si="10"/>
        <v>492</v>
      </c>
      <c r="N622" s="2" t="s">
        <v>137</v>
      </c>
      <c r="O622" s="18">
        <f>I622*($Q$4/$Q$5)</f>
        <v>492</v>
      </c>
      <c r="P622" s="34"/>
    </row>
    <row r="623" spans="1:16" ht="21" customHeight="1" x14ac:dyDescent="0.25">
      <c r="A623" s="2"/>
      <c r="B623" s="3"/>
      <c r="C623" s="25" t="s">
        <v>109</v>
      </c>
      <c r="D623" s="1" t="str">
        <f>IF(C623="","",IF(COUNTIF(C$4:C623,C623)&gt;1,"",MAX($D$3:$D622)+1))</f>
        <v/>
      </c>
      <c r="E623" t="str">
        <f ca="1">IF(ROWS($D$4:$D623)&gt;MAX($D$4:$D$677),"",OFFSET($C$4,MATCH(ROWS($D$4:$D623),$D$4:$D$677,0)-1,0))</f>
        <v/>
      </c>
      <c r="F623" s="38" t="s">
        <v>46</v>
      </c>
      <c r="G623" s="28" t="str">
        <f>IF(F623="","",IF(COUNTIF(F$4:F623,F623)&gt;1,"",MAX($G$3:$G622)+1))</f>
        <v/>
      </c>
      <c r="H623" s="43"/>
      <c r="I623" s="12">
        <v>492</v>
      </c>
      <c r="J623" s="14" t="s">
        <v>117</v>
      </c>
      <c r="K623" s="14"/>
      <c r="L623" s="14" t="s">
        <v>129</v>
      </c>
      <c r="M623" s="18">
        <f t="shared" si="10"/>
        <v>442.8</v>
      </c>
      <c r="N623" s="2" t="s">
        <v>137</v>
      </c>
      <c r="O623" s="18">
        <f>I623*($Q$4/$Q$5)</f>
        <v>492</v>
      </c>
      <c r="P623" s="34"/>
    </row>
    <row r="624" spans="1:16" ht="21" customHeight="1" x14ac:dyDescent="0.25">
      <c r="A624" s="2"/>
      <c r="B624" s="3"/>
      <c r="C624" s="25" t="s">
        <v>109</v>
      </c>
      <c r="D624" s="1" t="str">
        <f>IF(C624="","",IF(COUNTIF(C$4:C624,C624)&gt;1,"",MAX($D$3:$D623)+1))</f>
        <v/>
      </c>
      <c r="E624" t="str">
        <f ca="1">IF(ROWS($D$4:$D624)&gt;MAX($D$4:$D$677),"",OFFSET($C$4,MATCH(ROWS($D$4:$D624),$D$4:$D$677,0)-1,0))</f>
        <v/>
      </c>
      <c r="F624" s="38" t="s">
        <v>46</v>
      </c>
      <c r="G624" s="28" t="str">
        <f>IF(F624="","",IF(COUNTIF(F$4:F624,F624)&gt;1,"",MAX($G$3:$G623)+1))</f>
        <v/>
      </c>
      <c r="H624" s="43"/>
      <c r="I624" s="12">
        <v>492</v>
      </c>
      <c r="J624" s="14" t="s">
        <v>118</v>
      </c>
      <c r="K624" s="14"/>
      <c r="L624" s="14" t="s">
        <v>126</v>
      </c>
      <c r="M624" s="18">
        <f t="shared" si="10"/>
        <v>418.2</v>
      </c>
      <c r="N624" s="2" t="s">
        <v>137</v>
      </c>
      <c r="O624" s="18">
        <f>I624*($Q$4/$Q$5)</f>
        <v>492</v>
      </c>
      <c r="P624" s="34"/>
    </row>
    <row r="625" spans="1:16" ht="21" customHeight="1" x14ac:dyDescent="0.25">
      <c r="A625" s="2">
        <v>209</v>
      </c>
      <c r="B625" s="3" t="s">
        <v>97</v>
      </c>
      <c r="C625" s="25" t="s">
        <v>109</v>
      </c>
      <c r="D625" s="1" t="str">
        <f>IF(C625="","",IF(COUNTIF(C$4:C625,C625)&gt;1,"",MAX($D$3:$D624)+1))</f>
        <v/>
      </c>
      <c r="E625" t="str">
        <f ca="1">IF(ROWS($D$4:$D625)&gt;MAX($D$4:$D$677),"",OFFSET($C$4,MATCH(ROWS($D$4:$D625),$D$4:$D$677,0)-1,0))</f>
        <v/>
      </c>
      <c r="F625" s="38" t="s">
        <v>66</v>
      </c>
      <c r="G625" s="28" t="str">
        <f>IF(F625="","",IF(COUNTIF(F$4:F625,F625)&gt;1,"",MAX($G$3:$G624)+1))</f>
        <v/>
      </c>
      <c r="H625" s="43"/>
      <c r="I625" s="12">
        <v>492</v>
      </c>
      <c r="J625" s="14" t="s">
        <v>116</v>
      </c>
      <c r="K625" s="14"/>
      <c r="L625" s="14" t="s">
        <v>128</v>
      </c>
      <c r="M625" s="18">
        <f t="shared" si="10"/>
        <v>492</v>
      </c>
      <c r="N625" s="2" t="s">
        <v>137</v>
      </c>
      <c r="O625" s="18">
        <f>I625*($Q$4/$Q$5)</f>
        <v>492</v>
      </c>
      <c r="P625" s="34"/>
    </row>
    <row r="626" spans="1:16" ht="21" customHeight="1" x14ac:dyDescent="0.25">
      <c r="A626" s="2"/>
      <c r="B626" s="3"/>
      <c r="C626" s="25" t="s">
        <v>109</v>
      </c>
      <c r="D626" s="1" t="str">
        <f>IF(C626="","",IF(COUNTIF(C$4:C626,C626)&gt;1,"",MAX($D$3:$D625)+1))</f>
        <v/>
      </c>
      <c r="E626" t="str">
        <f ca="1">IF(ROWS($D$4:$D626)&gt;MAX($D$4:$D$677),"",OFFSET($C$4,MATCH(ROWS($D$4:$D626),$D$4:$D$677,0)-1,0))</f>
        <v/>
      </c>
      <c r="F626" s="38" t="s">
        <v>66</v>
      </c>
      <c r="G626" s="28" t="str">
        <f>IF(F626="","",IF(COUNTIF(F$4:F626,F626)&gt;1,"",MAX($G$3:$G625)+1))</f>
        <v/>
      </c>
      <c r="H626" s="43"/>
      <c r="I626" s="12">
        <v>492</v>
      </c>
      <c r="J626" s="14" t="s">
        <v>117</v>
      </c>
      <c r="K626" s="14"/>
      <c r="L626" s="14" t="s">
        <v>129</v>
      </c>
      <c r="M626" s="18">
        <f t="shared" si="10"/>
        <v>442.8</v>
      </c>
      <c r="N626" s="2" t="s">
        <v>137</v>
      </c>
      <c r="O626" s="18">
        <f>I626*($Q$4/$Q$5)</f>
        <v>492</v>
      </c>
      <c r="P626" s="34"/>
    </row>
    <row r="627" spans="1:16" ht="21" customHeight="1" x14ac:dyDescent="0.25">
      <c r="A627" s="2"/>
      <c r="B627" s="3"/>
      <c r="C627" s="25" t="s">
        <v>109</v>
      </c>
      <c r="D627" s="1" t="str">
        <f>IF(C627="","",IF(COUNTIF(C$4:C627,C627)&gt;1,"",MAX($D$3:$D626)+1))</f>
        <v/>
      </c>
      <c r="E627" t="str">
        <f ca="1">IF(ROWS($D$4:$D627)&gt;MAX($D$4:$D$677),"",OFFSET($C$4,MATCH(ROWS($D$4:$D627),$D$4:$D$677,0)-1,0))</f>
        <v/>
      </c>
      <c r="F627" s="38" t="s">
        <v>66</v>
      </c>
      <c r="G627" s="28" t="str">
        <f>IF(F627="","",IF(COUNTIF(F$4:F627,F627)&gt;1,"",MAX($G$3:$G626)+1))</f>
        <v/>
      </c>
      <c r="H627" s="43"/>
      <c r="I627" s="12">
        <v>492</v>
      </c>
      <c r="J627" s="14" t="s">
        <v>118</v>
      </c>
      <c r="K627" s="14"/>
      <c r="L627" s="14" t="s">
        <v>126</v>
      </c>
      <c r="M627" s="18">
        <f t="shared" si="10"/>
        <v>418.2</v>
      </c>
      <c r="N627" s="2" t="s">
        <v>137</v>
      </c>
      <c r="O627" s="18">
        <f>I627*($Q$4/$Q$5)</f>
        <v>492</v>
      </c>
      <c r="P627" s="34"/>
    </row>
    <row r="628" spans="1:16" ht="21" customHeight="1" x14ac:dyDescent="0.25">
      <c r="A628" s="2">
        <v>210</v>
      </c>
      <c r="B628" s="3" t="s">
        <v>97</v>
      </c>
      <c r="C628" s="25" t="s">
        <v>109</v>
      </c>
      <c r="D628" s="1" t="str">
        <f>IF(C628="","",IF(COUNTIF(C$4:C628,C628)&gt;1,"",MAX($D$3:$D627)+1))</f>
        <v/>
      </c>
      <c r="E628" t="str">
        <f ca="1">IF(ROWS($D$4:$D628)&gt;MAX($D$4:$D$677),"",OFFSET($C$4,MATCH(ROWS($D$4:$D628),$D$4:$D$677,0)-1,0))</f>
        <v/>
      </c>
      <c r="F628" s="38" t="s">
        <v>86</v>
      </c>
      <c r="G628" s="28" t="str">
        <f>IF(F628="","",IF(COUNTIF(F$4:F628,F628)&gt;1,"",MAX($G$3:$G627)+1))</f>
        <v/>
      </c>
      <c r="H628" s="43"/>
      <c r="I628" s="12">
        <v>492</v>
      </c>
      <c r="J628" s="14" t="s">
        <v>116</v>
      </c>
      <c r="K628" s="14"/>
      <c r="L628" s="14" t="s">
        <v>128</v>
      </c>
      <c r="M628" s="18">
        <f t="shared" si="10"/>
        <v>492</v>
      </c>
      <c r="N628" s="2" t="s">
        <v>137</v>
      </c>
      <c r="O628" s="18">
        <f>I628*($Q$4/$Q$5)</f>
        <v>492</v>
      </c>
      <c r="P628" s="34"/>
    </row>
    <row r="629" spans="1:16" ht="21" customHeight="1" x14ac:dyDescent="0.25">
      <c r="A629" s="2"/>
      <c r="B629" s="3"/>
      <c r="C629" s="25" t="s">
        <v>109</v>
      </c>
      <c r="D629" s="1" t="str">
        <f>IF(C629="","",IF(COUNTIF(C$4:C629,C629)&gt;1,"",MAX($D$3:$D628)+1))</f>
        <v/>
      </c>
      <c r="E629" t="str">
        <f ca="1">IF(ROWS($D$4:$D629)&gt;MAX($D$4:$D$677),"",OFFSET($C$4,MATCH(ROWS($D$4:$D629),$D$4:$D$677,0)-1,0))</f>
        <v/>
      </c>
      <c r="F629" s="38" t="s">
        <v>86</v>
      </c>
      <c r="G629" s="28" t="str">
        <f>IF(F629="","",IF(COUNTIF(F$4:F629,F629)&gt;1,"",MAX($G$3:$G628)+1))</f>
        <v/>
      </c>
      <c r="H629" s="43"/>
      <c r="I629" s="12">
        <v>492</v>
      </c>
      <c r="J629" s="14" t="s">
        <v>117</v>
      </c>
      <c r="K629" s="14"/>
      <c r="L629" s="14" t="s">
        <v>129</v>
      </c>
      <c r="M629" s="18">
        <f t="shared" si="10"/>
        <v>442.8</v>
      </c>
      <c r="N629" s="2" t="s">
        <v>137</v>
      </c>
      <c r="O629" s="18">
        <f>I629*($Q$4/$Q$5)</f>
        <v>492</v>
      </c>
      <c r="P629" s="34"/>
    </row>
    <row r="630" spans="1:16" ht="21" customHeight="1" x14ac:dyDescent="0.25">
      <c r="A630" s="2"/>
      <c r="B630" s="3"/>
      <c r="C630" s="25" t="s">
        <v>109</v>
      </c>
      <c r="D630" s="1" t="str">
        <f>IF(C630="","",IF(COUNTIF(C$4:C630,C630)&gt;1,"",MAX($D$3:$D629)+1))</f>
        <v/>
      </c>
      <c r="E630" t="str">
        <f ca="1">IF(ROWS($D$4:$D630)&gt;MAX($D$4:$D$677),"",OFFSET($C$4,MATCH(ROWS($D$4:$D630),$D$4:$D$677,0)-1,0))</f>
        <v/>
      </c>
      <c r="F630" s="38" t="s">
        <v>86</v>
      </c>
      <c r="G630" s="28" t="str">
        <f>IF(F630="","",IF(COUNTIF(F$4:F630,F630)&gt;1,"",MAX($G$3:$G629)+1))</f>
        <v/>
      </c>
      <c r="H630" s="43"/>
      <c r="I630" s="12">
        <v>492</v>
      </c>
      <c r="J630" s="14" t="s">
        <v>118</v>
      </c>
      <c r="K630" s="14"/>
      <c r="L630" s="14" t="s">
        <v>126</v>
      </c>
      <c r="M630" s="18">
        <f t="shared" si="10"/>
        <v>418.2</v>
      </c>
      <c r="N630" s="2" t="s">
        <v>137</v>
      </c>
      <c r="O630" s="18">
        <f>I630*($Q$4/$Q$5)</f>
        <v>492</v>
      </c>
      <c r="P630" s="34"/>
    </row>
    <row r="631" spans="1:16" ht="21" customHeight="1" x14ac:dyDescent="0.25">
      <c r="A631" s="2">
        <v>211</v>
      </c>
      <c r="B631" s="3" t="s">
        <v>97</v>
      </c>
      <c r="C631" s="25" t="s">
        <v>109</v>
      </c>
      <c r="D631" s="1" t="str">
        <f>IF(C631="","",IF(COUNTIF(C$4:C631,C631)&gt;1,"",MAX($D$3:$D630)+1))</f>
        <v/>
      </c>
      <c r="E631" t="str">
        <f ca="1">IF(ROWS($D$4:$D631)&gt;MAX($D$4:$D$677),"",OFFSET($C$4,MATCH(ROWS($D$4:$D631),$D$4:$D$677,0)-1,0))</f>
        <v/>
      </c>
      <c r="F631" s="38" t="s">
        <v>143</v>
      </c>
      <c r="G631" s="28" t="str">
        <f>IF(F631="","",IF(COUNTIF(F$4:F631,F631)&gt;1,"",MAX($G$3:$G630)+1))</f>
        <v/>
      </c>
      <c r="H631" s="43"/>
      <c r="I631" s="12">
        <v>492</v>
      </c>
      <c r="J631" s="14" t="s">
        <v>116</v>
      </c>
      <c r="K631" s="14"/>
      <c r="L631" s="14" t="s">
        <v>128</v>
      </c>
      <c r="M631" s="18">
        <f t="shared" si="10"/>
        <v>492</v>
      </c>
      <c r="N631" s="2" t="s">
        <v>137</v>
      </c>
      <c r="O631" s="18">
        <f>I631*($Q$4/$Q$5)</f>
        <v>492</v>
      </c>
      <c r="P631" s="34"/>
    </row>
    <row r="632" spans="1:16" ht="21" customHeight="1" x14ac:dyDescent="0.25">
      <c r="A632" s="2"/>
      <c r="B632" s="3"/>
      <c r="C632" s="25" t="s">
        <v>109</v>
      </c>
      <c r="D632" s="1" t="str">
        <f>IF(C632="","",IF(COUNTIF(C$4:C632,C632)&gt;1,"",MAX($D$3:$D631)+1))</f>
        <v/>
      </c>
      <c r="E632" t="str">
        <f ca="1">IF(ROWS($D$4:$D632)&gt;MAX($D$4:$D$677),"",OFFSET($C$4,MATCH(ROWS($D$4:$D632),$D$4:$D$677,0)-1,0))</f>
        <v/>
      </c>
      <c r="F632" s="38" t="s">
        <v>143</v>
      </c>
      <c r="G632" s="28" t="str">
        <f>IF(F632="","",IF(COUNTIF(F$4:F632,F632)&gt;1,"",MAX($G$3:$G631)+1))</f>
        <v/>
      </c>
      <c r="H632" s="43"/>
      <c r="I632" s="12">
        <v>492</v>
      </c>
      <c r="J632" s="14" t="s">
        <v>117</v>
      </c>
      <c r="K632" s="14"/>
      <c r="L632" s="14" t="s">
        <v>129</v>
      </c>
      <c r="M632" s="18">
        <f t="shared" si="10"/>
        <v>442.8</v>
      </c>
      <c r="N632" s="2" t="s">
        <v>137</v>
      </c>
      <c r="O632" s="18">
        <f>I632*($Q$4/$Q$5)</f>
        <v>492</v>
      </c>
      <c r="P632" s="34"/>
    </row>
    <row r="633" spans="1:16" ht="21" customHeight="1" x14ac:dyDescent="0.25">
      <c r="A633" s="2"/>
      <c r="B633" s="3"/>
      <c r="C633" s="25" t="s">
        <v>109</v>
      </c>
      <c r="D633" s="1" t="str">
        <f>IF(C633="","",IF(COUNTIF(C$4:C633,C633)&gt;1,"",MAX($D$3:$D632)+1))</f>
        <v/>
      </c>
      <c r="E633" t="str">
        <f ca="1">IF(ROWS($D$4:$D633)&gt;MAX($D$4:$D$677),"",OFFSET($C$4,MATCH(ROWS($D$4:$D633),$D$4:$D$677,0)-1,0))</f>
        <v/>
      </c>
      <c r="F633" s="38" t="s">
        <v>143</v>
      </c>
      <c r="G633" s="28" t="str">
        <f>IF(F633="","",IF(COUNTIF(F$4:F633,F633)&gt;1,"",MAX($G$3:$G632)+1))</f>
        <v/>
      </c>
      <c r="H633" s="43"/>
      <c r="I633" s="12">
        <v>492</v>
      </c>
      <c r="J633" s="14" t="s">
        <v>118</v>
      </c>
      <c r="K633" s="14"/>
      <c r="L633" s="14" t="s">
        <v>126</v>
      </c>
      <c r="M633" s="18">
        <f t="shared" si="10"/>
        <v>418.2</v>
      </c>
      <c r="N633" s="2" t="s">
        <v>137</v>
      </c>
      <c r="O633" s="18">
        <f>I633*($Q$4/$Q$5)</f>
        <v>492</v>
      </c>
      <c r="P633" s="34"/>
    </row>
    <row r="634" spans="1:16" ht="21" customHeight="1" x14ac:dyDescent="0.25">
      <c r="A634" s="2">
        <v>212</v>
      </c>
      <c r="B634" s="3" t="s">
        <v>97</v>
      </c>
      <c r="C634" s="25" t="s">
        <v>109</v>
      </c>
      <c r="D634" s="1" t="str">
        <f>IF(C634="","",IF(COUNTIF(C$4:C634,C634)&gt;1,"",MAX($D$3:$D633)+1))</f>
        <v/>
      </c>
      <c r="E634" t="str">
        <f ca="1">IF(ROWS($D$4:$D634)&gt;MAX($D$4:$D$677),"",OFFSET($C$4,MATCH(ROWS($D$4:$D634),$D$4:$D$677,0)-1,0))</f>
        <v/>
      </c>
      <c r="F634" s="38" t="s">
        <v>144</v>
      </c>
      <c r="G634" s="28" t="str">
        <f>IF(F634="","",IF(COUNTIF(F$4:F634,F634)&gt;1,"",MAX($G$3:$G633)+1))</f>
        <v/>
      </c>
      <c r="H634" s="43"/>
      <c r="I634" s="12">
        <v>492</v>
      </c>
      <c r="J634" s="14" t="s">
        <v>116</v>
      </c>
      <c r="K634" s="14"/>
      <c r="L634" s="14" t="s">
        <v>128</v>
      </c>
      <c r="M634" s="18">
        <f t="shared" si="10"/>
        <v>492</v>
      </c>
      <c r="N634" s="2" t="s">
        <v>137</v>
      </c>
      <c r="O634" s="18">
        <f>I634*($Q$4/$Q$5)</f>
        <v>492</v>
      </c>
      <c r="P634" s="34"/>
    </row>
    <row r="635" spans="1:16" ht="21" customHeight="1" x14ac:dyDescent="0.25">
      <c r="A635" s="2"/>
      <c r="B635" s="3"/>
      <c r="C635" s="25" t="s">
        <v>109</v>
      </c>
      <c r="D635" s="1" t="str">
        <f>IF(C635="","",IF(COUNTIF(C$4:C635,C635)&gt;1,"",MAX($D$3:$D634)+1))</f>
        <v/>
      </c>
      <c r="E635" t="str">
        <f ca="1">IF(ROWS($D$4:$D635)&gt;MAX($D$4:$D$677),"",OFFSET($C$4,MATCH(ROWS($D$4:$D635),$D$4:$D$677,0)-1,0))</f>
        <v/>
      </c>
      <c r="F635" s="38" t="s">
        <v>144</v>
      </c>
      <c r="G635" s="28" t="str">
        <f>IF(F635="","",IF(COUNTIF(F$4:F635,F635)&gt;1,"",MAX($G$3:$G634)+1))</f>
        <v/>
      </c>
      <c r="H635" s="43"/>
      <c r="I635" s="12">
        <v>492</v>
      </c>
      <c r="J635" s="14" t="s">
        <v>117</v>
      </c>
      <c r="K635" s="14"/>
      <c r="L635" s="14" t="s">
        <v>129</v>
      </c>
      <c r="M635" s="18">
        <f t="shared" si="10"/>
        <v>442.8</v>
      </c>
      <c r="N635" s="2" t="s">
        <v>137</v>
      </c>
      <c r="O635" s="18">
        <f>I635*($Q$4/$Q$5)</f>
        <v>492</v>
      </c>
      <c r="P635" s="34"/>
    </row>
    <row r="636" spans="1:16" ht="21" customHeight="1" x14ac:dyDescent="0.25">
      <c r="A636" s="2"/>
      <c r="B636" s="3"/>
      <c r="C636" s="25" t="s">
        <v>109</v>
      </c>
      <c r="D636" s="1" t="str">
        <f>IF(C636="","",IF(COUNTIF(C$4:C636,C636)&gt;1,"",MAX($D$3:$D635)+1))</f>
        <v/>
      </c>
      <c r="E636" t="str">
        <f ca="1">IF(ROWS($D$4:$D636)&gt;MAX($D$4:$D$677),"",OFFSET($C$4,MATCH(ROWS($D$4:$D636),$D$4:$D$677,0)-1,0))</f>
        <v/>
      </c>
      <c r="F636" s="38" t="s">
        <v>144</v>
      </c>
      <c r="G636" s="28" t="str">
        <f>IF(F636="","",IF(COUNTIF(F$4:F636,F636)&gt;1,"",MAX($G$3:$G635)+1))</f>
        <v/>
      </c>
      <c r="H636" s="43"/>
      <c r="I636" s="12">
        <v>492</v>
      </c>
      <c r="J636" s="14" t="s">
        <v>118</v>
      </c>
      <c r="K636" s="14"/>
      <c r="L636" s="14" t="s">
        <v>126</v>
      </c>
      <c r="M636" s="18">
        <f t="shared" si="10"/>
        <v>418.2</v>
      </c>
      <c r="N636" s="2" t="s">
        <v>137</v>
      </c>
      <c r="O636" s="18">
        <f>I636*($Q$4/$Q$5)</f>
        <v>492</v>
      </c>
      <c r="P636" s="34"/>
    </row>
    <row r="637" spans="1:16" ht="21" customHeight="1" x14ac:dyDescent="0.25">
      <c r="A637" s="2">
        <v>213</v>
      </c>
      <c r="B637" s="3" t="s">
        <v>97</v>
      </c>
      <c r="C637" s="25" t="s">
        <v>109</v>
      </c>
      <c r="D637" s="1" t="str">
        <f>IF(C637="","",IF(COUNTIF(C$4:C637,C637)&gt;1,"",MAX($D$3:$D636)+1))</f>
        <v/>
      </c>
      <c r="E637" t="str">
        <f ca="1">IF(ROWS($D$4:$D637)&gt;MAX($D$4:$D$677),"",OFFSET($C$4,MATCH(ROWS($D$4:$D637),$D$4:$D$677,0)-1,0))</f>
        <v/>
      </c>
      <c r="F637" s="38" t="s">
        <v>145</v>
      </c>
      <c r="G637" s="28" t="str">
        <f>IF(F637="","",IF(COUNTIF(F$4:F637,F637)&gt;1,"",MAX($G$3:$G636)+1))</f>
        <v/>
      </c>
      <c r="H637" s="43"/>
      <c r="I637" s="12">
        <v>492</v>
      </c>
      <c r="J637" s="14" t="s">
        <v>116</v>
      </c>
      <c r="K637" s="14"/>
      <c r="L637" s="14" t="s">
        <v>128</v>
      </c>
      <c r="M637" s="18">
        <f t="shared" si="10"/>
        <v>492</v>
      </c>
      <c r="N637" s="2" t="s">
        <v>137</v>
      </c>
      <c r="O637" s="18">
        <f>I637*($Q$4/$Q$5)</f>
        <v>492</v>
      </c>
      <c r="P637" s="34"/>
    </row>
    <row r="638" spans="1:16" ht="21" customHeight="1" x14ac:dyDescent="0.25">
      <c r="A638" s="2"/>
      <c r="B638" s="3"/>
      <c r="C638" s="25" t="s">
        <v>109</v>
      </c>
      <c r="D638" s="1" t="str">
        <f>IF(C638="","",IF(COUNTIF(C$4:C638,C638)&gt;1,"",MAX($D$3:$D637)+1))</f>
        <v/>
      </c>
      <c r="E638" t="str">
        <f ca="1">IF(ROWS($D$4:$D638)&gt;MAX($D$4:$D$677),"",OFFSET($C$4,MATCH(ROWS($D$4:$D638),$D$4:$D$677,0)-1,0))</f>
        <v/>
      </c>
      <c r="F638" s="38" t="s">
        <v>145</v>
      </c>
      <c r="G638" s="28" t="str">
        <f>IF(F638="","",IF(COUNTIF(F$4:F638,F638)&gt;1,"",MAX($G$3:$G637)+1))</f>
        <v/>
      </c>
      <c r="H638" s="43"/>
      <c r="I638" s="12">
        <v>492</v>
      </c>
      <c r="J638" s="14" t="s">
        <v>117</v>
      </c>
      <c r="K638" s="14"/>
      <c r="L638" s="14" t="s">
        <v>129</v>
      </c>
      <c r="M638" s="18">
        <f t="shared" si="10"/>
        <v>442.8</v>
      </c>
      <c r="N638" s="2" t="s">
        <v>137</v>
      </c>
      <c r="O638" s="18">
        <f>I638*($Q$4/$Q$5)</f>
        <v>492</v>
      </c>
      <c r="P638" s="34"/>
    </row>
    <row r="639" spans="1:16" ht="21" customHeight="1" x14ac:dyDescent="0.25">
      <c r="A639" s="2"/>
      <c r="B639" s="3"/>
      <c r="C639" s="25" t="s">
        <v>109</v>
      </c>
      <c r="D639" s="1" t="str">
        <f>IF(C639="","",IF(COUNTIF(C$4:C639,C639)&gt;1,"",MAX($D$3:$D638)+1))</f>
        <v/>
      </c>
      <c r="E639" t="str">
        <f ca="1">IF(ROWS($D$4:$D639)&gt;MAX($D$4:$D$677),"",OFFSET($C$4,MATCH(ROWS($D$4:$D639),$D$4:$D$677,0)-1,0))</f>
        <v/>
      </c>
      <c r="F639" s="38" t="s">
        <v>145</v>
      </c>
      <c r="G639" s="28" t="str">
        <f>IF(F639="","",IF(COUNTIF(F$4:F639,F639)&gt;1,"",MAX($G$3:$G638)+1))</f>
        <v/>
      </c>
      <c r="H639" s="43"/>
      <c r="I639" s="12">
        <v>492</v>
      </c>
      <c r="J639" s="14" t="s">
        <v>118</v>
      </c>
      <c r="K639" s="14"/>
      <c r="L639" s="14" t="s">
        <v>126</v>
      </c>
      <c r="M639" s="18">
        <f t="shared" si="10"/>
        <v>418.2</v>
      </c>
      <c r="N639" s="2" t="s">
        <v>137</v>
      </c>
      <c r="O639" s="18">
        <f>I639*($Q$4/$Q$5)</f>
        <v>492</v>
      </c>
      <c r="P639" s="34"/>
    </row>
    <row r="640" spans="1:16" ht="21" customHeight="1" x14ac:dyDescent="0.25">
      <c r="A640" s="2">
        <v>214</v>
      </c>
      <c r="B640" s="3" t="s">
        <v>97</v>
      </c>
      <c r="C640" s="3" t="s">
        <v>123</v>
      </c>
      <c r="D640" s="1">
        <f>IF(C640="","",IF(COUNTIF(C$4:C640,C640)&gt;1,"",MAX($D$3:$D639)+1))</f>
        <v>13</v>
      </c>
      <c r="E640" t="str">
        <f ca="1">IF(ROWS($D$4:$D640)&gt;MAX($D$4:$D$677),"",OFFSET($C$4,MATCH(ROWS($D$4:$D640),$D$4:$D$677,0)-1,0))</f>
        <v/>
      </c>
      <c r="F640" s="26" t="s">
        <v>110</v>
      </c>
      <c r="G640" s="28">
        <f>IF(F640="","",IF(COUNTIF(F$4:F640,F640)&gt;1,"",MAX($G$3:$G639)+1))</f>
        <v>86</v>
      </c>
      <c r="H640" s="43"/>
      <c r="I640" s="12">
        <v>45.2</v>
      </c>
      <c r="J640" s="14" t="s">
        <v>116</v>
      </c>
      <c r="K640" s="14"/>
      <c r="L640" s="14" t="s">
        <v>128</v>
      </c>
      <c r="M640" s="18">
        <f t="shared" si="10"/>
        <v>45.2</v>
      </c>
      <c r="N640" s="2"/>
      <c r="O640" s="18">
        <f>I640*($Q$4/$Q$5)</f>
        <v>45.2</v>
      </c>
      <c r="P640" s="34"/>
    </row>
    <row r="641" spans="1:16" ht="21" customHeight="1" x14ac:dyDescent="0.25">
      <c r="A641" s="2"/>
      <c r="B641" s="3"/>
      <c r="C641" s="3" t="s">
        <v>123</v>
      </c>
      <c r="D641" s="1" t="str">
        <f>IF(C641="","",IF(COUNTIF(C$4:C641,C641)&gt;1,"",MAX($D$3:$D640)+1))</f>
        <v/>
      </c>
      <c r="E641" t="str">
        <f ca="1">IF(ROWS($D$4:$D641)&gt;MAX($D$4:$D$677),"",OFFSET($C$4,MATCH(ROWS($D$4:$D641),$D$4:$D$677,0)-1,0))</f>
        <v/>
      </c>
      <c r="F641" s="26" t="s">
        <v>110</v>
      </c>
      <c r="G641" s="28" t="str">
        <f>IF(F641="","",IF(COUNTIF(F$4:F641,F641)&gt;1,"",MAX($G$3:$G640)+1))</f>
        <v/>
      </c>
      <c r="H641" s="43"/>
      <c r="I641" s="12">
        <f>I640</f>
        <v>45.2</v>
      </c>
      <c r="J641" s="14" t="s">
        <v>117</v>
      </c>
      <c r="K641" s="14"/>
      <c r="L641" s="14" t="s">
        <v>128</v>
      </c>
      <c r="M641" s="18">
        <f t="shared" si="10"/>
        <v>45.2</v>
      </c>
      <c r="N641" s="2"/>
      <c r="O641" s="18">
        <f>I641*($Q$4/$Q$5)</f>
        <v>45.2</v>
      </c>
      <c r="P641" s="34"/>
    </row>
    <row r="642" spans="1:16" ht="21" customHeight="1" x14ac:dyDescent="0.25">
      <c r="A642" s="2"/>
      <c r="B642" s="3"/>
      <c r="C642" s="3" t="s">
        <v>123</v>
      </c>
      <c r="D642" s="1" t="str">
        <f>IF(C642="","",IF(COUNTIF(C$4:C642,C642)&gt;1,"",MAX($D$3:$D641)+1))</f>
        <v/>
      </c>
      <c r="E642" t="str">
        <f ca="1">IF(ROWS($D$4:$D642)&gt;MAX($D$4:$D$677),"",OFFSET($C$4,MATCH(ROWS($D$4:$D642),$D$4:$D$677,0)-1,0))</f>
        <v/>
      </c>
      <c r="F642" s="26" t="s">
        <v>110</v>
      </c>
      <c r="G642" s="28" t="str">
        <f>IF(F642="","",IF(COUNTIF(F$4:F642,F642)&gt;1,"",MAX($G$3:$G641)+1))</f>
        <v/>
      </c>
      <c r="H642" s="43"/>
      <c r="I642" s="12">
        <f>I640</f>
        <v>45.2</v>
      </c>
      <c r="J642" s="14" t="s">
        <v>118</v>
      </c>
      <c r="K642" s="14"/>
      <c r="L642" s="14" t="s">
        <v>128</v>
      </c>
      <c r="M642" s="18">
        <f t="shared" si="10"/>
        <v>45.2</v>
      </c>
      <c r="N642" s="2"/>
      <c r="O642" s="18">
        <f>I642*($Q$4/$Q$5)</f>
        <v>45.2</v>
      </c>
      <c r="P642" s="34"/>
    </row>
    <row r="643" spans="1:16" ht="21" customHeight="1" x14ac:dyDescent="0.25">
      <c r="A643" s="2">
        <v>215</v>
      </c>
      <c r="B643" s="3" t="s">
        <v>97</v>
      </c>
      <c r="C643" s="3" t="s">
        <v>123</v>
      </c>
      <c r="D643" s="1" t="str">
        <f>IF(C643="","",IF(COUNTIF(C$4:C643,C643)&gt;1,"",MAX($D$3:$D642)+1))</f>
        <v/>
      </c>
      <c r="E643" t="str">
        <f ca="1">IF(ROWS($D$4:$D643)&gt;MAX($D$4:$D$677),"",OFFSET($C$4,MATCH(ROWS($D$4:$D643),$D$4:$D$677,0)-1,0))</f>
        <v/>
      </c>
      <c r="F643" s="26" t="s">
        <v>115</v>
      </c>
      <c r="G643" s="28">
        <f>IF(F643="","",IF(COUNTIF(F$4:F643,F643)&gt;1,"",MAX($G$3:$G642)+1))</f>
        <v>87</v>
      </c>
      <c r="H643" s="43"/>
      <c r="I643" s="12">
        <v>58.5</v>
      </c>
      <c r="J643" s="14" t="s">
        <v>116</v>
      </c>
      <c r="K643" s="14"/>
      <c r="L643" s="14" t="s">
        <v>128</v>
      </c>
      <c r="M643" s="18">
        <f t="shared" si="10"/>
        <v>58.5</v>
      </c>
      <c r="N643" s="2"/>
      <c r="O643" s="18">
        <f>I643*($Q$4/$Q$5)</f>
        <v>58.5</v>
      </c>
      <c r="P643" s="34"/>
    </row>
    <row r="644" spans="1:16" ht="21" customHeight="1" x14ac:dyDescent="0.25">
      <c r="A644" s="2"/>
      <c r="B644" s="3"/>
      <c r="C644" s="3" t="s">
        <v>123</v>
      </c>
      <c r="D644" s="1" t="str">
        <f>IF(C644="","",IF(COUNTIF(C$4:C644,C644)&gt;1,"",MAX($D$3:$D643)+1))</f>
        <v/>
      </c>
      <c r="E644" t="str">
        <f ca="1">IF(ROWS($D$4:$D644)&gt;MAX($D$4:$D$677),"",OFFSET($C$4,MATCH(ROWS($D$4:$D644),$D$4:$D$677,0)-1,0))</f>
        <v/>
      </c>
      <c r="F644" s="26" t="s">
        <v>115</v>
      </c>
      <c r="G644" s="28" t="str">
        <f>IF(F644="","",IF(COUNTIF(F$4:F644,F644)&gt;1,"",MAX($G$3:$G643)+1))</f>
        <v/>
      </c>
      <c r="H644" s="43"/>
      <c r="I644" s="12">
        <f>I643</f>
        <v>58.5</v>
      </c>
      <c r="J644" s="14" t="s">
        <v>117</v>
      </c>
      <c r="K644" s="14"/>
      <c r="L644" s="14" t="s">
        <v>128</v>
      </c>
      <c r="M644" s="18">
        <f t="shared" si="10"/>
        <v>58.5</v>
      </c>
      <c r="N644" s="2"/>
      <c r="O644" s="18">
        <f>I644*($Q$4/$Q$5)</f>
        <v>58.5</v>
      </c>
      <c r="P644" s="34"/>
    </row>
    <row r="645" spans="1:16" ht="21" customHeight="1" x14ac:dyDescent="0.25">
      <c r="A645" s="2"/>
      <c r="B645" s="3"/>
      <c r="C645" s="3" t="s">
        <v>123</v>
      </c>
      <c r="D645" s="1" t="str">
        <f>IF(C645="","",IF(COUNTIF(C$4:C645,C645)&gt;1,"",MAX($D$3:$D644)+1))</f>
        <v/>
      </c>
      <c r="E645" t="str">
        <f ca="1">IF(ROWS($D$4:$D645)&gt;MAX($D$4:$D$677),"",OFFSET($C$4,MATCH(ROWS($D$4:$D645),$D$4:$D$677,0)-1,0))</f>
        <v/>
      </c>
      <c r="F645" s="26" t="s">
        <v>115</v>
      </c>
      <c r="G645" s="28" t="str">
        <f>IF(F645="","",IF(COUNTIF(F$4:F645,F645)&gt;1,"",MAX($G$3:$G644)+1))</f>
        <v/>
      </c>
      <c r="H645" s="43"/>
      <c r="I645" s="12">
        <f>I644</f>
        <v>58.5</v>
      </c>
      <c r="J645" s="14" t="s">
        <v>118</v>
      </c>
      <c r="K645" s="14"/>
      <c r="L645" s="14" t="s">
        <v>128</v>
      </c>
      <c r="M645" s="18">
        <f t="shared" si="10"/>
        <v>58.5</v>
      </c>
      <c r="N645" s="2"/>
      <c r="O645" s="18">
        <f>I645*($Q$4/$Q$5)</f>
        <v>58.5</v>
      </c>
      <c r="P645" s="34"/>
    </row>
    <row r="646" spans="1:16" ht="21" customHeight="1" x14ac:dyDescent="0.25">
      <c r="A646" s="2">
        <v>216</v>
      </c>
      <c r="B646" s="2" t="s">
        <v>17</v>
      </c>
      <c r="C646" s="3" t="s">
        <v>123</v>
      </c>
      <c r="D646" s="1" t="str">
        <f>IF(C646="","",IF(COUNTIF(C$4:C646,C646)&gt;1,"",MAX($D$3:$D645)+1))</f>
        <v/>
      </c>
      <c r="E646" t="str">
        <f ca="1">IF(ROWS($D$4:$D646)&gt;MAX($D$4:$D$677),"",OFFSET($C$4,MATCH(ROWS($D$4:$D646),$D$4:$D$677,0)-1,0))</f>
        <v/>
      </c>
      <c r="F646" s="26" t="s">
        <v>18</v>
      </c>
      <c r="G646" s="28">
        <f>IF(F646="","",IF(COUNTIF(F$4:F646,F646)&gt;1,"",MAX($G$3:$G645)+1))</f>
        <v>88</v>
      </c>
      <c r="H646" s="43"/>
      <c r="I646" s="12">
        <v>29.4</v>
      </c>
      <c r="J646" s="14" t="s">
        <v>116</v>
      </c>
      <c r="K646" s="14"/>
      <c r="L646" s="14" t="s">
        <v>128</v>
      </c>
      <c r="M646" s="18">
        <f t="shared" ref="M646:M677" si="11">O646-(O646*L646)</f>
        <v>29.4</v>
      </c>
      <c r="N646" s="2"/>
      <c r="O646" s="18">
        <f>I646*($Q$4/$Q$5)</f>
        <v>29.4</v>
      </c>
      <c r="P646" s="34"/>
    </row>
    <row r="647" spans="1:16" ht="21" customHeight="1" x14ac:dyDescent="0.25">
      <c r="A647" s="2"/>
      <c r="B647" s="2"/>
      <c r="C647" s="3" t="s">
        <v>123</v>
      </c>
      <c r="D647" s="1" t="str">
        <f>IF(C647="","",IF(COUNTIF(C$4:C647,C647)&gt;1,"",MAX($D$3:$D646)+1))</f>
        <v/>
      </c>
      <c r="E647" t="str">
        <f ca="1">IF(ROWS($D$4:$D647)&gt;MAX($D$4:$D$677),"",OFFSET($C$4,MATCH(ROWS($D$4:$D647),$D$4:$D$677,0)-1,0))</f>
        <v/>
      </c>
      <c r="F647" s="26" t="s">
        <v>18</v>
      </c>
      <c r="G647" s="28" t="str">
        <f>IF(F647="","",IF(COUNTIF(F$4:F647,F647)&gt;1,"",MAX($G$3:$G646)+1))</f>
        <v/>
      </c>
      <c r="H647" s="43"/>
      <c r="I647" s="12">
        <f>I646</f>
        <v>29.4</v>
      </c>
      <c r="J647" s="14" t="s">
        <v>117</v>
      </c>
      <c r="K647" s="14"/>
      <c r="L647" s="14" t="s">
        <v>128</v>
      </c>
      <c r="M647" s="18">
        <f t="shared" si="11"/>
        <v>29.4</v>
      </c>
      <c r="N647" s="2"/>
      <c r="O647" s="18">
        <f>I647*($Q$4/$Q$5)</f>
        <v>29.4</v>
      </c>
      <c r="P647" s="34"/>
    </row>
    <row r="648" spans="1:16" ht="21" customHeight="1" x14ac:dyDescent="0.25">
      <c r="A648" s="2"/>
      <c r="B648" s="2"/>
      <c r="C648" s="3" t="s">
        <v>123</v>
      </c>
      <c r="D648" s="1" t="str">
        <f>IF(C648="","",IF(COUNTIF(C$4:C648,C648)&gt;1,"",MAX($D$3:$D647)+1))</f>
        <v/>
      </c>
      <c r="E648" t="str">
        <f ca="1">IF(ROWS($D$4:$D648)&gt;MAX($D$4:$D$677),"",OFFSET($C$4,MATCH(ROWS($D$4:$D648),$D$4:$D$677,0)-1,0))</f>
        <v/>
      </c>
      <c r="F648" s="26" t="s">
        <v>18</v>
      </c>
      <c r="G648" s="28" t="str">
        <f>IF(F648="","",IF(COUNTIF(F$4:F648,F648)&gt;1,"",MAX($G$3:$G647)+1))</f>
        <v/>
      </c>
      <c r="H648" s="43"/>
      <c r="I648" s="12">
        <f>I646</f>
        <v>29.4</v>
      </c>
      <c r="J648" s="14" t="s">
        <v>118</v>
      </c>
      <c r="K648" s="14"/>
      <c r="L648" s="14" t="s">
        <v>128</v>
      </c>
      <c r="M648" s="18">
        <f t="shared" si="11"/>
        <v>29.4</v>
      </c>
      <c r="N648" s="2"/>
      <c r="O648" s="18">
        <f>I648*($Q$4/$Q$5)</f>
        <v>29.4</v>
      </c>
      <c r="P648" s="34"/>
    </row>
    <row r="649" spans="1:16" ht="21" customHeight="1" x14ac:dyDescent="0.25">
      <c r="A649" s="2">
        <v>217</v>
      </c>
      <c r="B649" s="2" t="s">
        <v>96</v>
      </c>
      <c r="C649" s="3" t="s">
        <v>123</v>
      </c>
      <c r="D649" s="1" t="str">
        <f>IF(C649="","",IF(COUNTIF(C$4:C649,C649)&gt;1,"",MAX($D$3:$D648)+1))</f>
        <v/>
      </c>
      <c r="E649" t="str">
        <f ca="1">IF(ROWS($D$4:$D649)&gt;MAX($D$4:$D$677),"",OFFSET($C$4,MATCH(ROWS($D$4:$D649),$D$4:$D$677,0)-1,0))</f>
        <v/>
      </c>
      <c r="F649" s="26" t="s">
        <v>113</v>
      </c>
      <c r="G649" s="28">
        <f>IF(F649="","",IF(COUNTIF(F$4:F649,F649)&gt;1,"",MAX($G$3:$G648)+1))</f>
        <v>89</v>
      </c>
      <c r="H649" s="43"/>
      <c r="I649" s="12">
        <v>159</v>
      </c>
      <c r="J649" s="14" t="s">
        <v>116</v>
      </c>
      <c r="K649" s="14"/>
      <c r="L649" s="14" t="s">
        <v>128</v>
      </c>
      <c r="M649" s="18">
        <f t="shared" si="11"/>
        <v>159</v>
      </c>
      <c r="N649" s="2"/>
      <c r="O649" s="18">
        <f>I649*($Q$4/$Q$5)</f>
        <v>159</v>
      </c>
      <c r="P649" s="34"/>
    </row>
    <row r="650" spans="1:16" ht="21" customHeight="1" x14ac:dyDescent="0.25">
      <c r="A650" s="2"/>
      <c r="B650" s="2"/>
      <c r="C650" s="3" t="s">
        <v>123</v>
      </c>
      <c r="D650" s="1" t="str">
        <f>IF(C650="","",IF(COUNTIF(C$4:C650,C650)&gt;1,"",MAX($D$3:$D649)+1))</f>
        <v/>
      </c>
      <c r="E650" t="str">
        <f ca="1">IF(ROWS($D$4:$D650)&gt;MAX($D$4:$D$677),"",OFFSET($C$4,MATCH(ROWS($D$4:$D650),$D$4:$D$677,0)-1,0))</f>
        <v/>
      </c>
      <c r="F650" s="26" t="s">
        <v>113</v>
      </c>
      <c r="G650" s="28" t="str">
        <f>IF(F650="","",IF(COUNTIF(F$4:F650,F650)&gt;1,"",MAX($G$3:$G649)+1))</f>
        <v/>
      </c>
      <c r="H650" s="43"/>
      <c r="I650" s="12">
        <f>I649</f>
        <v>159</v>
      </c>
      <c r="J650" s="14" t="s">
        <v>117</v>
      </c>
      <c r="K650" s="14"/>
      <c r="L650" s="14" t="s">
        <v>128</v>
      </c>
      <c r="M650" s="18">
        <f t="shared" si="11"/>
        <v>159</v>
      </c>
      <c r="N650" s="2"/>
      <c r="O650" s="18">
        <f>I650*($Q$4/$Q$5)</f>
        <v>159</v>
      </c>
      <c r="P650" s="34"/>
    </row>
    <row r="651" spans="1:16" ht="21" customHeight="1" x14ac:dyDescent="0.25">
      <c r="A651" s="2"/>
      <c r="B651" s="2"/>
      <c r="C651" s="3" t="s">
        <v>123</v>
      </c>
      <c r="D651" s="1" t="str">
        <f>IF(C651="","",IF(COUNTIF(C$4:C651,C651)&gt;1,"",MAX($D$3:$D650)+1))</f>
        <v/>
      </c>
      <c r="E651" t="str">
        <f ca="1">IF(ROWS($D$4:$D651)&gt;MAX($D$4:$D$677),"",OFFSET($C$4,MATCH(ROWS($D$4:$D651),$D$4:$D$677,0)-1,0))</f>
        <v/>
      </c>
      <c r="F651" s="26" t="s">
        <v>113</v>
      </c>
      <c r="G651" s="28" t="str">
        <f>IF(F651="","",IF(COUNTIF(F$4:F651,F651)&gt;1,"",MAX($G$3:$G650)+1))</f>
        <v/>
      </c>
      <c r="H651" s="43"/>
      <c r="I651" s="12">
        <f>I649</f>
        <v>159</v>
      </c>
      <c r="J651" s="14" t="s">
        <v>118</v>
      </c>
      <c r="K651" s="14"/>
      <c r="L651" s="14" t="s">
        <v>128</v>
      </c>
      <c r="M651" s="18">
        <f t="shared" si="11"/>
        <v>159</v>
      </c>
      <c r="N651" s="2"/>
      <c r="O651" s="18">
        <f>I651*($Q$4/$Q$5)</f>
        <v>159</v>
      </c>
      <c r="P651" s="34"/>
    </row>
    <row r="652" spans="1:16" ht="21" customHeight="1" x14ac:dyDescent="0.25">
      <c r="A652" s="2">
        <v>218</v>
      </c>
      <c r="B652" s="2" t="s">
        <v>17</v>
      </c>
      <c r="C652" s="3" t="s">
        <v>123</v>
      </c>
      <c r="D652" s="1" t="str">
        <f>IF(C652="","",IF(COUNTIF(C$4:C652,C652)&gt;1,"",MAX($D$3:$D651)+1))</f>
        <v/>
      </c>
      <c r="E652" t="str">
        <f ca="1">IF(ROWS($D$4:$D652)&gt;MAX($D$4:$D$677),"",OFFSET($C$4,MATCH(ROWS($D$4:$D652),$D$4:$D$677,0)-1,0))</f>
        <v/>
      </c>
      <c r="F652" s="26" t="s">
        <v>19</v>
      </c>
      <c r="G652" s="28">
        <f>IF(F652="","",IF(COUNTIF(F$4:F652,F652)&gt;1,"",MAX($G$3:$G651)+1))</f>
        <v>90</v>
      </c>
      <c r="H652" s="43"/>
      <c r="I652" s="12">
        <v>5.33</v>
      </c>
      <c r="J652" s="14" t="s">
        <v>116</v>
      </c>
      <c r="K652" s="14"/>
      <c r="L652" s="14" t="s">
        <v>128</v>
      </c>
      <c r="M652" s="18">
        <f t="shared" si="11"/>
        <v>5.33</v>
      </c>
      <c r="N652" s="2"/>
      <c r="O652" s="18">
        <f>I652*($Q$4/$Q$5)</f>
        <v>5.33</v>
      </c>
      <c r="P652" s="34"/>
    </row>
    <row r="653" spans="1:16" ht="21" customHeight="1" x14ac:dyDescent="0.25">
      <c r="A653" s="2"/>
      <c r="B653" s="2"/>
      <c r="C653" s="3" t="s">
        <v>123</v>
      </c>
      <c r="D653" s="1" t="str">
        <f>IF(C653="","",IF(COUNTIF(C$4:C653,C653)&gt;1,"",MAX($D$3:$D652)+1))</f>
        <v/>
      </c>
      <c r="E653" t="str">
        <f ca="1">IF(ROWS($D$4:$D653)&gt;MAX($D$4:$D$677),"",OFFSET($C$4,MATCH(ROWS($D$4:$D653),$D$4:$D$677,0)-1,0))</f>
        <v/>
      </c>
      <c r="F653" s="26" t="s">
        <v>19</v>
      </c>
      <c r="G653" s="28" t="str">
        <f>IF(F653="","",IF(COUNTIF(F$4:F653,F653)&gt;1,"",MAX($G$3:$G652)+1))</f>
        <v/>
      </c>
      <c r="H653" s="43"/>
      <c r="I653" s="12">
        <f>I652</f>
        <v>5.33</v>
      </c>
      <c r="J653" s="14" t="s">
        <v>117</v>
      </c>
      <c r="K653" s="14"/>
      <c r="L653" s="14" t="s">
        <v>126</v>
      </c>
      <c r="M653" s="18">
        <f t="shared" si="11"/>
        <v>4.5305</v>
      </c>
      <c r="N653" s="2"/>
      <c r="O653" s="18">
        <f>I653*($Q$4/$Q$5)</f>
        <v>5.33</v>
      </c>
      <c r="P653" s="34"/>
    </row>
    <row r="654" spans="1:16" ht="21" customHeight="1" x14ac:dyDescent="0.25">
      <c r="A654" s="2"/>
      <c r="B654" s="2"/>
      <c r="C654" s="3" t="s">
        <v>123</v>
      </c>
      <c r="D654" s="1" t="str">
        <f>IF(C654="","",IF(COUNTIF(C$4:C654,C654)&gt;1,"",MAX($D$3:$D653)+1))</f>
        <v/>
      </c>
      <c r="E654" t="str">
        <f ca="1">IF(ROWS($D$4:$D654)&gt;MAX($D$4:$D$677),"",OFFSET($C$4,MATCH(ROWS($D$4:$D654),$D$4:$D$677,0)-1,0))</f>
        <v/>
      </c>
      <c r="F654" s="26" t="s">
        <v>19</v>
      </c>
      <c r="G654" s="28" t="str">
        <f>IF(F654="","",IF(COUNTIF(F$4:F654,F654)&gt;1,"",MAX($G$3:$G653)+1))</f>
        <v/>
      </c>
      <c r="H654" s="43"/>
      <c r="I654" s="12">
        <f>I652</f>
        <v>5.33</v>
      </c>
      <c r="J654" s="14" t="s">
        <v>118</v>
      </c>
      <c r="K654" s="14"/>
      <c r="L654" s="14" t="s">
        <v>130</v>
      </c>
      <c r="M654" s="18">
        <f t="shared" si="11"/>
        <v>3.9975000000000001</v>
      </c>
      <c r="N654" s="2"/>
      <c r="O654" s="18">
        <f>I654*($Q$4/$Q$5)</f>
        <v>5.33</v>
      </c>
      <c r="P654" s="34"/>
    </row>
    <row r="655" spans="1:16" ht="21" customHeight="1" x14ac:dyDescent="0.25">
      <c r="A655" s="2">
        <v>219</v>
      </c>
      <c r="B655" s="2" t="s">
        <v>17</v>
      </c>
      <c r="C655" s="3" t="s">
        <v>123</v>
      </c>
      <c r="D655" s="1" t="str">
        <f>IF(C655="","",IF(COUNTIF(C$4:C655,C655)&gt;1,"",MAX($D$3:$D654)+1))</f>
        <v/>
      </c>
      <c r="E655" t="str">
        <f ca="1">IF(ROWS($D$4:$D655)&gt;MAX($D$4:$D$677),"",OFFSET($C$4,MATCH(ROWS($D$4:$D655),$D$4:$D$677,0)-1,0))</f>
        <v/>
      </c>
      <c r="F655" s="26" t="s">
        <v>20</v>
      </c>
      <c r="G655" s="28">
        <f>IF(F655="","",IF(COUNTIF(F$4:F655,F655)&gt;1,"",MAX($G$3:$G654)+1))</f>
        <v>91</v>
      </c>
      <c r="H655" s="43"/>
      <c r="I655" s="12">
        <v>5.7</v>
      </c>
      <c r="J655" s="14" t="s">
        <v>116</v>
      </c>
      <c r="K655" s="14"/>
      <c r="L655" s="14" t="s">
        <v>128</v>
      </c>
      <c r="M655" s="18">
        <f t="shared" si="11"/>
        <v>5.7</v>
      </c>
      <c r="N655" s="2"/>
      <c r="O655" s="18">
        <f>I655*($Q$4/$Q$5)</f>
        <v>5.7</v>
      </c>
      <c r="P655" s="34"/>
    </row>
    <row r="656" spans="1:16" ht="21" customHeight="1" x14ac:dyDescent="0.25">
      <c r="A656" s="2"/>
      <c r="B656" s="2"/>
      <c r="C656" s="3" t="s">
        <v>123</v>
      </c>
      <c r="D656" s="1" t="str">
        <f>IF(C656="","",IF(COUNTIF(C$4:C656,C656)&gt;1,"",MAX($D$3:$D655)+1))</f>
        <v/>
      </c>
      <c r="E656" t="str">
        <f ca="1">IF(ROWS($D$4:$D656)&gt;MAX($D$4:$D$677),"",OFFSET($C$4,MATCH(ROWS($D$4:$D656),$D$4:$D$677,0)-1,0))</f>
        <v/>
      </c>
      <c r="F656" s="26" t="s">
        <v>20</v>
      </c>
      <c r="G656" s="28" t="str">
        <f>IF(F656="","",IF(COUNTIF(F$4:F656,F656)&gt;1,"",MAX($G$3:$G655)+1))</f>
        <v/>
      </c>
      <c r="H656" s="43"/>
      <c r="I656" s="12">
        <f>I655</f>
        <v>5.7</v>
      </c>
      <c r="J656" s="14" t="s">
        <v>117</v>
      </c>
      <c r="K656" s="14"/>
      <c r="L656" s="14" t="s">
        <v>129</v>
      </c>
      <c r="M656" s="18">
        <f t="shared" si="11"/>
        <v>5.13</v>
      </c>
      <c r="N656" s="2"/>
      <c r="O656" s="18">
        <f>I656*($Q$4/$Q$5)</f>
        <v>5.7</v>
      </c>
      <c r="P656" s="34"/>
    </row>
    <row r="657" spans="1:16" ht="21" customHeight="1" x14ac:dyDescent="0.25">
      <c r="A657" s="2"/>
      <c r="B657" s="2"/>
      <c r="C657" s="3" t="s">
        <v>123</v>
      </c>
      <c r="D657" s="1" t="str">
        <f>IF(C657="","",IF(COUNTIF(C$4:C657,C657)&gt;1,"",MAX($D$3:$D656)+1))</f>
        <v/>
      </c>
      <c r="E657" t="str">
        <f ca="1">IF(ROWS($D$4:$D657)&gt;MAX($D$4:$D$677),"",OFFSET($C$4,MATCH(ROWS($D$4:$D657),$D$4:$D$677,0)-1,0))</f>
        <v/>
      </c>
      <c r="F657" s="26" t="s">
        <v>20</v>
      </c>
      <c r="G657" s="28" t="str">
        <f>IF(F657="","",IF(COUNTIF(F$4:F657,F657)&gt;1,"",MAX($G$3:$G656)+1))</f>
        <v/>
      </c>
      <c r="H657" s="43"/>
      <c r="I657" s="12">
        <f>I655</f>
        <v>5.7</v>
      </c>
      <c r="J657" s="14" t="s">
        <v>118</v>
      </c>
      <c r="K657" s="14"/>
      <c r="L657" s="14" t="s">
        <v>127</v>
      </c>
      <c r="M657" s="18">
        <f t="shared" si="11"/>
        <v>4.5600000000000005</v>
      </c>
      <c r="N657" s="2"/>
      <c r="O657" s="18">
        <f>I657*($Q$4/$Q$5)</f>
        <v>5.7</v>
      </c>
      <c r="P657" s="34"/>
    </row>
    <row r="658" spans="1:16" ht="21" customHeight="1" x14ac:dyDescent="0.25">
      <c r="A658" s="2">
        <v>220</v>
      </c>
      <c r="B658" s="2" t="s">
        <v>17</v>
      </c>
      <c r="C658" s="3" t="s">
        <v>123</v>
      </c>
      <c r="D658" s="1" t="str">
        <f>IF(C658="","",IF(COUNTIF(C$4:C658,C658)&gt;1,"",MAX($D$3:$D657)+1))</f>
        <v/>
      </c>
      <c r="E658" t="str">
        <f ca="1">IF(ROWS($D$4:$D658)&gt;MAX($D$4:$D$677),"",OFFSET($C$4,MATCH(ROWS($D$4:$D658),$D$4:$D$677,0)-1,0))</f>
        <v/>
      </c>
      <c r="F658" s="26" t="s">
        <v>21</v>
      </c>
      <c r="G658" s="28">
        <f>IF(F658="","",IF(COUNTIF(F$4:F658,F658)&gt;1,"",MAX($G$3:$G657)+1))</f>
        <v>92</v>
      </c>
      <c r="H658" s="43"/>
      <c r="I658" s="12">
        <v>7.4</v>
      </c>
      <c r="J658" s="14" t="s">
        <v>116</v>
      </c>
      <c r="K658" s="14"/>
      <c r="L658" s="14" t="s">
        <v>128</v>
      </c>
      <c r="M658" s="18">
        <f t="shared" si="11"/>
        <v>7.4</v>
      </c>
      <c r="N658" s="2"/>
      <c r="O658" s="18">
        <f>I658*($Q$4/$Q$5)</f>
        <v>7.4</v>
      </c>
      <c r="P658" s="34"/>
    </row>
    <row r="659" spans="1:16" ht="21" customHeight="1" x14ac:dyDescent="0.25">
      <c r="A659" s="2"/>
      <c r="B659" s="2"/>
      <c r="C659" s="3" t="s">
        <v>123</v>
      </c>
      <c r="D659" s="1" t="str">
        <f>IF(C659="","",IF(COUNTIF(C$4:C659,C659)&gt;1,"",MAX($D$3:$D658)+1))</f>
        <v/>
      </c>
      <c r="E659" t="str">
        <f ca="1">IF(ROWS($D$4:$D659)&gt;MAX($D$4:$D$677),"",OFFSET($C$4,MATCH(ROWS($D$4:$D659),$D$4:$D$677,0)-1,0))</f>
        <v/>
      </c>
      <c r="F659" s="26" t="s">
        <v>21</v>
      </c>
      <c r="G659" s="28" t="str">
        <f>IF(F659="","",IF(COUNTIF(F$4:F659,F659)&gt;1,"",MAX($G$3:$G658)+1))</f>
        <v/>
      </c>
      <c r="H659" s="43"/>
      <c r="I659" s="12">
        <f>I658</f>
        <v>7.4</v>
      </c>
      <c r="J659" s="14" t="s">
        <v>117</v>
      </c>
      <c r="K659" s="14"/>
      <c r="L659" s="14" t="s">
        <v>129</v>
      </c>
      <c r="M659" s="18">
        <f t="shared" si="11"/>
        <v>6.66</v>
      </c>
      <c r="N659" s="2"/>
      <c r="O659" s="18">
        <f>I659*($Q$4/$Q$5)</f>
        <v>7.4</v>
      </c>
      <c r="P659" s="34"/>
    </row>
    <row r="660" spans="1:16" ht="21" customHeight="1" x14ac:dyDescent="0.25">
      <c r="A660" s="2"/>
      <c r="B660" s="2"/>
      <c r="C660" s="3" t="s">
        <v>123</v>
      </c>
      <c r="D660" s="1" t="str">
        <f>IF(C660="","",IF(COUNTIF(C$4:C660,C660)&gt;1,"",MAX($D$3:$D659)+1))</f>
        <v/>
      </c>
      <c r="E660" t="str">
        <f ca="1">IF(ROWS($D$4:$D660)&gt;MAX($D$4:$D$677),"",OFFSET($C$4,MATCH(ROWS($D$4:$D660),$D$4:$D$677,0)-1,0))</f>
        <v/>
      </c>
      <c r="F660" s="26" t="s">
        <v>21</v>
      </c>
      <c r="G660" s="28" t="str">
        <f>IF(F660="","",IF(COUNTIF(F$4:F660,F660)&gt;1,"",MAX($G$3:$G659)+1))</f>
        <v/>
      </c>
      <c r="H660" s="43"/>
      <c r="I660" s="12">
        <f>I658</f>
        <v>7.4</v>
      </c>
      <c r="J660" s="14" t="s">
        <v>118</v>
      </c>
      <c r="K660" s="14"/>
      <c r="L660" s="14" t="s">
        <v>131</v>
      </c>
      <c r="M660" s="18">
        <f t="shared" si="11"/>
        <v>6.0680000000000005</v>
      </c>
      <c r="N660" s="2"/>
      <c r="O660" s="18">
        <f>I660*($Q$4/$Q$5)</f>
        <v>7.4</v>
      </c>
      <c r="P660" s="34"/>
    </row>
    <row r="661" spans="1:16" ht="21" customHeight="1" x14ac:dyDescent="0.25">
      <c r="A661" s="2">
        <v>221</v>
      </c>
      <c r="B661" s="2" t="s">
        <v>17</v>
      </c>
      <c r="C661" s="3" t="s">
        <v>123</v>
      </c>
      <c r="D661" s="1" t="str">
        <f>IF(C661="","",IF(COUNTIF(C$4:C661,C661)&gt;1,"",MAX($D$3:$D660)+1))</f>
        <v/>
      </c>
      <c r="E661" t="str">
        <f ca="1">IF(ROWS($D$4:$D661)&gt;MAX($D$4:$D$677),"",OFFSET($C$4,MATCH(ROWS($D$4:$D661),$D$4:$D$677,0)-1,0))</f>
        <v/>
      </c>
      <c r="F661" s="26" t="s">
        <v>22</v>
      </c>
      <c r="G661" s="28">
        <f>IF(F661="","",IF(COUNTIF(F$4:F661,F661)&gt;1,"",MAX($G$3:$G660)+1))</f>
        <v>93</v>
      </c>
      <c r="H661" s="43"/>
      <c r="I661" s="12">
        <v>8.3800000000000008</v>
      </c>
      <c r="J661" s="14" t="s">
        <v>116</v>
      </c>
      <c r="K661" s="14"/>
      <c r="L661" s="14" t="s">
        <v>128</v>
      </c>
      <c r="M661" s="18">
        <f t="shared" si="11"/>
        <v>8.3800000000000008</v>
      </c>
      <c r="N661" s="2"/>
      <c r="O661" s="18">
        <f>I661*($Q$4/$Q$5)</f>
        <v>8.3800000000000008</v>
      </c>
      <c r="P661" s="34"/>
    </row>
    <row r="662" spans="1:16" ht="21" customHeight="1" x14ac:dyDescent="0.25">
      <c r="A662" s="2"/>
      <c r="B662" s="2"/>
      <c r="C662" s="3" t="s">
        <v>123</v>
      </c>
      <c r="D662" s="1" t="str">
        <f>IF(C662="","",IF(COUNTIF(C$4:C662,C662)&gt;1,"",MAX($D$3:$D661)+1))</f>
        <v/>
      </c>
      <c r="E662" t="str">
        <f ca="1">IF(ROWS($D$4:$D662)&gt;MAX($D$4:$D$677),"",OFFSET($C$4,MATCH(ROWS($D$4:$D662),$D$4:$D$677,0)-1,0))</f>
        <v/>
      </c>
      <c r="F662" s="26" t="s">
        <v>22</v>
      </c>
      <c r="G662" s="28" t="str">
        <f>IF(F662="","",IF(COUNTIF(F$4:F662,F662)&gt;1,"",MAX($G$3:$G661)+1))</f>
        <v/>
      </c>
      <c r="H662" s="43"/>
      <c r="I662" s="12">
        <f>I661</f>
        <v>8.3800000000000008</v>
      </c>
      <c r="J662" s="14" t="s">
        <v>117</v>
      </c>
      <c r="K662" s="14"/>
      <c r="L662" s="14" t="s">
        <v>132</v>
      </c>
      <c r="M662" s="18">
        <f t="shared" si="11"/>
        <v>7.7096000000000009</v>
      </c>
      <c r="N662" s="2"/>
      <c r="O662" s="18">
        <f>I662*($Q$4/$Q$5)</f>
        <v>8.3800000000000008</v>
      </c>
      <c r="P662" s="34"/>
    </row>
    <row r="663" spans="1:16" ht="21" customHeight="1" x14ac:dyDescent="0.25">
      <c r="A663" s="2"/>
      <c r="B663" s="2"/>
      <c r="C663" s="3" t="s">
        <v>123</v>
      </c>
      <c r="D663" s="1" t="str">
        <f>IF(C663="","",IF(COUNTIF(C$4:C663,C663)&gt;1,"",MAX($D$3:$D662)+1))</f>
        <v/>
      </c>
      <c r="E663" t="str">
        <f ca="1">IF(ROWS($D$4:$D663)&gt;MAX($D$4:$D$677),"",OFFSET($C$4,MATCH(ROWS($D$4:$D663),$D$4:$D$677,0)-1,0))</f>
        <v/>
      </c>
      <c r="F663" s="26" t="s">
        <v>22</v>
      </c>
      <c r="G663" s="28" t="str">
        <f>IF(F663="","",IF(COUNTIF(F$4:F663,F663)&gt;1,"",MAX($G$3:$G662)+1))</f>
        <v/>
      </c>
      <c r="H663" s="43"/>
      <c r="I663" s="12">
        <f>I661</f>
        <v>8.3800000000000008</v>
      </c>
      <c r="J663" s="14" t="s">
        <v>118</v>
      </c>
      <c r="K663" s="14"/>
      <c r="L663" s="14" t="s">
        <v>133</v>
      </c>
      <c r="M663" s="18">
        <f t="shared" si="11"/>
        <v>7.3744000000000005</v>
      </c>
      <c r="N663" s="2"/>
      <c r="O663" s="18">
        <f>I663*($Q$4/$Q$5)</f>
        <v>8.3800000000000008</v>
      </c>
      <c r="P663" s="34"/>
    </row>
    <row r="664" spans="1:16" ht="21" customHeight="1" x14ac:dyDescent="0.25">
      <c r="A664" s="2">
        <v>222</v>
      </c>
      <c r="B664" s="2" t="s">
        <v>97</v>
      </c>
      <c r="C664" s="3" t="s">
        <v>123</v>
      </c>
      <c r="D664" s="1" t="str">
        <f>IF(C664="","",IF(COUNTIF(C$4:C664,C664)&gt;1,"",MAX($D$3:$D663)+1))</f>
        <v/>
      </c>
      <c r="E664" t="str">
        <f ca="1">IF(ROWS($D$4:$D664)&gt;MAX($D$4:$D$677),"",OFFSET($C$4,MATCH(ROWS($D$4:$D664),$D$4:$D$677,0)-1,0))</f>
        <v/>
      </c>
      <c r="F664" s="26" t="s">
        <v>23</v>
      </c>
      <c r="G664" s="28">
        <f>IF(F664="","",IF(COUNTIF(F$4:F664,F664)&gt;1,"",MAX($G$3:$G663)+1))</f>
        <v>94</v>
      </c>
      <c r="H664" s="43"/>
      <c r="I664" s="12">
        <v>234</v>
      </c>
      <c r="J664" s="14" t="s">
        <v>116</v>
      </c>
      <c r="K664" s="14"/>
      <c r="L664" s="14" t="s">
        <v>128</v>
      </c>
      <c r="M664" s="18">
        <f t="shared" si="11"/>
        <v>234</v>
      </c>
      <c r="N664" s="2" t="s">
        <v>137</v>
      </c>
      <c r="O664" s="18">
        <f>I664*($Q$4/$Q$5)</f>
        <v>234</v>
      </c>
      <c r="P664" s="34"/>
    </row>
    <row r="665" spans="1:16" ht="21" customHeight="1" x14ac:dyDescent="0.25">
      <c r="A665" s="2"/>
      <c r="B665" s="2"/>
      <c r="C665" s="3" t="s">
        <v>123</v>
      </c>
      <c r="D665" s="1" t="str">
        <f>IF(C665="","",IF(COUNTIF(C$4:C665,C665)&gt;1,"",MAX($D$3:$D664)+1))</f>
        <v/>
      </c>
      <c r="E665" t="str">
        <f ca="1">IF(ROWS($D$4:$D665)&gt;MAX($D$4:$D$677),"",OFFSET($C$4,MATCH(ROWS($D$4:$D665),$D$4:$D$677,0)-1,0))</f>
        <v/>
      </c>
      <c r="F665" s="26" t="s">
        <v>23</v>
      </c>
      <c r="G665" s="28" t="str">
        <f>IF(F665="","",IF(COUNTIF(F$4:F665,F665)&gt;1,"",MAX($G$3:$G664)+1))</f>
        <v/>
      </c>
      <c r="H665" s="43"/>
      <c r="I665" s="12">
        <f>I664</f>
        <v>234</v>
      </c>
      <c r="J665" s="14" t="s">
        <v>117</v>
      </c>
      <c r="K665" s="14"/>
      <c r="L665" s="14" t="s">
        <v>125</v>
      </c>
      <c r="M665" s="18">
        <f t="shared" si="11"/>
        <v>222.3</v>
      </c>
      <c r="N665" s="2" t="s">
        <v>137</v>
      </c>
      <c r="O665" s="18">
        <f>I665*($Q$4/$Q$5)</f>
        <v>234</v>
      </c>
      <c r="P665" s="34"/>
    </row>
    <row r="666" spans="1:16" ht="21" customHeight="1" x14ac:dyDescent="0.25">
      <c r="A666" s="2"/>
      <c r="B666" s="2"/>
      <c r="C666" s="3" t="s">
        <v>123</v>
      </c>
      <c r="D666" s="1" t="str">
        <f>IF(C666="","",IF(COUNTIF(C$4:C666,C666)&gt;1,"",MAX($D$3:$D665)+1))</f>
        <v/>
      </c>
      <c r="E666" t="str">
        <f ca="1">IF(ROWS($D$4:$D666)&gt;MAX($D$4:$D$677),"",OFFSET($C$4,MATCH(ROWS($D$4:$D666),$D$4:$D$677,0)-1,0))</f>
        <v/>
      </c>
      <c r="F666" s="26" t="s">
        <v>23</v>
      </c>
      <c r="G666" s="28" t="str">
        <f>IF(F666="","",IF(COUNTIF(F$4:F666,F666)&gt;1,"",MAX($G$3:$G665)+1))</f>
        <v/>
      </c>
      <c r="H666" s="43"/>
      <c r="I666" s="12">
        <f>I664</f>
        <v>234</v>
      </c>
      <c r="J666" s="14" t="s">
        <v>118</v>
      </c>
      <c r="K666" s="14"/>
      <c r="L666" s="14" t="s">
        <v>129</v>
      </c>
      <c r="M666" s="18">
        <f t="shared" si="11"/>
        <v>210.6</v>
      </c>
      <c r="N666" s="2" t="s">
        <v>137</v>
      </c>
      <c r="O666" s="18">
        <f>I666*($Q$4/$Q$5)</f>
        <v>234</v>
      </c>
      <c r="P666" s="34"/>
    </row>
    <row r="667" spans="1:16" ht="21" customHeight="1" x14ac:dyDescent="0.25">
      <c r="A667" s="2">
        <v>223</v>
      </c>
      <c r="B667" s="2" t="s">
        <v>97</v>
      </c>
      <c r="C667" s="3" t="s">
        <v>123</v>
      </c>
      <c r="D667" s="1" t="str">
        <f>IF(C667="","",IF(COUNTIF(C$4:C667,C667)&gt;1,"",MAX($D$3:$D666)+1))</f>
        <v/>
      </c>
      <c r="E667" t="str">
        <f ca="1">IF(ROWS($D$4:$D667)&gt;MAX($D$4:$D$677),"",OFFSET($C$4,MATCH(ROWS($D$4:$D667),$D$4:$D$677,0)-1,0))</f>
        <v/>
      </c>
      <c r="F667" s="26" t="s">
        <v>101</v>
      </c>
      <c r="G667" s="28">
        <f>IF(F667="","",IF(COUNTIF(F$4:F667,F667)&gt;1,"",MAX($G$3:$G666)+1))</f>
        <v>95</v>
      </c>
      <c r="H667" s="43"/>
      <c r="I667" s="12">
        <v>120</v>
      </c>
      <c r="J667" s="14" t="s">
        <v>116</v>
      </c>
      <c r="K667" s="14"/>
      <c r="L667" s="14" t="s">
        <v>128</v>
      </c>
      <c r="M667" s="18">
        <f t="shared" si="11"/>
        <v>120</v>
      </c>
      <c r="N667" s="2"/>
      <c r="O667" s="18">
        <f>I667*($Q$4/$Q$5)</f>
        <v>120</v>
      </c>
      <c r="P667" s="34"/>
    </row>
    <row r="668" spans="1:16" ht="21" customHeight="1" x14ac:dyDescent="0.25">
      <c r="A668" s="2"/>
      <c r="B668" s="2"/>
      <c r="C668" s="3" t="s">
        <v>123</v>
      </c>
      <c r="D668" s="1" t="str">
        <f>IF(C668="","",IF(COUNTIF(C$4:C668,C668)&gt;1,"",MAX($D$3:$D667)+1))</f>
        <v/>
      </c>
      <c r="E668" t="str">
        <f ca="1">IF(ROWS($D$4:$D668)&gt;MAX($D$4:$D$677),"",OFFSET($C$4,MATCH(ROWS($D$4:$D668),$D$4:$D$677,0)-1,0))</f>
        <v/>
      </c>
      <c r="F668" s="26" t="s">
        <v>101</v>
      </c>
      <c r="G668" s="28" t="str">
        <f>IF(F668="","",IF(COUNTIF(F$4:F668,F668)&gt;1,"",MAX($G$3:$G667)+1))</f>
        <v/>
      </c>
      <c r="H668" s="43"/>
      <c r="I668" s="12">
        <f>I667</f>
        <v>120</v>
      </c>
      <c r="J668" s="14" t="s">
        <v>117</v>
      </c>
      <c r="K668" s="14"/>
      <c r="L668" s="14" t="s">
        <v>129</v>
      </c>
      <c r="M668" s="18">
        <f t="shared" si="11"/>
        <v>108</v>
      </c>
      <c r="N668" s="2"/>
      <c r="O668" s="18">
        <f>I668*($Q$4/$Q$5)</f>
        <v>120</v>
      </c>
      <c r="P668" s="34"/>
    </row>
    <row r="669" spans="1:16" ht="21" customHeight="1" x14ac:dyDescent="0.25">
      <c r="A669" s="2"/>
      <c r="B669" s="2"/>
      <c r="C669" s="3" t="s">
        <v>123</v>
      </c>
      <c r="D669" s="1" t="str">
        <f>IF(C669="","",IF(COUNTIF(C$4:C669,C669)&gt;1,"",MAX($D$3:$D668)+1))</f>
        <v/>
      </c>
      <c r="E669" t="str">
        <f ca="1">IF(ROWS($D$4:$D669)&gt;MAX($D$4:$D$677),"",OFFSET($C$4,MATCH(ROWS($D$4:$D669),$D$4:$D$677,0)-1,0))</f>
        <v/>
      </c>
      <c r="F669" s="26" t="s">
        <v>101</v>
      </c>
      <c r="G669" s="28" t="str">
        <f>IF(F669="","",IF(COUNTIF(F$4:F669,F669)&gt;1,"",MAX($G$3:$G668)+1))</f>
        <v/>
      </c>
      <c r="H669" s="43"/>
      <c r="I669" s="12">
        <f>I667</f>
        <v>120</v>
      </c>
      <c r="J669" s="14" t="s">
        <v>118</v>
      </c>
      <c r="K669" s="14"/>
      <c r="L669" s="14" t="s">
        <v>127</v>
      </c>
      <c r="M669" s="18">
        <f t="shared" si="11"/>
        <v>96</v>
      </c>
      <c r="N669" s="2"/>
      <c r="O669" s="18">
        <f>I669*($Q$4/$Q$5)</f>
        <v>120</v>
      </c>
      <c r="P669" s="34"/>
    </row>
    <row r="670" spans="1:16" ht="21" customHeight="1" x14ac:dyDescent="0.25">
      <c r="A670" s="2">
        <v>224</v>
      </c>
      <c r="B670" s="2" t="s">
        <v>97</v>
      </c>
      <c r="C670" s="3" t="s">
        <v>123</v>
      </c>
      <c r="D670" s="1" t="str">
        <f>IF(C670="","",IF(COUNTIF(C$4:C670,C670)&gt;1,"",MAX($D$3:$D669)+1))</f>
        <v/>
      </c>
      <c r="E670" t="str">
        <f ca="1">IF(ROWS($D$4:$D670)&gt;MAX($D$4:$D$677),"",OFFSET($C$4,MATCH(ROWS($D$4:$D670),$D$4:$D$677,0)-1,0))</f>
        <v/>
      </c>
      <c r="F670" s="26" t="s">
        <v>122</v>
      </c>
      <c r="G670" s="28">
        <f>IF(F670="","",IF(COUNTIF(F$4:F670,F670)&gt;1,"",MAX($G$3:$G669)+1))</f>
        <v>96</v>
      </c>
      <c r="H670" s="43"/>
      <c r="I670" s="12">
        <v>200</v>
      </c>
      <c r="J670" s="14" t="s">
        <v>116</v>
      </c>
      <c r="K670" s="14"/>
      <c r="L670" s="14" t="s">
        <v>128</v>
      </c>
      <c r="M670" s="18">
        <f t="shared" si="11"/>
        <v>200</v>
      </c>
      <c r="N670" s="2"/>
      <c r="O670" s="18">
        <f>I670*($Q$4/$Q$5)</f>
        <v>200</v>
      </c>
      <c r="P670" s="34"/>
    </row>
    <row r="671" spans="1:16" ht="21" customHeight="1" x14ac:dyDescent="0.25">
      <c r="A671" s="2"/>
      <c r="B671" s="2"/>
      <c r="C671" s="3" t="s">
        <v>123</v>
      </c>
      <c r="D671" s="1" t="str">
        <f>IF(C671="","",IF(COUNTIF(C$4:C671,C671)&gt;1,"",MAX($D$3:$D670)+1))</f>
        <v/>
      </c>
      <c r="E671" t="str">
        <f ca="1">IF(ROWS($D$4:$D671)&gt;MAX($D$4:$D$677),"",OFFSET($C$4,MATCH(ROWS($D$4:$D671),$D$4:$D$677,0)-1,0))</f>
        <v/>
      </c>
      <c r="F671" s="26" t="s">
        <v>122</v>
      </c>
      <c r="G671" s="28" t="str">
        <f>IF(F671="","",IF(COUNTIF(F$4:F671,F671)&gt;1,"",MAX($G$3:$G670)+1))</f>
        <v/>
      </c>
      <c r="H671" s="43"/>
      <c r="I671" s="12">
        <f>I670</f>
        <v>200</v>
      </c>
      <c r="J671" s="14" t="s">
        <v>117</v>
      </c>
      <c r="K671" s="14"/>
      <c r="L671" s="14" t="s">
        <v>134</v>
      </c>
      <c r="M671" s="18">
        <f t="shared" si="11"/>
        <v>185</v>
      </c>
      <c r="N671" s="2"/>
      <c r="O671" s="18">
        <f>I671*($Q$4/$Q$5)</f>
        <v>200</v>
      </c>
      <c r="P671" s="34"/>
    </row>
    <row r="672" spans="1:16" ht="21" customHeight="1" x14ac:dyDescent="0.25">
      <c r="A672" s="2"/>
      <c r="B672" s="2"/>
      <c r="C672" s="3" t="s">
        <v>123</v>
      </c>
      <c r="D672" s="1" t="str">
        <f>IF(C672="","",IF(COUNTIF(C$4:C672,C672)&gt;1,"",MAX($D$3:$D671)+1))</f>
        <v/>
      </c>
      <c r="E672" t="str">
        <f ca="1">IF(ROWS($D$4:$D672)&gt;MAX($D$4:$D$677),"",OFFSET($C$4,MATCH(ROWS($D$4:$D672),$D$4:$D$677,0)-1,0))</f>
        <v/>
      </c>
      <c r="F672" s="26" t="s">
        <v>122</v>
      </c>
      <c r="G672" s="28" t="str">
        <f>IF(F672="","",IF(COUNTIF(F$4:F672,F672)&gt;1,"",MAX($G$3:$G671)+1))</f>
        <v/>
      </c>
      <c r="H672" s="43"/>
      <c r="I672" s="12">
        <f>I670</f>
        <v>200</v>
      </c>
      <c r="J672" s="14" t="s">
        <v>118</v>
      </c>
      <c r="K672" s="14"/>
      <c r="L672" s="14" t="s">
        <v>135</v>
      </c>
      <c r="M672" s="18">
        <f t="shared" si="11"/>
        <v>175</v>
      </c>
      <c r="N672" s="2"/>
      <c r="O672" s="18">
        <f>I672*($Q$4/$Q$5)</f>
        <v>200</v>
      </c>
      <c r="P672" s="34"/>
    </row>
    <row r="673" spans="1:16" ht="21" customHeight="1" x14ac:dyDescent="0.25">
      <c r="A673" s="2">
        <v>225</v>
      </c>
      <c r="B673" s="2" t="s">
        <v>97</v>
      </c>
      <c r="C673" s="3" t="s">
        <v>123</v>
      </c>
      <c r="D673" s="1" t="str">
        <f>IF(C673="","",IF(COUNTIF(C$4:C673,C673)&gt;1,"",MAX($D$3:$D672)+1))</f>
        <v/>
      </c>
      <c r="E673" t="str">
        <f ca="1">IF(ROWS($D$4:$D673)&gt;MAX($D$4:$D$677),"",OFFSET($C$4,MATCH(ROWS($D$4:$D673),$D$4:$D$677,0)-1,0))</f>
        <v/>
      </c>
      <c r="F673" s="6" t="s">
        <v>99</v>
      </c>
      <c r="G673" s="28">
        <f>IF(F673="","",IF(COUNTIF(F$4:F673,F673)&gt;1,"",MAX($G$3:$G672)+1))</f>
        <v>97</v>
      </c>
      <c r="H673" s="43"/>
      <c r="I673" s="12">
        <v>750</v>
      </c>
      <c r="J673" s="14" t="s">
        <v>116</v>
      </c>
      <c r="K673" s="15"/>
      <c r="L673" s="42">
        <v>0</v>
      </c>
      <c r="M673" s="18">
        <f t="shared" si="11"/>
        <v>750</v>
      </c>
      <c r="N673" s="32"/>
      <c r="O673" s="18">
        <f>I673*($Q$4/$Q$5)</f>
        <v>750</v>
      </c>
      <c r="P673" s="34"/>
    </row>
    <row r="674" spans="1:16" ht="21" customHeight="1" x14ac:dyDescent="0.25">
      <c r="A674" s="2">
        <v>226</v>
      </c>
      <c r="B674" s="2" t="s">
        <v>97</v>
      </c>
      <c r="C674" s="3" t="s">
        <v>123</v>
      </c>
      <c r="D674" s="1" t="str">
        <f>IF(C674="","",IF(COUNTIF(C$4:C674,C674)&gt;1,"",MAX($D$3:$D673)+1))</f>
        <v/>
      </c>
      <c r="E674" t="str">
        <f ca="1">IF(ROWS($D$4:$D674)&gt;MAX($D$4:$D$677),"",OFFSET($C$4,MATCH(ROWS($D$4:$D674),$D$4:$D$677,0)-1,0))</f>
        <v/>
      </c>
      <c r="F674" s="6" t="s">
        <v>100</v>
      </c>
      <c r="G674" s="28">
        <f>IF(F674="","",IF(COUNTIF(F$4:F674,F674)&gt;1,"",MAX($G$3:$G673)+1))</f>
        <v>98</v>
      </c>
      <c r="H674" s="43"/>
      <c r="I674" s="12">
        <f>I673</f>
        <v>750</v>
      </c>
      <c r="J674" s="14" t="s">
        <v>116</v>
      </c>
      <c r="K674" s="15"/>
      <c r="L674" s="42">
        <v>0</v>
      </c>
      <c r="M674" s="18">
        <f t="shared" si="11"/>
        <v>750</v>
      </c>
      <c r="N674" s="32"/>
      <c r="O674" s="18">
        <f>I674*($Q$4/$Q$5)</f>
        <v>750</v>
      </c>
      <c r="P674" s="34"/>
    </row>
    <row r="675" spans="1:16" ht="21" customHeight="1" x14ac:dyDescent="0.25">
      <c r="A675" s="2">
        <v>227</v>
      </c>
      <c r="B675" s="2" t="s">
        <v>97</v>
      </c>
      <c r="C675" s="3" t="s">
        <v>123</v>
      </c>
      <c r="D675" s="1" t="str">
        <f>IF(C675="","",IF(COUNTIF(C$4:C675,C675)&gt;1,"",MAX($D$3:$D674)+1))</f>
        <v/>
      </c>
      <c r="E675" t="str">
        <f ca="1">IF(ROWS($D$4:$D675)&gt;MAX($D$4:$D$677),"",OFFSET($C$4,MATCH(ROWS($D$4:$D675),$D$4:$D$677,0)-1,0))</f>
        <v/>
      </c>
      <c r="F675" s="9" t="s">
        <v>98</v>
      </c>
      <c r="G675" s="28">
        <f>IF(F675="","",IF(COUNTIF(F$4:F675,F675)&gt;1,"",MAX($G$3:$G674)+1))</f>
        <v>99</v>
      </c>
      <c r="H675" s="43"/>
      <c r="I675" s="12">
        <f>I673</f>
        <v>750</v>
      </c>
      <c r="J675" s="14" t="s">
        <v>116</v>
      </c>
      <c r="K675" s="15"/>
      <c r="L675" s="42">
        <v>0</v>
      </c>
      <c r="M675" s="18">
        <f t="shared" si="11"/>
        <v>750</v>
      </c>
      <c r="N675" s="32" t="s">
        <v>136</v>
      </c>
      <c r="O675" s="18">
        <f>I675*($Q$4/$Q$5)</f>
        <v>750</v>
      </c>
      <c r="P675" s="34"/>
    </row>
    <row r="676" spans="1:16" ht="21" customHeight="1" x14ac:dyDescent="0.25">
      <c r="A676" s="2">
        <v>228</v>
      </c>
      <c r="B676" s="2" t="s">
        <v>97</v>
      </c>
      <c r="C676" s="3" t="s">
        <v>123</v>
      </c>
      <c r="D676" s="1" t="str">
        <f>IF(C676="","",IF(COUNTIF(C$4:C676,C676)&gt;1,"",MAX($D$3:$D675)+1))</f>
        <v/>
      </c>
      <c r="E676" t="str">
        <f ca="1">IF(ROWS($D$4:$D676)&gt;MAX($D$4:$D$677),"",OFFSET($C$4,MATCH(ROWS($D$4:$D676),$D$4:$D$677,0)-1,0))</f>
        <v/>
      </c>
      <c r="F676" s="9" t="s">
        <v>112</v>
      </c>
      <c r="G676" s="28">
        <f>IF(F676="","",IF(COUNTIF(F$4:F676,F676)&gt;1,"",MAX($G$3:$G675)+1))</f>
        <v>100</v>
      </c>
      <c r="H676" s="43"/>
      <c r="I676" s="12">
        <v>2990</v>
      </c>
      <c r="J676" s="14" t="s">
        <v>116</v>
      </c>
      <c r="K676" s="15"/>
      <c r="L676" s="42">
        <v>0</v>
      </c>
      <c r="M676" s="18">
        <f t="shared" si="11"/>
        <v>2990</v>
      </c>
      <c r="N676" s="32" t="s">
        <v>136</v>
      </c>
      <c r="O676" s="18">
        <f>I676*($Q$4/$Q$5)</f>
        <v>2990</v>
      </c>
      <c r="P676" s="34"/>
    </row>
    <row r="677" spans="1:16" ht="21" customHeight="1" x14ac:dyDescent="0.25">
      <c r="A677" s="2">
        <v>229</v>
      </c>
      <c r="B677" s="2" t="s">
        <v>97</v>
      </c>
      <c r="C677" s="3" t="s">
        <v>123</v>
      </c>
      <c r="D677" s="1" t="str">
        <f>IF(C677="","",IF(COUNTIF(C$4:C677,C677)&gt;1,"",MAX($D$3:$D676)+1))</f>
        <v/>
      </c>
      <c r="E677" t="str">
        <f ca="1">IF(ROWS($D$4:$D677)&gt;MAX($D$4:$D$677),"",OFFSET($C$4,MATCH(ROWS($D$4:$D677),$D$4:$D$677,0)-1,0))</f>
        <v/>
      </c>
      <c r="F677" s="38" t="s">
        <v>114</v>
      </c>
      <c r="G677" s="28">
        <f>IF(F677="","",IF(COUNTIF(F$4:F677,F677)&gt;1,"",MAX($G$3:$G676)+1))</f>
        <v>101</v>
      </c>
      <c r="H677" s="43"/>
      <c r="I677" s="12">
        <v>2000</v>
      </c>
      <c r="J677" s="14" t="s">
        <v>116</v>
      </c>
      <c r="K677" s="15"/>
      <c r="L677" s="42">
        <v>0</v>
      </c>
      <c r="M677" s="18">
        <f t="shared" si="11"/>
        <v>2000</v>
      </c>
      <c r="N677" s="32"/>
      <c r="O677" s="18">
        <f>I677*($Q$4/$Q$5)</f>
        <v>2000</v>
      </c>
      <c r="P677" s="34"/>
    </row>
    <row r="678" spans="1:16" ht="21" customHeight="1" x14ac:dyDescent="0.25">
      <c r="A678" s="13"/>
      <c r="B678" s="13"/>
      <c r="C678" s="13"/>
      <c r="D678" s="13"/>
      <c r="E678" s="13"/>
      <c r="F678" s="37"/>
      <c r="J678" s="13"/>
      <c r="K678" s="35"/>
      <c r="L678" s="13"/>
      <c r="M678" s="13"/>
      <c r="N678" s="13"/>
      <c r="O678" s="13"/>
    </row>
    <row r="679" spans="1:16" ht="21" customHeight="1" x14ac:dyDescent="0.25">
      <c r="A679" s="13"/>
      <c r="B679" s="13"/>
      <c r="C679" s="13"/>
      <c r="D679" s="13"/>
      <c r="E679" s="13"/>
      <c r="F679" s="37"/>
      <c r="J679" s="13"/>
      <c r="K679" s="13"/>
      <c r="L679" s="13"/>
      <c r="M679" s="13"/>
      <c r="N679" s="13"/>
      <c r="O679" s="13"/>
    </row>
    <row r="682" spans="1:16" ht="21" customHeight="1" x14ac:dyDescent="0.25">
      <c r="A682" s="10"/>
    </row>
  </sheetData>
  <autoFilter ref="A2:Q677">
    <filterColumn colId="11" hiddenButton="1" showButton="0"/>
    <filterColumn colId="12" hiddenButton="1" showButton="0"/>
  </autoFilter>
  <mergeCells count="4">
    <mergeCell ref="A1:S1"/>
    <mergeCell ref="N2:N3"/>
    <mergeCell ref="O2:O3"/>
    <mergeCell ref="P2:Q3"/>
  </mergeCells>
  <dataValidations disablePrompts="1" count="4">
    <dataValidation type="list" allowBlank="1" showInputMessage="1" showErrorMessage="1" sqref="S5">
      <formula1>"DECALER(Fournitures!$C$4,,,(Fournitures!$C:$C))"</formula1>
    </dataValidation>
    <dataValidation type="list" allowBlank="1" showInputMessage="1" showErrorMessage="1" sqref="F678:F679">
      <formula1>OFFSET(Dim,MATCH(F678&amp;"*",Dim,0)-1,0,COUNTIF(Dim,F678&amp;"*"))</formula1>
    </dataValidation>
    <dataValidation type="list" allowBlank="1" showInputMessage="1" showErrorMessage="1" sqref="F680">
      <formula1>INDIRECT(C680)</formula1>
    </dataValidation>
    <dataValidation type="list" allowBlank="1" showInputMessage="1" showErrorMessage="1" sqref="C678:C679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17" fitToHeight="0" orientation="portrait" r:id="rId1"/>
  <headerFooter>
    <oddFooter>&amp;C&amp;P/&amp;N pages</oddFooter>
  </headerFooter>
  <rowBreaks count="1" manualBreakCount="1">
    <brk id="657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M15" sqref="M15"/>
    </sheetView>
  </sheetViews>
  <sheetFormatPr baseColWidth="10" defaultRowHeight="15" x14ac:dyDescent="0.25"/>
  <cols>
    <col min="1" max="1" width="85.7109375" bestFit="1" customWidth="1"/>
    <col min="2" max="2" width="29.5703125" customWidth="1"/>
  </cols>
  <sheetData>
    <row r="1" spans="1:4" x14ac:dyDescent="0.25">
      <c r="A1" s="22" t="s">
        <v>151</v>
      </c>
      <c r="B1" t="s">
        <v>147</v>
      </c>
      <c r="C1" t="s">
        <v>120</v>
      </c>
      <c r="D1" t="s">
        <v>141</v>
      </c>
    </row>
    <row r="2" spans="1:4" x14ac:dyDescent="0.25">
      <c r="A2" s="13" t="s">
        <v>103</v>
      </c>
      <c r="B2" t="s">
        <v>66</v>
      </c>
      <c r="C2" t="s">
        <v>116</v>
      </c>
    </row>
    <row r="3" spans="1:4" x14ac:dyDescent="0.25">
      <c r="A3" s="13" t="s">
        <v>103</v>
      </c>
      <c r="B3" t="s">
        <v>86</v>
      </c>
      <c r="C3" t="s">
        <v>116</v>
      </c>
    </row>
    <row r="4" spans="1:4" x14ac:dyDescent="0.25">
      <c r="A4" s="13" t="s">
        <v>123</v>
      </c>
      <c r="B4" t="s">
        <v>98</v>
      </c>
      <c r="C4" t="s">
        <v>117</v>
      </c>
    </row>
    <row r="5" spans="1:4" x14ac:dyDescent="0.25">
      <c r="A5" s="13"/>
    </row>
    <row r="6" spans="1:4" x14ac:dyDescent="0.25">
      <c r="A6" s="13"/>
    </row>
    <row r="7" spans="1:4" x14ac:dyDescent="0.25">
      <c r="A7" s="13"/>
    </row>
    <row r="8" spans="1:4" x14ac:dyDescent="0.25">
      <c r="A8" s="13"/>
    </row>
    <row r="9" spans="1:4" x14ac:dyDescent="0.25">
      <c r="A9" s="13"/>
    </row>
    <row r="10" spans="1:4" x14ac:dyDescent="0.25">
      <c r="A10" s="13"/>
    </row>
    <row r="11" spans="1:4" x14ac:dyDescent="0.25">
      <c r="A11" s="13"/>
    </row>
    <row r="12" spans="1:4" x14ac:dyDescent="0.25">
      <c r="A12" s="13"/>
    </row>
    <row r="13" spans="1:4" x14ac:dyDescent="0.25">
      <c r="A13" s="13"/>
    </row>
    <row r="14" spans="1:4" x14ac:dyDescent="0.25">
      <c r="A14" s="13"/>
    </row>
    <row r="15" spans="1:4" x14ac:dyDescent="0.25">
      <c r="A15" s="13"/>
    </row>
    <row r="16" spans="1:4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3"/>
    </row>
    <row r="22" spans="1:1" x14ac:dyDescent="0.25">
      <c r="A22" s="13"/>
    </row>
    <row r="23" spans="1:1" x14ac:dyDescent="0.25">
      <c r="A23" s="13"/>
    </row>
    <row r="24" spans="1:1" x14ac:dyDescent="0.25">
      <c r="A24" s="13"/>
    </row>
    <row r="25" spans="1:1" x14ac:dyDescent="0.25">
      <c r="A25" s="13"/>
    </row>
    <row r="26" spans="1:1" x14ac:dyDescent="0.25">
      <c r="A26" s="13"/>
    </row>
    <row r="27" spans="1:1" x14ac:dyDescent="0.25">
      <c r="A27" s="13"/>
    </row>
    <row r="28" spans="1:1" x14ac:dyDescent="0.25">
      <c r="A28" s="13"/>
    </row>
    <row r="29" spans="1:1" x14ac:dyDescent="0.25">
      <c r="A29" s="13"/>
    </row>
    <row r="30" spans="1:1" x14ac:dyDescent="0.25">
      <c r="A30" s="13"/>
    </row>
    <row r="31" spans="1:1" x14ac:dyDescent="0.25">
      <c r="A31" s="13"/>
    </row>
    <row r="32" spans="1:1" x14ac:dyDescent="0.25">
      <c r="A32" s="13"/>
    </row>
    <row r="33" spans="1:1" x14ac:dyDescent="0.25">
      <c r="A33" s="13"/>
    </row>
    <row r="34" spans="1:1" x14ac:dyDescent="0.25">
      <c r="A34" s="13"/>
    </row>
  </sheetData>
  <dataValidations count="3">
    <dataValidation type="list" allowBlank="1" showInputMessage="1" showErrorMessage="1" sqref="A2:A34">
      <formula1>Groupe</formula1>
    </dataValidation>
    <dataValidation type="list" allowBlank="1" showInputMessage="1" showErrorMessage="1" sqref="B2:B4">
      <formula1>OFFSET(Equipement,MATCH(A2,Choix,0)-1+MATCH(B2&amp;"*",OFFSET(Equipement,MATCH(A2,Choix,0)-1,),0)-1,,COUNTIF(OFFSET(Equipement,MATCH(A2,Choix,0)-1,,COUNTIF(Choix,A2)),B2&amp;"*"))</formula1>
    </dataValidation>
    <dataValidation type="list" allowBlank="1" showInputMessage="1" showErrorMessage="1" sqref="C2:C4">
      <formula1>Tranche</formula1>
    </dataValidation>
  </dataValidation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_x007b_0f3d0d60_8bc8_4202_8df4_d2ab4424436a_x007d_ xmlns="127dba8e-e2c6-43a5-b8d0-0a331147895c" xsi:nil="true"/>
    <pbtt xmlns="2a18e917-d260-4b9f-b988-498c9bd3ea97" xsi:nil="true"/>
    <Statut xmlns="b07e2930-6cf2-4298-bb8a-ff9d478a14ac">En cours</Statut>
    <Numéro_x0020_DA xmlns="b07e2930-6cf2-4298-bb8a-ff9d478a14ac">SA-17-003-XXXX</Numéro_x0020_DA>
    <Type_x0020_de_x0020_document xmlns="2a18e917-d260-4b9f-b988-498c9bd3ea97">Document de consultation</Type_x0020_de_x0020_document>
    <Information_x0020_compl_x00e9_mentaire xmlns="2a18e917-d260-4b9f-b988-498c9bd3ea97">Lancement appel d'offres</Information_x0020_compl_x00e9_mentaire>
    <Date_x0020_jalon xmlns="b07e2930-6cf2-4298-bb8a-ff9d478a14ac">2017-03-07T23:00:00+00:00</Date_x0020_jalon>
    <DocumentSetDescription xmlns="http://schemas.microsoft.com/sharepoint/v3" xsi:nil="true"/>
    <MAJ_x0020_Permission xmlns="b07e2930-6cf2-4298-bb8a-ff9d478a14ac">true</MAJ_x0020_Permission>
    <Prescripteur xmlns="2a18e917-d260-4b9f-b988-498c9bd3ea97">LAGRANGE</Prescripteur>
    <Service1 xmlns="b07e2930-6cf2-4298-bb8a-ff9d478a14ac">DGS</Service1>
    <LOT xmlns="2a18e917-d260-4b9f-b988-498c9bd3ea97" xsi:nil="true"/>
    <Acheteur xmlns="2a18e917-d260-4b9f-b988-498c9bd3ea97">OCI</Acheteu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091E9A81FB8D479C4CB5EB2FBA6CFA" ma:contentTypeVersion="10" ma:contentTypeDescription="Create a new document." ma:contentTypeScope="" ma:versionID="11f077bf53a3c99fb026e742ec8e77db">
  <xsd:schema xmlns:xsd="http://www.w3.org/2001/XMLSchema" xmlns:xs="http://www.w3.org/2001/XMLSchema" xmlns:p="http://schemas.microsoft.com/office/2006/metadata/properties" xmlns:ns1="http://schemas.microsoft.com/sharepoint/v3" xmlns:ns2="b07e2930-6cf2-4298-bb8a-ff9d478a14ac" xmlns:ns3="127dba8e-e2c6-43a5-b8d0-0a331147895c" xmlns:ns4="2a18e917-d260-4b9f-b988-498c9bd3ea97" targetNamespace="http://schemas.microsoft.com/office/2006/metadata/properties" ma:root="true" ma:fieldsID="aaa77bcf01feafd5bb142f7d4a212f52" ns1:_="" ns2:_="" ns3:_="" ns4:_="">
    <xsd:import namespace="http://schemas.microsoft.com/sharepoint/v3"/>
    <xsd:import namespace="b07e2930-6cf2-4298-bb8a-ff9d478a14ac"/>
    <xsd:import namespace="127dba8e-e2c6-43a5-b8d0-0a331147895c"/>
    <xsd:import namespace="2a18e917-d260-4b9f-b988-498c9bd3ea97"/>
    <xsd:element name="properties">
      <xsd:complexType>
        <xsd:sequence>
          <xsd:element name="documentManagement">
            <xsd:complexType>
              <xsd:all>
                <xsd:element ref="ns2:Date_x0020_jalon" minOccurs="0"/>
                <xsd:element ref="ns1:DocumentSetDescription" minOccurs="0"/>
                <xsd:element ref="ns2:Service1" minOccurs="0"/>
                <xsd:element ref="ns2:Statut" minOccurs="0"/>
                <xsd:element ref="ns2:Numéro_x0020_DA" minOccurs="0"/>
                <xsd:element ref="ns2:MAJ_x0020_Permission" minOccurs="0"/>
                <xsd:element ref="ns3:__x007b_0f3d0d60_8bc8_4202_8df4_d2ab4424436a_x007d_" minOccurs="0"/>
                <xsd:element ref="ns4:LOT" minOccurs="0"/>
                <xsd:element ref="ns4:Prescripteur"/>
                <xsd:element ref="ns4:Type_x0020_de_x0020_document" minOccurs="0"/>
                <xsd:element ref="ns4:Information_x0020_compl_x00e9_mentaire" minOccurs="0"/>
                <xsd:element ref="ns4:pbtt" minOccurs="0"/>
                <xsd:element ref="ns4:Acheteu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SetDescription" ma:index="9" nillable="true" ma:displayName="Description" ma:description="A description of the Document Set" ma:internalName="DocumentSetDescription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7e2930-6cf2-4298-bb8a-ff9d478a14ac" elementFormDefault="qualified">
    <xsd:import namespace="http://schemas.microsoft.com/office/2006/documentManagement/types"/>
    <xsd:import namespace="http://schemas.microsoft.com/office/infopath/2007/PartnerControls"/>
    <xsd:element name="Date_x0020_jalon" ma:index="8" nillable="true" ma:displayName="Date jalon" ma:format="DateOnly" ma:internalName="Date_x0020_jalon">
      <xsd:simpleType>
        <xsd:restriction base="dms:DateTime"/>
      </xsd:simpleType>
    </xsd:element>
    <xsd:element name="Service1" ma:index="10" nillable="true" ma:displayName="Service" ma:format="Dropdown" ma:internalName="Service1">
      <xsd:simpleType>
        <xsd:restriction base="dms:Choice">
          <xsd:enumeration value="DGS"/>
          <xsd:enumeration value="DIT"/>
          <xsd:enumeration value="DRH"/>
          <xsd:enumeration value="ITEM"/>
          <xsd:enumeration value="SA"/>
          <xsd:enumeration value="ST"/>
        </xsd:restriction>
      </xsd:simpleType>
    </xsd:element>
    <xsd:element name="Statut" ma:index="11" nillable="true" ma:displayName="Statut" ma:format="Dropdown" ma:internalName="Statut">
      <xsd:simpleType>
        <xsd:restriction base="dms:Choice">
          <xsd:enumeration value="En cours"/>
          <xsd:enumeration value="Archivé"/>
        </xsd:restriction>
      </xsd:simpleType>
    </xsd:element>
    <xsd:element name="Numéro_x0020_DA" ma:index="12" nillable="true" ma:displayName="Numéro DA" ma:internalName="Num_x00e9_ro_x0020_DA">
      <xsd:simpleType>
        <xsd:restriction base="dms:Text">
          <xsd:maxLength value="255"/>
        </xsd:restriction>
      </xsd:simpleType>
    </xsd:element>
    <xsd:element name="MAJ_x0020_Permission" ma:index="13" nillable="true" ma:displayName="MAJ Permission" ma:default="0" ma:internalName="MAJ_x0020_Permission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dba8e-e2c6-43a5-b8d0-0a331147895c" elementFormDefault="qualified">
    <xsd:import namespace="http://schemas.microsoft.com/office/2006/documentManagement/types"/>
    <xsd:import namespace="http://schemas.microsoft.com/office/infopath/2007/PartnerControls"/>
    <xsd:element name="__x007b_0f3d0d60_8bc8_4202_8df4_d2ab4424436a_x007d_" ma:index="14" nillable="true" ma:displayName="Nom" ma:description="" ma:internalName="__x007b_0f3d0d60_8bc8_4202_8df4_d2ab4424436a_x007d_" ma:readOnly="fals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18e917-d260-4b9f-b988-498c9bd3ea97" elementFormDefault="qualified">
    <xsd:import namespace="http://schemas.microsoft.com/office/2006/documentManagement/types"/>
    <xsd:import namespace="http://schemas.microsoft.com/office/infopath/2007/PartnerControls"/>
    <xsd:element name="LOT" ma:index="15" nillable="true" ma:displayName="LOT" ma:description="Numéro du lot + intitule du lot&#10;Exemple : &quot;1 - électricité&quot;" ma:internalName="LOT">
      <xsd:simpleType>
        <xsd:restriction base="dms:Text">
          <xsd:maxLength value="255"/>
        </xsd:restriction>
      </xsd:simpleType>
    </xsd:element>
    <xsd:element name="Prescripteur" ma:index="16" ma:displayName="Prescripteur" ma:internalName="Prescripteur">
      <xsd:simpleType>
        <xsd:restriction base="dms:Text">
          <xsd:maxLength value="255"/>
        </xsd:restriction>
      </xsd:simpleType>
    </xsd:element>
    <xsd:element name="Type_x0020_de_x0020_document" ma:index="17" nillable="true" ma:displayName="Type de document" ma:format="Dropdown" ma:internalName="Type_x0020_de_x0020_document">
      <xsd:simpleType>
        <xsd:restriction base="dms:Choice">
          <xsd:enumeration value="Analyse de l'offre"/>
          <xsd:enumeration value="Commande"/>
          <xsd:enumeration value="Commission des marchés"/>
          <xsd:enumeration value="Correspondance"/>
          <xsd:enumeration value="Dialogue competitif"/>
          <xsd:enumeration value="Document de consultation"/>
          <xsd:enumeration value="Document de travail"/>
          <xsd:enumeration value="Fin de contrat / résiliation"/>
          <xsd:enumeration value="Offre"/>
          <xsd:enumeration value="Offre retenue"/>
          <xsd:enumeration value="Regrets / infos prestataires"/>
        </xsd:restriction>
      </xsd:simpleType>
    </xsd:element>
    <xsd:element name="Information_x0020_compl_x00e9_mentaire" ma:index="18" nillable="true" ma:displayName="Information complémentaire" ma:format="Dropdown" ma:internalName="Information_x0020_compl_x00e9_mentaire">
      <xsd:simpleType>
        <xsd:restriction base="dms:Choice">
          <xsd:enumeration value="Accord"/>
          <xsd:enumeration value="Adjudication"/>
          <xsd:enumeration value="Avenant"/>
          <xsd:enumeration value="Commande divers services"/>
          <xsd:enumeration value="Contrat à signer"/>
          <xsd:enumeration value="Contrat signé"/>
          <xsd:enumeration value="Décision"/>
          <xsd:enumeration value="Demande special"/>
          <xsd:enumeration value="Gré à gré"/>
          <xsd:enumeration value="Lancement appel d'offres"/>
          <xsd:enumeration value="Lettre intention commande"/>
          <xsd:enumeration value="Lettre affermissement"/>
          <xsd:enumeration value="Lettre fin de contrat"/>
          <xsd:enumeration value="Lettre regret"/>
          <xsd:enumeration value="Marché subsequent"/>
          <xsd:enumeration value="Note d'information"/>
        </xsd:restriction>
      </xsd:simpleType>
    </xsd:element>
    <xsd:element name="pbtt" ma:index="19" nillable="true" ma:displayName="Fournisseur" ma:internalName="pbtt">
      <xsd:simpleType>
        <xsd:restriction base="dms:Text">
          <xsd:maxLength value="255"/>
        </xsd:restriction>
      </xsd:simpleType>
    </xsd:element>
    <xsd:element name="Acheteur" ma:index="20" nillable="true" ma:displayName="Acheteur" ma:internalName="Acheteu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31A9AC-62D2-4EBB-ADD6-943B9A654CF1}">
  <ds:schemaRefs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2a18e917-d260-4b9f-b988-498c9bd3ea97"/>
    <ds:schemaRef ds:uri="http://purl.org/dc/elements/1.1/"/>
    <ds:schemaRef ds:uri="127dba8e-e2c6-43a5-b8d0-0a331147895c"/>
    <ds:schemaRef ds:uri="b07e2930-6cf2-4298-bb8a-ff9d478a14ac"/>
    <ds:schemaRef ds:uri="http://schemas.microsoft.com/sharepoint/v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CD5F8E2-5294-43FC-8990-FFD79B9315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186C53-E763-4AED-92C1-4029CFD99D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7e2930-6cf2-4298-bb8a-ff9d478a14ac"/>
    <ds:schemaRef ds:uri="127dba8e-e2c6-43a5-b8d0-0a331147895c"/>
    <ds:schemaRef ds:uri="2a18e917-d260-4b9f-b988-498c9bd3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BPU1</vt:lpstr>
      <vt:lpstr>Choix</vt:lpstr>
      <vt:lpstr>Choix</vt:lpstr>
      <vt:lpstr>Equipement</vt:lpstr>
      <vt:lpstr>Groupe</vt:lpstr>
      <vt:lpstr>Qté</vt:lpstr>
      <vt:lpstr>Sgroupes</vt:lpstr>
      <vt:lpstr>TarifRemisé</vt:lpstr>
      <vt:lpstr>Tranche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Garcia</dc:creator>
  <cp:lastModifiedBy>LAGRANGE Christian</cp:lastModifiedBy>
  <cp:lastPrinted>2017-06-13T14:31:48Z</cp:lastPrinted>
  <dcterms:created xsi:type="dcterms:W3CDTF">2016-01-15T15:57:26Z</dcterms:created>
  <dcterms:modified xsi:type="dcterms:W3CDTF">2017-06-22T13:14:01Z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0x01010046091E9A81FB8D479C4CB5EB2FBA6CFA</vt:lpwstr>
  </property>
  <property fmtid="{D5CDD505-2E9C-101B-9397-08002B2CF9AE}" pid="3" name="TaxCatchAll">
    <vt:lpwstr>81;#Internal|6e84e9be-f6bc-4243-9c22-c1ff20989e24</vt:lpwstr>
  </property>
  <property fmtid="{D5CDD505-2E9C-101B-9397-08002B2CF9AE}" pid="4" name="bc08140a316241cdb48e2f700880873d">
    <vt:lpwstr>Internal|6e84e9be-f6bc-4243-9c22-c1ff20989e24</vt:lpwstr>
  </property>
  <property fmtid="{D5CDD505-2E9C-101B-9397-08002B2CF9AE}" pid="5" name="dmaccessclassificationlevel">
    <vt:lpwstr>81;#Internal|6e84e9be-f6bc-4243-9c22-c1ff20989e24</vt:lpwstr>
  </property>
  <property fmtid="{D5CDD505-2E9C-101B-9397-08002B2CF9AE}" pid="6" name="_docset_NoMedatataSyncRequired">
    <vt:lpwstr>False</vt:lpwstr>
  </property>
</Properties>
</file>