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8380" windowHeight="11640"/>
  </bookViews>
  <sheets>
    <sheet name="Fiche logistique" sheetId="2" r:id="rId1"/>
    <sheet name="BASE" sheetId="1" r:id="rId2"/>
    <sheet name="Liste" sheetId="3" r:id="rId3"/>
  </sheets>
  <definedNames>
    <definedName name="produit">Liste!$A$1</definedName>
    <definedName name="_xlnm.Print_Area" localSheetId="0">'Fiche logistique'!$A$1:$I$70</definedName>
  </definedNames>
  <calcPr calcId="145621"/>
</workbook>
</file>

<file path=xl/calcChain.xml><?xml version="1.0" encoding="utf-8"?>
<calcChain xmlns="http://schemas.openxmlformats.org/spreadsheetml/2006/main">
  <c r="AH5" i="1" l="1"/>
  <c r="AG5" i="1"/>
  <c r="AF5" i="1"/>
  <c r="AE5" i="1"/>
  <c r="AB5" i="1"/>
  <c r="AA5" i="1"/>
  <c r="V5" i="1"/>
  <c r="T5" i="1"/>
  <c r="S5" i="1"/>
  <c r="U5" i="1" s="1"/>
</calcChain>
</file>

<file path=xl/sharedStrings.xml><?xml version="1.0" encoding="utf-8"?>
<sst xmlns="http://schemas.openxmlformats.org/spreadsheetml/2006/main" count="116" uniqueCount="84">
  <si>
    <t>-</t>
  </si>
  <si>
    <t>Index</t>
  </si>
  <si>
    <t>Détenteur de Marque</t>
  </si>
  <si>
    <t>Marque</t>
  </si>
  <si>
    <t>Type de colis</t>
  </si>
  <si>
    <t>Type bocal</t>
  </si>
  <si>
    <t>Nb UVC par colis</t>
  </si>
  <si>
    <t>Poids net égoutté (g)</t>
  </si>
  <si>
    <t>Poids net (g)</t>
  </si>
  <si>
    <t>Poids brut (g)</t>
  </si>
  <si>
    <t>UNITE DE VENTE (UVC) :</t>
  </si>
  <si>
    <t>GTIN :</t>
  </si>
  <si>
    <t>Type :</t>
  </si>
  <si>
    <t>Poids brut (g) :</t>
  </si>
  <si>
    <t>Poids net (g) :</t>
  </si>
  <si>
    <t>Poids net égoutté (g) :</t>
  </si>
  <si>
    <t>Hauteur (cm) :</t>
  </si>
  <si>
    <t>Diamètre (cm) :</t>
  </si>
  <si>
    <t>DLUO appliquée :</t>
  </si>
  <si>
    <t>Code douanier :</t>
  </si>
  <si>
    <t>REGROUPEMENT (COLIS) :</t>
  </si>
  <si>
    <t>Nombre UVC par Colis :</t>
  </si>
  <si>
    <t>Hauteur colis (cm) :</t>
  </si>
  <si>
    <t>Largeur colis (cm) :</t>
  </si>
  <si>
    <t>Longueur colis (cm) :</t>
  </si>
  <si>
    <r>
      <t>Volume colis (cm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 :</t>
    </r>
  </si>
  <si>
    <t>Poids brut colis (kg) :</t>
  </si>
  <si>
    <t>PALETTISATION (PALETTE) :</t>
  </si>
  <si>
    <t>Palette EUR</t>
  </si>
  <si>
    <t>Visualisation couche :</t>
  </si>
  <si>
    <t>Nombre Colis par Couche :</t>
  </si>
  <si>
    <t>Nombre de Couche par Palette :</t>
  </si>
  <si>
    <t>Nombre UVC par Palette :</t>
  </si>
  <si>
    <t>Hauteur totale Palette (cm) :</t>
  </si>
  <si>
    <t>Largeur Palette (cm) :</t>
  </si>
  <si>
    <t>Longueur Palette (cm) :</t>
  </si>
  <si>
    <t>Poids brut Palettes (kg) :</t>
  </si>
  <si>
    <t>Hauteur Couche (cm) :</t>
  </si>
  <si>
    <t>Largeur Couche (cm) :</t>
  </si>
  <si>
    <t>Longueur Couche (cm) :</t>
  </si>
  <si>
    <t>Palette gerbable :</t>
  </si>
  <si>
    <t>Visualisation palette :</t>
  </si>
  <si>
    <t>ainsi que sur la dernière (coiffe)</t>
  </si>
  <si>
    <t>3 ans</t>
  </si>
  <si>
    <t>72cl Std RE TO82</t>
  </si>
  <si>
    <t>345</t>
  </si>
  <si>
    <t>Plaque carton + film plastique rétractable</t>
  </si>
  <si>
    <r>
      <t>Présence d'un intercalaire carton entre la 2ème et la 3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couche, entre la 4éme et la 5ème couche, entre la 6</t>
    </r>
    <r>
      <rPr>
        <vertAlign val="superscript"/>
        <sz val="11"/>
        <color theme="1"/>
        <rFont val="Calibri"/>
        <family val="2"/>
        <scheme val="minor"/>
      </rPr>
      <t>éme</t>
    </r>
    <r>
      <rPr>
        <sz val="11"/>
        <color theme="1"/>
        <rFont val="Calibri"/>
        <family val="2"/>
        <scheme val="minor"/>
      </rPr>
      <t xml:space="preserve"> et la 7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couche </t>
    </r>
  </si>
  <si>
    <t>GTIN UVC</t>
  </si>
  <si>
    <t>Hauteur (cm)</t>
  </si>
  <si>
    <t>Diamètre (cm)</t>
  </si>
  <si>
    <t>DLUO</t>
  </si>
  <si>
    <t>Code douanier</t>
  </si>
  <si>
    <t>GTIN colis</t>
  </si>
  <si>
    <t>Hauteur colis (cm)</t>
  </si>
  <si>
    <t>Largeur colis (cm)</t>
  </si>
  <si>
    <t>Longueur colis (cm)</t>
  </si>
  <si>
    <t>Volume colis (cm3)</t>
  </si>
  <si>
    <t>Poids brut colis (kg)</t>
  </si>
  <si>
    <t>GTIN palette</t>
  </si>
  <si>
    <t>Type palette</t>
  </si>
  <si>
    <t>Nombre de colis par couche</t>
  </si>
  <si>
    <t>Nombre de Couche par Palette</t>
  </si>
  <si>
    <t>Nombre UVC par Palette</t>
  </si>
  <si>
    <t>Hauteur totale palette (cm)</t>
  </si>
  <si>
    <t>Longueur couche (cm)</t>
  </si>
  <si>
    <t>Largeur palette (cm)</t>
  </si>
  <si>
    <t>Longueur palette (cm)</t>
  </si>
  <si>
    <t>Poids brut palette (kg)</t>
  </si>
  <si>
    <t>Hauteur couche (cm)</t>
  </si>
  <si>
    <t>Largeur couche (cm)</t>
  </si>
  <si>
    <t>Palette gerbable</t>
  </si>
  <si>
    <t>oui</t>
  </si>
  <si>
    <t>UVC</t>
  </si>
  <si>
    <t>colis</t>
  </si>
  <si>
    <t>palette</t>
  </si>
  <si>
    <t>Schéma bocal</t>
  </si>
  <si>
    <t>Schéma nombre d'UVC</t>
  </si>
  <si>
    <t>Visualisation couche</t>
  </si>
  <si>
    <t>Visualisation palette (face)</t>
  </si>
  <si>
    <t>Visualisation palette (côté)</t>
  </si>
  <si>
    <t xml:space="preserve">PRODUIT : </t>
  </si>
  <si>
    <t>Dénomination</t>
  </si>
  <si>
    <t>Corn 72Std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</si>
</sst>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vertAlign val="superscript"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9" fillId="0" borderId="0"/>
    <xf numFmtId="0" fontId="10" fillId="0" borderId="0"/>
  </cellStyleXfs>
  <cellXfs count="38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5" fillId="2" borderId="0" xfId="0" applyFont="1" applyFill="1"/>
    <xf numFmtId="0" fontId="0" fillId="0" borderId="0" xfId="0" applyAlignment="1">
      <alignment horizontal="left"/>
    </xf>
    <xf numFmtId="0" fontId="6" fillId="2" borderId="0" xfId="0" applyFont="1" applyFill="1"/>
    <xf numFmtId="0" fontId="0" fillId="0" borderId="0" xfId="0" applyFill="1"/>
    <xf numFmtId="0" fontId="1" fillId="3" borderId="0" xfId="0" applyFont="1" applyFill="1"/>
    <xf numFmtId="0" fontId="0" fillId="3" borderId="0" xfId="0" applyFill="1"/>
    <xf numFmtId="3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Fill="1" applyAlignment="1">
      <alignment horizontal="left"/>
    </xf>
    <xf numFmtId="4" fontId="0" fillId="0" borderId="0" xfId="0" applyNumberFormat="1" applyFill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 textRotation="180"/>
    </xf>
    <xf numFmtId="3" fontId="0" fillId="0" borderId="0" xfId="0" applyNumberFormat="1" applyFill="1" applyAlignment="1">
      <alignment horizontal="left"/>
    </xf>
    <xf numFmtId="0" fontId="3" fillId="0" borderId="0" xfId="0" applyFont="1" applyAlignment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left"/>
    </xf>
    <xf numFmtId="49" fontId="7" fillId="0" borderId="0" xfId="1" applyNumberFormat="1" applyFont="1" applyFill="1" applyAlignment="1">
      <alignment horizontal="left"/>
    </xf>
    <xf numFmtId="0" fontId="3" fillId="0" borderId="0" xfId="0" applyFont="1" applyAlignment="1">
      <alignment horizontal="right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colors>
    <mruColors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85725</xdr:colOff>
      <xdr:row>4</xdr:row>
      <xdr:rowOff>638175</xdr:rowOff>
    </xdr:from>
    <xdr:to>
      <xdr:col>35</xdr:col>
      <xdr:colOff>1790700</xdr:colOff>
      <xdr:row>4</xdr:row>
      <xdr:rowOff>2352417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28325" y="1781175"/>
          <a:ext cx="1704975" cy="17142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J70"/>
  <sheetViews>
    <sheetView tabSelected="1" view="pageBreakPreview" zoomScale="80" zoomScaleNormal="100" zoomScaleSheetLayoutView="80" workbookViewId="0">
      <selection activeCell="L10" sqref="L10"/>
    </sheetView>
  </sheetViews>
  <sheetFormatPr baseColWidth="10" defaultRowHeight="15" x14ac:dyDescent="0.25"/>
  <cols>
    <col min="1" max="1" width="30.85546875" customWidth="1"/>
    <col min="2" max="2" width="38.140625" bestFit="1" customWidth="1"/>
  </cols>
  <sheetData>
    <row r="8" spans="1:10" ht="51" x14ac:dyDescent="0.75">
      <c r="A8" s="1"/>
      <c r="B8" s="1"/>
      <c r="C8" s="1"/>
      <c r="D8" s="1"/>
      <c r="E8" s="1"/>
      <c r="F8" s="1"/>
      <c r="G8" s="1"/>
      <c r="H8" s="1"/>
      <c r="I8" s="1"/>
      <c r="J8" s="2"/>
    </row>
    <row r="9" spans="1:10" ht="51" x14ac:dyDescent="0.75">
      <c r="A9" s="37" t="s">
        <v>81</v>
      </c>
      <c r="B9" s="20"/>
      <c r="C9" s="20"/>
      <c r="D9" s="20"/>
      <c r="E9" s="20"/>
      <c r="F9" s="20"/>
      <c r="G9" s="20"/>
      <c r="H9" s="20"/>
      <c r="I9" s="1"/>
      <c r="J9" s="2"/>
    </row>
    <row r="10" spans="1:10" x14ac:dyDescent="0.25">
      <c r="A10" s="3"/>
      <c r="B10" s="4"/>
    </row>
    <row r="11" spans="1:10" ht="18.75" x14ac:dyDescent="0.3">
      <c r="A11" s="5" t="s">
        <v>10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x14ac:dyDescent="0.25">
      <c r="A12" t="s">
        <v>11</v>
      </c>
      <c r="B12" s="11"/>
    </row>
    <row r="13" spans="1:10" x14ac:dyDescent="0.25">
      <c r="A13" t="s">
        <v>12</v>
      </c>
      <c r="B13" s="6"/>
    </row>
    <row r="14" spans="1:10" x14ac:dyDescent="0.25">
      <c r="A14" t="s">
        <v>13</v>
      </c>
      <c r="B14" s="19"/>
    </row>
    <row r="15" spans="1:10" x14ac:dyDescent="0.25">
      <c r="A15" t="s">
        <v>14</v>
      </c>
      <c r="B15" s="6"/>
    </row>
    <row r="16" spans="1:10" x14ac:dyDescent="0.25">
      <c r="A16" t="s">
        <v>15</v>
      </c>
      <c r="B16" s="6"/>
    </row>
    <row r="17" spans="1:10" x14ac:dyDescent="0.25">
      <c r="A17" t="s">
        <v>16</v>
      </c>
      <c r="B17" s="13"/>
    </row>
    <row r="18" spans="1:10" x14ac:dyDescent="0.25">
      <c r="A18" t="s">
        <v>17</v>
      </c>
      <c r="B18" s="13"/>
    </row>
    <row r="19" spans="1:10" x14ac:dyDescent="0.25">
      <c r="A19" t="s">
        <v>18</v>
      </c>
      <c r="B19" s="6"/>
    </row>
    <row r="20" spans="1:10" x14ac:dyDescent="0.25">
      <c r="A20" t="s">
        <v>19</v>
      </c>
      <c r="B20" s="6"/>
    </row>
    <row r="22" spans="1:10" ht="18.75" x14ac:dyDescent="0.3">
      <c r="A22" s="5" t="s">
        <v>20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 x14ac:dyDescent="0.25">
      <c r="A23" t="s">
        <v>11</v>
      </c>
      <c r="B23" s="35"/>
    </row>
    <row r="24" spans="1:10" x14ac:dyDescent="0.25">
      <c r="A24" t="s">
        <v>12</v>
      </c>
      <c r="B24" s="6"/>
    </row>
    <row r="25" spans="1:10" x14ac:dyDescent="0.25">
      <c r="A25" t="s">
        <v>21</v>
      </c>
      <c r="B25" s="6"/>
    </row>
    <row r="26" spans="1:10" x14ac:dyDescent="0.25">
      <c r="A26" t="s">
        <v>22</v>
      </c>
      <c r="B26" s="14"/>
    </row>
    <row r="27" spans="1:10" x14ac:dyDescent="0.25">
      <c r="A27" t="s">
        <v>23</v>
      </c>
      <c r="B27" s="14"/>
    </row>
    <row r="28" spans="1:10" x14ac:dyDescent="0.25">
      <c r="A28" t="s">
        <v>24</v>
      </c>
      <c r="B28" s="14"/>
    </row>
    <row r="29" spans="1:10" ht="17.25" x14ac:dyDescent="0.25">
      <c r="A29" t="s">
        <v>25</v>
      </c>
      <c r="B29" s="15"/>
    </row>
    <row r="30" spans="1:10" x14ac:dyDescent="0.25">
      <c r="A30" t="s">
        <v>26</v>
      </c>
      <c r="B30" s="14"/>
    </row>
    <row r="32" spans="1:10" ht="18.75" x14ac:dyDescent="0.3">
      <c r="A32" s="5" t="s">
        <v>27</v>
      </c>
      <c r="B32" s="7"/>
      <c r="C32" s="7"/>
      <c r="D32" s="7"/>
      <c r="E32" s="7"/>
      <c r="F32" s="7"/>
      <c r="G32" s="7"/>
      <c r="H32" s="7"/>
      <c r="I32" s="7"/>
      <c r="J32" s="7"/>
    </row>
    <row r="33" spans="1:10" x14ac:dyDescent="0.25">
      <c r="A33" t="s">
        <v>11</v>
      </c>
      <c r="B33" s="36"/>
      <c r="C33" s="8"/>
    </row>
    <row r="34" spans="1:10" x14ac:dyDescent="0.25">
      <c r="A34" t="s">
        <v>12</v>
      </c>
      <c r="B34" s="12"/>
      <c r="E34" s="9" t="s">
        <v>29</v>
      </c>
      <c r="F34" s="10"/>
      <c r="G34" s="10"/>
      <c r="H34" s="10"/>
      <c r="I34" s="10"/>
      <c r="J34" s="10"/>
    </row>
    <row r="35" spans="1:10" x14ac:dyDescent="0.25">
      <c r="A35" t="s">
        <v>30</v>
      </c>
      <c r="B35" s="12"/>
      <c r="E35" s="16"/>
      <c r="F35" s="16"/>
      <c r="G35" s="16"/>
      <c r="H35" s="16"/>
    </row>
    <row r="36" spans="1:10" x14ac:dyDescent="0.25">
      <c r="A36" t="s">
        <v>31</v>
      </c>
      <c r="B36" s="6"/>
      <c r="E36" s="16"/>
      <c r="F36" s="16"/>
      <c r="G36" s="16"/>
      <c r="H36" s="16"/>
    </row>
    <row r="37" spans="1:10" x14ac:dyDescent="0.25">
      <c r="A37" t="s">
        <v>32</v>
      </c>
      <c r="B37" s="6"/>
      <c r="D37" s="17"/>
      <c r="I37" s="18"/>
    </row>
    <row r="38" spans="1:10" x14ac:dyDescent="0.25">
      <c r="A38" t="s">
        <v>33</v>
      </c>
      <c r="B38" s="14"/>
      <c r="D38" s="17"/>
      <c r="I38" s="18"/>
    </row>
    <row r="39" spans="1:10" x14ac:dyDescent="0.25">
      <c r="A39" t="s">
        <v>34</v>
      </c>
      <c r="B39" s="6"/>
      <c r="D39" s="17"/>
      <c r="I39" s="18"/>
    </row>
    <row r="40" spans="1:10" x14ac:dyDescent="0.25">
      <c r="A40" t="s">
        <v>35</v>
      </c>
      <c r="B40" s="6"/>
      <c r="D40" s="17"/>
      <c r="I40" s="18"/>
    </row>
    <row r="41" spans="1:10" x14ac:dyDescent="0.25">
      <c r="A41" t="s">
        <v>36</v>
      </c>
      <c r="B41" s="13"/>
      <c r="D41" s="17"/>
      <c r="I41" s="18"/>
    </row>
    <row r="42" spans="1:10" x14ac:dyDescent="0.25">
      <c r="A42" t="s">
        <v>37</v>
      </c>
      <c r="B42" s="13"/>
      <c r="D42" s="17"/>
      <c r="I42" s="18"/>
    </row>
    <row r="43" spans="1:10" x14ac:dyDescent="0.25">
      <c r="A43" t="s">
        <v>38</v>
      </c>
      <c r="B43" s="14"/>
      <c r="D43" s="17"/>
      <c r="I43" s="18"/>
    </row>
    <row r="44" spans="1:10" x14ac:dyDescent="0.25">
      <c r="A44" t="s">
        <v>39</v>
      </c>
      <c r="B44" s="14"/>
      <c r="D44" s="17"/>
      <c r="I44" s="18"/>
    </row>
    <row r="45" spans="1:10" x14ac:dyDescent="0.25">
      <c r="A45" t="s">
        <v>40</v>
      </c>
      <c r="D45" s="17"/>
      <c r="I45" s="18"/>
    </row>
    <row r="46" spans="1:10" x14ac:dyDescent="0.25">
      <c r="D46" s="17"/>
      <c r="I46" s="18"/>
    </row>
    <row r="47" spans="1:10" x14ac:dyDescent="0.25">
      <c r="D47" s="17"/>
      <c r="I47" s="18"/>
    </row>
    <row r="48" spans="1:10" x14ac:dyDescent="0.25">
      <c r="E48" s="16"/>
      <c r="F48" s="16"/>
      <c r="G48" s="16"/>
      <c r="H48" s="16"/>
    </row>
    <row r="49" spans="1:10" x14ac:dyDescent="0.25">
      <c r="E49" s="16"/>
      <c r="F49" s="16"/>
      <c r="G49" s="16"/>
      <c r="H49" s="16"/>
    </row>
    <row r="50" spans="1:10" x14ac:dyDescent="0.25">
      <c r="A50" s="10" t="s">
        <v>41</v>
      </c>
      <c r="B50" s="10"/>
      <c r="C50" s="10"/>
      <c r="D50" s="10"/>
      <c r="E50" s="10"/>
      <c r="F50" s="10"/>
      <c r="G50" s="10"/>
      <c r="H50" s="10"/>
      <c r="I50" s="10"/>
      <c r="J50" s="10"/>
    </row>
    <row r="51" spans="1:10" ht="17.25" x14ac:dyDescent="0.25">
      <c r="A51" t="s">
        <v>47</v>
      </c>
    </row>
    <row r="52" spans="1:10" x14ac:dyDescent="0.25">
      <c r="A52" t="s">
        <v>42</v>
      </c>
    </row>
    <row r="54" spans="1:10" x14ac:dyDescent="0.25">
      <c r="D54" s="17"/>
    </row>
    <row r="55" spans="1:10" x14ac:dyDescent="0.25">
      <c r="D55" s="17"/>
    </row>
    <row r="56" spans="1:10" x14ac:dyDescent="0.25">
      <c r="D56" s="17"/>
    </row>
    <row r="57" spans="1:10" x14ac:dyDescent="0.25">
      <c r="D57" s="17"/>
    </row>
    <row r="58" spans="1:10" x14ac:dyDescent="0.25">
      <c r="D58" s="17"/>
    </row>
    <row r="59" spans="1:10" x14ac:dyDescent="0.25">
      <c r="D59" s="17"/>
    </row>
    <row r="60" spans="1:10" x14ac:dyDescent="0.25">
      <c r="D60" s="17"/>
    </row>
    <row r="61" spans="1:10" x14ac:dyDescent="0.25">
      <c r="D61" s="17"/>
    </row>
    <row r="62" spans="1:10" x14ac:dyDescent="0.25">
      <c r="D62" s="17"/>
    </row>
    <row r="63" spans="1:10" x14ac:dyDescent="0.25">
      <c r="D63" s="17"/>
    </row>
    <row r="64" spans="1:10" x14ac:dyDescent="0.25">
      <c r="D64" s="17"/>
    </row>
    <row r="65" spans="4:4" x14ac:dyDescent="0.25">
      <c r="D65" s="17"/>
    </row>
    <row r="66" spans="4:4" x14ac:dyDescent="0.25">
      <c r="D66" s="17"/>
    </row>
    <row r="67" spans="4:4" x14ac:dyDescent="0.25">
      <c r="D67" s="17"/>
    </row>
    <row r="68" spans="4:4" x14ac:dyDescent="0.25">
      <c r="D68" s="17"/>
    </row>
    <row r="69" spans="4:4" x14ac:dyDescent="0.25">
      <c r="D69" s="17"/>
    </row>
    <row r="70" spans="4:4" x14ac:dyDescent="0.25">
      <c r="D70" s="17"/>
    </row>
  </sheetData>
  <mergeCells count="5">
    <mergeCell ref="D54:D70"/>
    <mergeCell ref="E35:H36"/>
    <mergeCell ref="D37:D47"/>
    <mergeCell ref="I37:I47"/>
    <mergeCell ref="E48:H49"/>
  </mergeCells>
  <dataValidations count="1">
    <dataValidation type="list" allowBlank="1" showInputMessage="1" showErrorMessage="1" sqref="B9">
      <formula1>produit</formula1>
    </dataValidation>
  </dataValidations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N5"/>
  <sheetViews>
    <sheetView workbookViewId="0">
      <selection activeCell="C6" sqref="C6"/>
    </sheetView>
  </sheetViews>
  <sheetFormatPr baseColWidth="10" defaultRowHeight="15" x14ac:dyDescent="0.25"/>
  <cols>
    <col min="2" max="2" width="17.7109375" bestFit="1" customWidth="1"/>
    <col min="3" max="3" width="54.140625" bestFit="1" customWidth="1"/>
    <col min="4" max="4" width="20.28515625" bestFit="1" customWidth="1"/>
    <col min="5" max="5" width="14.85546875" bestFit="1" customWidth="1"/>
    <col min="6" max="6" width="14.85546875" customWidth="1"/>
    <col min="7" max="7" width="15.140625" bestFit="1" customWidth="1"/>
    <col min="8" max="8" width="12.85546875" bestFit="1" customWidth="1"/>
    <col min="9" max="9" width="12.140625" bestFit="1" customWidth="1"/>
    <col min="10" max="10" width="19.7109375" bestFit="1" customWidth="1"/>
    <col min="11" max="15" width="19.7109375" customWidth="1"/>
    <col min="16" max="16" width="24.28515625" bestFit="1" customWidth="1"/>
    <col min="21" max="21" width="12.42578125" bestFit="1" customWidth="1"/>
    <col min="28" max="28" width="14" customWidth="1"/>
    <col min="31" max="31" width="12.85546875" customWidth="1"/>
    <col min="32" max="32" width="12.5703125" customWidth="1"/>
    <col min="33" max="33" width="12.7109375" customWidth="1"/>
    <col min="36" max="36" width="28.7109375" customWidth="1"/>
    <col min="37" max="37" width="35.85546875" customWidth="1"/>
    <col min="38" max="38" width="99" customWidth="1"/>
    <col min="39" max="39" width="45.42578125" customWidth="1"/>
    <col min="40" max="40" width="59.7109375" customWidth="1"/>
  </cols>
  <sheetData>
    <row r="1" spans="1:40" x14ac:dyDescent="0.25">
      <c r="A1" s="21">
        <v>1</v>
      </c>
      <c r="B1" s="21">
        <v>2</v>
      </c>
      <c r="C1" s="21">
        <v>3</v>
      </c>
      <c r="D1" s="21">
        <v>4</v>
      </c>
      <c r="E1" s="21">
        <v>5</v>
      </c>
      <c r="F1" s="21">
        <v>6</v>
      </c>
      <c r="G1" s="21">
        <v>7</v>
      </c>
      <c r="H1" s="21">
        <v>8</v>
      </c>
      <c r="I1" s="21">
        <v>9</v>
      </c>
      <c r="J1" s="21">
        <v>10</v>
      </c>
      <c r="K1" s="21">
        <v>11</v>
      </c>
      <c r="L1" s="21">
        <v>12</v>
      </c>
      <c r="M1" s="21">
        <v>13</v>
      </c>
      <c r="N1" s="21">
        <v>14</v>
      </c>
      <c r="O1" s="21">
        <v>15</v>
      </c>
      <c r="P1" s="21">
        <v>16</v>
      </c>
      <c r="Q1" s="21">
        <v>17</v>
      </c>
      <c r="R1" s="21">
        <v>18</v>
      </c>
      <c r="S1" s="21">
        <v>19</v>
      </c>
      <c r="T1" s="21">
        <v>20</v>
      </c>
      <c r="U1" s="21">
        <v>21</v>
      </c>
      <c r="V1" s="21">
        <v>22</v>
      </c>
      <c r="W1" s="21">
        <v>23</v>
      </c>
      <c r="X1" s="21">
        <v>24</v>
      </c>
      <c r="Y1" s="21">
        <v>25</v>
      </c>
      <c r="Z1" s="21">
        <v>26</v>
      </c>
      <c r="AA1" s="21">
        <v>27</v>
      </c>
      <c r="AB1" s="21">
        <v>28</v>
      </c>
      <c r="AC1" s="21">
        <v>29</v>
      </c>
      <c r="AD1" s="21">
        <v>30</v>
      </c>
      <c r="AE1" s="21">
        <v>31</v>
      </c>
      <c r="AF1" s="21">
        <v>32</v>
      </c>
      <c r="AG1" s="21">
        <v>33</v>
      </c>
      <c r="AH1" s="21">
        <v>34</v>
      </c>
      <c r="AI1" s="21">
        <v>35</v>
      </c>
      <c r="AJ1" s="21">
        <v>36</v>
      </c>
      <c r="AK1" s="21">
        <v>37</v>
      </c>
      <c r="AL1" s="21">
        <v>38</v>
      </c>
      <c r="AM1" s="21">
        <v>39</v>
      </c>
      <c r="AN1" s="21">
        <v>40</v>
      </c>
    </row>
    <row r="3" spans="1:40" x14ac:dyDescent="0.25">
      <c r="F3" s="22" t="s">
        <v>73</v>
      </c>
      <c r="G3" s="22" t="s">
        <v>73</v>
      </c>
      <c r="H3" s="22" t="s">
        <v>73</v>
      </c>
      <c r="I3" s="22" t="s">
        <v>73</v>
      </c>
      <c r="J3" s="22" t="s">
        <v>73</v>
      </c>
      <c r="K3" s="22" t="s">
        <v>73</v>
      </c>
      <c r="L3" s="22" t="s">
        <v>73</v>
      </c>
      <c r="M3" s="22" t="s">
        <v>73</v>
      </c>
      <c r="N3" s="22" t="s">
        <v>73</v>
      </c>
      <c r="O3" s="23" t="s">
        <v>74</v>
      </c>
      <c r="P3" s="23" t="s">
        <v>74</v>
      </c>
      <c r="Q3" s="23" t="s">
        <v>74</v>
      </c>
      <c r="R3" s="23" t="s">
        <v>74</v>
      </c>
      <c r="S3" s="23" t="s">
        <v>74</v>
      </c>
      <c r="T3" s="23" t="s">
        <v>74</v>
      </c>
      <c r="U3" s="23" t="s">
        <v>74</v>
      </c>
      <c r="V3" s="23" t="s">
        <v>74</v>
      </c>
      <c r="W3" s="24" t="s">
        <v>75</v>
      </c>
      <c r="X3" s="24" t="s">
        <v>75</v>
      </c>
      <c r="Y3" s="24" t="s">
        <v>75</v>
      </c>
      <c r="Z3" s="24" t="s">
        <v>75</v>
      </c>
      <c r="AA3" s="24" t="s">
        <v>75</v>
      </c>
      <c r="AB3" s="24" t="s">
        <v>75</v>
      </c>
      <c r="AC3" s="24" t="s">
        <v>75</v>
      </c>
      <c r="AD3" s="24" t="s">
        <v>75</v>
      </c>
      <c r="AE3" s="24" t="s">
        <v>75</v>
      </c>
      <c r="AF3" s="24" t="s">
        <v>75</v>
      </c>
      <c r="AG3" s="24" t="s">
        <v>75</v>
      </c>
      <c r="AH3" s="24" t="s">
        <v>75</v>
      </c>
      <c r="AI3" s="24" t="s">
        <v>75</v>
      </c>
    </row>
    <row r="4" spans="1:40" ht="45" x14ac:dyDescent="0.25">
      <c r="A4" s="30" t="s">
        <v>1</v>
      </c>
      <c r="B4" s="30"/>
      <c r="C4" s="30" t="s">
        <v>82</v>
      </c>
      <c r="D4" s="30" t="s">
        <v>2</v>
      </c>
      <c r="E4" s="30" t="s">
        <v>3</v>
      </c>
      <c r="F4" s="31" t="s">
        <v>48</v>
      </c>
      <c r="G4" s="31" t="s">
        <v>5</v>
      </c>
      <c r="H4" s="31" t="s">
        <v>9</v>
      </c>
      <c r="I4" s="31" t="s">
        <v>8</v>
      </c>
      <c r="J4" s="31" t="s">
        <v>7</v>
      </c>
      <c r="K4" s="31" t="s">
        <v>49</v>
      </c>
      <c r="L4" s="31" t="s">
        <v>50</v>
      </c>
      <c r="M4" s="31" t="s">
        <v>51</v>
      </c>
      <c r="N4" s="31" t="s">
        <v>52</v>
      </c>
      <c r="O4" s="32" t="s">
        <v>53</v>
      </c>
      <c r="P4" s="32" t="s">
        <v>4</v>
      </c>
      <c r="Q4" s="33" t="s">
        <v>6</v>
      </c>
      <c r="R4" s="33" t="s">
        <v>54</v>
      </c>
      <c r="S4" s="33" t="s">
        <v>55</v>
      </c>
      <c r="T4" s="33" t="s">
        <v>56</v>
      </c>
      <c r="U4" s="33" t="s">
        <v>57</v>
      </c>
      <c r="V4" s="33" t="s">
        <v>58</v>
      </c>
      <c r="W4" s="34" t="s">
        <v>59</v>
      </c>
      <c r="X4" s="34" t="s">
        <v>60</v>
      </c>
      <c r="Y4" s="34" t="s">
        <v>61</v>
      </c>
      <c r="Z4" s="34" t="s">
        <v>62</v>
      </c>
      <c r="AA4" s="34" t="s">
        <v>63</v>
      </c>
      <c r="AB4" s="34" t="s">
        <v>64</v>
      </c>
      <c r="AC4" s="34" t="s">
        <v>66</v>
      </c>
      <c r="AD4" s="34" t="s">
        <v>67</v>
      </c>
      <c r="AE4" s="34" t="s">
        <v>68</v>
      </c>
      <c r="AF4" s="34" t="s">
        <v>69</v>
      </c>
      <c r="AG4" s="34" t="s">
        <v>70</v>
      </c>
      <c r="AH4" s="34" t="s">
        <v>65</v>
      </c>
      <c r="AI4" s="34" t="s">
        <v>71</v>
      </c>
      <c r="AJ4" s="30" t="s">
        <v>76</v>
      </c>
      <c r="AK4" s="30" t="s">
        <v>77</v>
      </c>
      <c r="AL4" s="30" t="s">
        <v>78</v>
      </c>
      <c r="AM4" s="30" t="s">
        <v>80</v>
      </c>
      <c r="AN4" s="30" t="s">
        <v>79</v>
      </c>
    </row>
    <row r="5" spans="1:40" ht="261.75" customHeight="1" x14ac:dyDescent="0.25">
      <c r="A5" s="26" t="s">
        <v>45</v>
      </c>
      <c r="B5" s="26"/>
      <c r="C5" s="26" t="s">
        <v>83</v>
      </c>
      <c r="D5" s="26"/>
      <c r="E5" s="26"/>
      <c r="F5" s="26"/>
      <c r="G5" s="26" t="s">
        <v>44</v>
      </c>
      <c r="H5" s="26">
        <v>1010</v>
      </c>
      <c r="I5" s="26">
        <v>660</v>
      </c>
      <c r="J5" s="26">
        <v>360</v>
      </c>
      <c r="K5" s="27">
        <v>15</v>
      </c>
      <c r="L5" s="26">
        <v>8.73</v>
      </c>
      <c r="M5" s="26" t="s">
        <v>43</v>
      </c>
      <c r="N5" s="28" t="s">
        <v>0</v>
      </c>
      <c r="O5" s="28"/>
      <c r="P5" s="29" t="s">
        <v>46</v>
      </c>
      <c r="Q5" s="26">
        <v>6</v>
      </c>
      <c r="R5" s="27">
        <v>15.2</v>
      </c>
      <c r="S5" s="26">
        <f>2*L5</f>
        <v>17.46</v>
      </c>
      <c r="T5" s="26">
        <f>3*L5</f>
        <v>26.19</v>
      </c>
      <c r="U5" s="27">
        <f>R5*S5*T5</f>
        <v>6950.6164800000006</v>
      </c>
      <c r="V5" s="27">
        <f>((6*H5)+0.005)/1000</f>
        <v>6.0600050000000003</v>
      </c>
      <c r="W5" s="26"/>
      <c r="X5" s="26" t="s">
        <v>28</v>
      </c>
      <c r="Y5" s="26">
        <v>18</v>
      </c>
      <c r="Z5" s="26">
        <v>8</v>
      </c>
      <c r="AA5" s="26">
        <f>Q5*Y5*Z5</f>
        <v>864</v>
      </c>
      <c r="AB5" s="27">
        <f>15+(R5*Z5)</f>
        <v>136.6</v>
      </c>
      <c r="AC5" s="26">
        <v>80</v>
      </c>
      <c r="AD5" s="26">
        <v>120</v>
      </c>
      <c r="AE5" s="27">
        <f>(V5*Y5*Z5)+22</f>
        <v>894.6407200000001</v>
      </c>
      <c r="AF5" s="27">
        <f>R5</f>
        <v>15.2</v>
      </c>
      <c r="AG5" s="26">
        <f>3*T5</f>
        <v>78.570000000000007</v>
      </c>
      <c r="AH5" s="26">
        <f>6*S5</f>
        <v>104.76</v>
      </c>
      <c r="AI5" s="26" t="s">
        <v>72</v>
      </c>
      <c r="AJ5" s="25"/>
      <c r="AK5" s="25"/>
      <c r="AL5" s="25"/>
      <c r="AM5" s="25"/>
      <c r="AN5" s="25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logistique</vt:lpstr>
      <vt:lpstr>BASE</vt:lpstr>
      <vt:lpstr>Liste</vt:lpstr>
      <vt:lpstr>produit</vt:lpstr>
      <vt:lpstr>'Fiche logistique'!Zone_d_impression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 DEFRENNE</dc:creator>
  <cp:lastModifiedBy>Clémence DEFRENNE</cp:lastModifiedBy>
  <cp:lastPrinted>2019-04-08T09:01:50Z</cp:lastPrinted>
  <dcterms:created xsi:type="dcterms:W3CDTF">2019-04-08T08:35:28Z</dcterms:created>
  <dcterms:modified xsi:type="dcterms:W3CDTF">2019-04-08T10:01:17Z</dcterms:modified>
</cp:coreProperties>
</file>