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4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drawings/drawing5.xml" ContentType="application/vnd.openxmlformats-officedocument.drawing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7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925" windowWidth="19230" windowHeight="5745" tabRatio="905" firstSheet="9" activeTab="11"/>
  </bookViews>
  <sheets>
    <sheet name="Origine" sheetId="1" state="hidden" r:id="rId1"/>
    <sheet name="Heures" sheetId="4" state="hidden" r:id="rId2"/>
    <sheet name="Ambulanciers" sheetId="5" state="hidden" r:id="rId3"/>
    <sheet name="Equipe" sheetId="6" state="hidden" r:id="rId4"/>
    <sheet name="Vehicules" sheetId="7" state="hidden" r:id="rId5"/>
    <sheet name="Services" sheetId="8" state="hidden" r:id="rId6"/>
    <sheet name="Position" sheetId="51" state="hidden" r:id="rId7"/>
    <sheet name="Genre" sheetId="12" state="hidden" r:id="rId8"/>
    <sheet name="Trame" sheetId="52" state="hidden" r:id="rId9"/>
    <sheet name="01" sheetId="3" r:id="rId10"/>
    <sheet name="02" sheetId="97" r:id="rId11"/>
    <sheet name="30" sheetId="86" r:id="rId12"/>
    <sheet name="31" sheetId="95" r:id="rId13"/>
    <sheet name="TDB" sheetId="55" r:id="rId14"/>
    <sheet name="Bilan" sheetId="91" r:id="rId15"/>
    <sheet name="Nature" sheetId="92" state="hidden" r:id="rId16"/>
    <sheet name="Annee" sheetId="93" state="hidden" r:id="rId17"/>
    <sheet name="Mois" sheetId="94" state="hidden" r:id="rId18"/>
    <sheet name="Feuil1" sheetId="96" r:id="rId19"/>
  </sheets>
  <definedNames>
    <definedName name="Ambulanciers">Ambulanciers!$A$2:$A$25</definedName>
    <definedName name="Annee">Annee!$A$2:$A$13</definedName>
    <definedName name="Equipe">Equipe!$A$2:$A$11</definedName>
    <definedName name="Genre">Genre!$A$2:$A$6</definedName>
    <definedName name="Heures">Heures!$A$2:$A$100</definedName>
    <definedName name="_xlnm.Print_Titles" localSheetId="9">'01'!$1:$13</definedName>
    <definedName name="_xlnm.Print_Titles" localSheetId="10">'02'!$1:$11</definedName>
    <definedName name="_xlnm.Print_Titles" localSheetId="11">'30'!$1:$11</definedName>
    <definedName name="_xlnm.Print_Titles" localSheetId="12">'31'!$1:$11</definedName>
    <definedName name="Mois">Mois!$A$2:$A$14</definedName>
    <definedName name="Nature">Nature!$A$2:$A$14</definedName>
    <definedName name="Position">Position!$A$2:$A$6</definedName>
    <definedName name="Services">Services!$A$2:$A$118</definedName>
    <definedName name="Trame">Trame!$A$2:$A$8</definedName>
    <definedName name="Vehicules">Vehicules!$A$2:$A$8</definedName>
    <definedName name="_xlnm.Print_Area" localSheetId="9">'01'!$A$1:$O$100</definedName>
    <definedName name="_xlnm.Print_Area" localSheetId="10">'02'!$A$1:$O$100</definedName>
    <definedName name="_xlnm.Print_Area" localSheetId="11">'30'!$A$1:$O$100</definedName>
    <definedName name="_xlnm.Print_Area" localSheetId="12">'31'!$A$1:$O$100</definedName>
  </definedNames>
  <calcPr calcId="145621"/>
</workbook>
</file>

<file path=xl/calcChain.xml><?xml version="1.0" encoding="utf-8"?>
<calcChain xmlns="http://schemas.openxmlformats.org/spreadsheetml/2006/main">
  <c r="M3" i="91" l="1"/>
  <c r="M4" i="91"/>
  <c r="M5" i="91"/>
  <c r="M6" i="91"/>
  <c r="M7" i="91"/>
  <c r="M8" i="91"/>
  <c r="M9" i="91"/>
  <c r="M10" i="91"/>
  <c r="M11" i="91"/>
  <c r="M12" i="91"/>
  <c r="M13" i="91"/>
  <c r="M14" i="91"/>
  <c r="M15" i="91"/>
  <c r="M16" i="91"/>
  <c r="M17" i="91"/>
  <c r="M18" i="91"/>
  <c r="M19" i="91"/>
  <c r="M20" i="91"/>
  <c r="M21" i="91"/>
  <c r="M22" i="91"/>
  <c r="M23" i="91"/>
  <c r="M24" i="91"/>
  <c r="M25" i="91"/>
  <c r="M26" i="91"/>
  <c r="M27" i="91"/>
  <c r="M28" i="91"/>
  <c r="M29" i="91"/>
  <c r="M30" i="91"/>
  <c r="M31" i="91"/>
  <c r="M32" i="91"/>
  <c r="M33" i="91"/>
  <c r="M34" i="91"/>
  <c r="M35" i="91"/>
  <c r="M36" i="91"/>
  <c r="M37" i="91"/>
  <c r="M38" i="91"/>
  <c r="M39" i="91"/>
  <c r="M40" i="91"/>
  <c r="M41" i="91"/>
  <c r="M42" i="91"/>
  <c r="M43" i="91"/>
  <c r="M44" i="91"/>
  <c r="M45" i="91"/>
  <c r="M46" i="91"/>
  <c r="M47" i="91"/>
  <c r="M48" i="91"/>
  <c r="M49" i="91"/>
  <c r="M50" i="91"/>
  <c r="M51" i="91"/>
  <c r="M52" i="91"/>
  <c r="M53" i="91"/>
  <c r="M54" i="91"/>
  <c r="M55" i="91"/>
  <c r="M56" i="91"/>
  <c r="M57" i="91"/>
  <c r="M58" i="91"/>
  <c r="M59" i="91"/>
  <c r="M60" i="91"/>
  <c r="M61" i="91"/>
  <c r="M62" i="91"/>
  <c r="M63" i="91"/>
  <c r="M64" i="91"/>
  <c r="M65" i="91"/>
  <c r="M66" i="91"/>
  <c r="M67" i="91"/>
  <c r="M68" i="91"/>
  <c r="M69" i="91"/>
  <c r="M70" i="91"/>
  <c r="M71" i="91"/>
  <c r="M72" i="91"/>
  <c r="M73" i="91"/>
  <c r="M74" i="91"/>
  <c r="M75" i="91"/>
  <c r="M76" i="91"/>
  <c r="M77" i="91"/>
  <c r="M78" i="91"/>
  <c r="M79" i="91"/>
  <c r="M80" i="91"/>
  <c r="M81" i="91"/>
  <c r="M82" i="91"/>
  <c r="M83" i="91"/>
  <c r="M84" i="91"/>
  <c r="M85" i="91"/>
  <c r="M86" i="91"/>
  <c r="M87" i="91"/>
  <c r="M88" i="91"/>
  <c r="M89" i="91"/>
  <c r="M90" i="91"/>
  <c r="M91" i="91"/>
  <c r="M92" i="91"/>
  <c r="M93" i="91"/>
  <c r="M94" i="91"/>
  <c r="M95" i="91"/>
  <c r="M96" i="91"/>
  <c r="M97" i="91"/>
  <c r="M98" i="91"/>
  <c r="M99" i="91"/>
  <c r="M100" i="91"/>
  <c r="M101" i="91"/>
  <c r="M102" i="91"/>
  <c r="M103" i="91"/>
  <c r="M104" i="91"/>
  <c r="M105" i="91"/>
  <c r="M106" i="91"/>
  <c r="M107" i="91"/>
  <c r="M108" i="91"/>
  <c r="M109" i="91"/>
  <c r="M110" i="91"/>
  <c r="M111" i="91"/>
  <c r="M112" i="91"/>
  <c r="M113" i="91"/>
  <c r="M114" i="91"/>
  <c r="M115" i="91"/>
  <c r="M116" i="91"/>
  <c r="M117" i="91"/>
  <c r="M118" i="91"/>
  <c r="M2" i="91"/>
  <c r="M119" i="91" s="1"/>
  <c r="T4" i="55"/>
  <c r="U4" i="55"/>
  <c r="V4" i="55"/>
  <c r="W4" i="55"/>
  <c r="X4" i="55"/>
  <c r="Y4" i="55"/>
  <c r="Z4" i="55"/>
  <c r="AA4" i="55"/>
  <c r="AB4" i="55"/>
  <c r="AC4" i="55"/>
  <c r="AD4" i="55"/>
  <c r="S4" i="55"/>
  <c r="S5" i="55"/>
  <c r="S6" i="55"/>
  <c r="S7" i="55"/>
  <c r="S8" i="55"/>
  <c r="S9" i="55"/>
  <c r="S10" i="55"/>
  <c r="S11" i="55"/>
  <c r="S12" i="55"/>
  <c r="S13" i="55"/>
  <c r="S14" i="55"/>
  <c r="S15" i="55"/>
  <c r="S16" i="55"/>
  <c r="S17" i="55"/>
  <c r="S18" i="55"/>
  <c r="S19" i="55"/>
  <c r="S20" i="55"/>
  <c r="S21" i="55"/>
  <c r="S22" i="55"/>
  <c r="S23" i="55"/>
  <c r="S24" i="55"/>
  <c r="S25" i="55"/>
  <c r="S26" i="55"/>
  <c r="S27" i="55"/>
  <c r="S28" i="55"/>
  <c r="S29" i="55"/>
  <c r="S30" i="55"/>
  <c r="S31" i="55"/>
  <c r="S32" i="55"/>
  <c r="S33" i="55"/>
  <c r="A4" i="55"/>
  <c r="A1" i="97"/>
  <c r="O100" i="97" l="1"/>
  <c r="O99" i="97"/>
  <c r="O98" i="97"/>
  <c r="O97" i="97"/>
  <c r="O96" i="97"/>
  <c r="O95" i="97"/>
  <c r="O94" i="97"/>
  <c r="O93" i="97"/>
  <c r="O92" i="97"/>
  <c r="O91" i="97"/>
  <c r="O90" i="97"/>
  <c r="O89" i="97"/>
  <c r="O88" i="97"/>
  <c r="O87" i="97"/>
  <c r="O86" i="97"/>
  <c r="O85" i="97"/>
  <c r="O84" i="97"/>
  <c r="O83" i="97"/>
  <c r="O82" i="97"/>
  <c r="O81" i="97"/>
  <c r="O80" i="97"/>
  <c r="O79" i="97"/>
  <c r="O78" i="97"/>
  <c r="O77" i="97"/>
  <c r="O76" i="97"/>
  <c r="O75" i="97"/>
  <c r="O74" i="97"/>
  <c r="O73" i="97"/>
  <c r="O72" i="97"/>
  <c r="O71" i="97"/>
  <c r="O70" i="97"/>
  <c r="O69" i="97"/>
  <c r="O68" i="97"/>
  <c r="O67" i="97"/>
  <c r="O66" i="97"/>
  <c r="O65" i="97"/>
  <c r="O64" i="97"/>
  <c r="O63" i="97"/>
  <c r="O62" i="97"/>
  <c r="O61" i="97"/>
  <c r="O42" i="97"/>
  <c r="O41" i="97"/>
  <c r="O40" i="97"/>
  <c r="O39" i="97"/>
  <c r="O38" i="97"/>
  <c r="O37" i="97"/>
  <c r="O36" i="97"/>
  <c r="O35" i="97"/>
  <c r="O34" i="97"/>
  <c r="O33" i="97"/>
  <c r="O32" i="97"/>
  <c r="O31" i="97"/>
  <c r="O30" i="97"/>
  <c r="O29" i="97"/>
  <c r="O28" i="97"/>
  <c r="O27" i="97"/>
  <c r="O26" i="97"/>
  <c r="O25" i="97"/>
  <c r="O60" i="97"/>
  <c r="O24" i="97"/>
  <c r="O23" i="97"/>
  <c r="O22" i="97"/>
  <c r="O21" i="97"/>
  <c r="O20" i="97"/>
  <c r="O19" i="97"/>
  <c r="O18" i="97"/>
  <c r="O17" i="97"/>
  <c r="O16" i="97"/>
  <c r="O15" i="97"/>
  <c r="O14" i="97"/>
  <c r="A2" i="97"/>
  <c r="AP3" i="91" l="1"/>
  <c r="AP4" i="91"/>
  <c r="AP5" i="91"/>
  <c r="AP6" i="91"/>
  <c r="AP7" i="91"/>
  <c r="AP8" i="91"/>
  <c r="AP9" i="91"/>
  <c r="AP10" i="91"/>
  <c r="AP11" i="91"/>
  <c r="AP12" i="91"/>
  <c r="AP13" i="91"/>
  <c r="AP14" i="91"/>
  <c r="AP15" i="91"/>
  <c r="AP16" i="91"/>
  <c r="AP17" i="91"/>
  <c r="AP18" i="91"/>
  <c r="AP19" i="91"/>
  <c r="AP20" i="91"/>
  <c r="AP21" i="91"/>
  <c r="AP22" i="91"/>
  <c r="AP23" i="91"/>
  <c r="AP24" i="91"/>
  <c r="AP25" i="91"/>
  <c r="AP26" i="91"/>
  <c r="AP27" i="91"/>
  <c r="AP28" i="91"/>
  <c r="AP29" i="91"/>
  <c r="AP30" i="91"/>
  <c r="AP31" i="91"/>
  <c r="AP32" i="91"/>
  <c r="AP33" i="91"/>
  <c r="AP34" i="91"/>
  <c r="AP35" i="91"/>
  <c r="AP36" i="91"/>
  <c r="AP37" i="91"/>
  <c r="AP38" i="91"/>
  <c r="AP39" i="91"/>
  <c r="AP40" i="91"/>
  <c r="AP41" i="91"/>
  <c r="AP42" i="91"/>
  <c r="AP43" i="91"/>
  <c r="AP44" i="91"/>
  <c r="AP45" i="91"/>
  <c r="AP46" i="91"/>
  <c r="AP47" i="91"/>
  <c r="AP48" i="91"/>
  <c r="AP49" i="91"/>
  <c r="AP50" i="91"/>
  <c r="AP51" i="91"/>
  <c r="AP52" i="91"/>
  <c r="AP53" i="91"/>
  <c r="AP54" i="91"/>
  <c r="AP55" i="91"/>
  <c r="AP56" i="91"/>
  <c r="AP57" i="91"/>
  <c r="AP58" i="91"/>
  <c r="AP59" i="91"/>
  <c r="AP60" i="91"/>
  <c r="AP61" i="91"/>
  <c r="AP62" i="91"/>
  <c r="AP63" i="91"/>
  <c r="AP64" i="91"/>
  <c r="AP65" i="91"/>
  <c r="AP66" i="91"/>
  <c r="AP67" i="91"/>
  <c r="AP68" i="91"/>
  <c r="AP69" i="91"/>
  <c r="AP70" i="91"/>
  <c r="AP71" i="91"/>
  <c r="AP72" i="91"/>
  <c r="AP73" i="91"/>
  <c r="AP74" i="91"/>
  <c r="AP75" i="91"/>
  <c r="AP76" i="91"/>
  <c r="AP77" i="91"/>
  <c r="AP78" i="91"/>
  <c r="AP79" i="91"/>
  <c r="AP80" i="91"/>
  <c r="AP81" i="91"/>
  <c r="AP82" i="91"/>
  <c r="AP83" i="91"/>
  <c r="AP84" i="91"/>
  <c r="AP85" i="91"/>
  <c r="AP86" i="91"/>
  <c r="AP87" i="91"/>
  <c r="AP88" i="91"/>
  <c r="AP89" i="91"/>
  <c r="AP90" i="91"/>
  <c r="AP91" i="91"/>
  <c r="AP92" i="91"/>
  <c r="AP93" i="91"/>
  <c r="AP94" i="91"/>
  <c r="AP95" i="91"/>
  <c r="AP96" i="91"/>
  <c r="AP97" i="91"/>
  <c r="AP98" i="91"/>
  <c r="AP99" i="91"/>
  <c r="AP100" i="91"/>
  <c r="AP101" i="91"/>
  <c r="AP102" i="91"/>
  <c r="AP103" i="91"/>
  <c r="AP104" i="91"/>
  <c r="AP105" i="91"/>
  <c r="AP106" i="91"/>
  <c r="AP107" i="91"/>
  <c r="AP108" i="91"/>
  <c r="AP109" i="91"/>
  <c r="AP110" i="91"/>
  <c r="AP111" i="91"/>
  <c r="AP112" i="91"/>
  <c r="AP113" i="91"/>
  <c r="AP114" i="91"/>
  <c r="AP115" i="91"/>
  <c r="AP116" i="91"/>
  <c r="AP117" i="91"/>
  <c r="AP118" i="91"/>
  <c r="AO3" i="91"/>
  <c r="AO4" i="91"/>
  <c r="AO5" i="91"/>
  <c r="AO6" i="91"/>
  <c r="AO7" i="91"/>
  <c r="AO8" i="91"/>
  <c r="AO9" i="91"/>
  <c r="AO10" i="91"/>
  <c r="AO11" i="91"/>
  <c r="AO12" i="91"/>
  <c r="AO13" i="91"/>
  <c r="AO14" i="91"/>
  <c r="AO15" i="91"/>
  <c r="AO16" i="91"/>
  <c r="AO17" i="91"/>
  <c r="AO18" i="91"/>
  <c r="AO19" i="91"/>
  <c r="AO20" i="91"/>
  <c r="AO21" i="91"/>
  <c r="AO22" i="91"/>
  <c r="AO23" i="91"/>
  <c r="AO24" i="91"/>
  <c r="AO25" i="91"/>
  <c r="AO26" i="91"/>
  <c r="AO27" i="91"/>
  <c r="AO28" i="91"/>
  <c r="AO29" i="91"/>
  <c r="AO30" i="91"/>
  <c r="AO31" i="91"/>
  <c r="AO32" i="91"/>
  <c r="AO33" i="91"/>
  <c r="AO34" i="91"/>
  <c r="AO35" i="91"/>
  <c r="AO36" i="91"/>
  <c r="AO37" i="91"/>
  <c r="AO38" i="91"/>
  <c r="AO39" i="91"/>
  <c r="AO40" i="91"/>
  <c r="AO41" i="91"/>
  <c r="AO42" i="91"/>
  <c r="AO43" i="91"/>
  <c r="AO44" i="91"/>
  <c r="AO45" i="91"/>
  <c r="AO46" i="91"/>
  <c r="AO47" i="91"/>
  <c r="AO48" i="91"/>
  <c r="AO49" i="91"/>
  <c r="AO50" i="91"/>
  <c r="AO51" i="91"/>
  <c r="AO52" i="91"/>
  <c r="AO53" i="91"/>
  <c r="AO54" i="91"/>
  <c r="AO55" i="91"/>
  <c r="AO56" i="91"/>
  <c r="AO57" i="91"/>
  <c r="AO58" i="91"/>
  <c r="AO59" i="91"/>
  <c r="AO60" i="91"/>
  <c r="AO61" i="91"/>
  <c r="AO62" i="91"/>
  <c r="AO63" i="91"/>
  <c r="AO64" i="91"/>
  <c r="AO65" i="91"/>
  <c r="AO66" i="91"/>
  <c r="AO67" i="91"/>
  <c r="AO68" i="91"/>
  <c r="AO69" i="91"/>
  <c r="AO70" i="91"/>
  <c r="AO71" i="91"/>
  <c r="AO72" i="91"/>
  <c r="AO73" i="91"/>
  <c r="AO74" i="91"/>
  <c r="AO75" i="91"/>
  <c r="AO76" i="91"/>
  <c r="AO77" i="91"/>
  <c r="AO78" i="91"/>
  <c r="AO79" i="91"/>
  <c r="AO80" i="91"/>
  <c r="AO81" i="91"/>
  <c r="AO82" i="91"/>
  <c r="AO83" i="91"/>
  <c r="AO84" i="91"/>
  <c r="AO85" i="91"/>
  <c r="AO86" i="91"/>
  <c r="AO87" i="91"/>
  <c r="AO88" i="91"/>
  <c r="AO89" i="91"/>
  <c r="AO90" i="91"/>
  <c r="AO91" i="91"/>
  <c r="AO92" i="91"/>
  <c r="AO93" i="91"/>
  <c r="AO94" i="91"/>
  <c r="AO95" i="91"/>
  <c r="AO96" i="91"/>
  <c r="AO97" i="91"/>
  <c r="AO98" i="91"/>
  <c r="AO99" i="91"/>
  <c r="AO100" i="91"/>
  <c r="AO101" i="91"/>
  <c r="AO102" i="91"/>
  <c r="AO103" i="91"/>
  <c r="AO104" i="91"/>
  <c r="AO105" i="91"/>
  <c r="AO106" i="91"/>
  <c r="AO107" i="91"/>
  <c r="AO108" i="91"/>
  <c r="AO109" i="91"/>
  <c r="AO110" i="91"/>
  <c r="AO111" i="91"/>
  <c r="AO112" i="91"/>
  <c r="AO113" i="91"/>
  <c r="AO114" i="91"/>
  <c r="AO115" i="91"/>
  <c r="AO116" i="91"/>
  <c r="AO117" i="91"/>
  <c r="AO118" i="91"/>
  <c r="AN3" i="91"/>
  <c r="AN4" i="91"/>
  <c r="AN5" i="91"/>
  <c r="AN6" i="91"/>
  <c r="AN7" i="91"/>
  <c r="AN8" i="91"/>
  <c r="AN9" i="91"/>
  <c r="AN10" i="91"/>
  <c r="AN11" i="91"/>
  <c r="AN12" i="91"/>
  <c r="AN13" i="91"/>
  <c r="AN14" i="91"/>
  <c r="AN15" i="91"/>
  <c r="AN16" i="91"/>
  <c r="AN17" i="91"/>
  <c r="AN18" i="91"/>
  <c r="AN19" i="91"/>
  <c r="AN20" i="91"/>
  <c r="AN21" i="91"/>
  <c r="AN22" i="91"/>
  <c r="AN23" i="91"/>
  <c r="AN24" i="91"/>
  <c r="AN25" i="91"/>
  <c r="AN26" i="91"/>
  <c r="AN27" i="91"/>
  <c r="AN28" i="91"/>
  <c r="AN29" i="91"/>
  <c r="AN30" i="91"/>
  <c r="AN31" i="91"/>
  <c r="AN32" i="91"/>
  <c r="AN33" i="91"/>
  <c r="AN34" i="91"/>
  <c r="AN35" i="91"/>
  <c r="AN36" i="91"/>
  <c r="AN37" i="91"/>
  <c r="AN38" i="91"/>
  <c r="AN39" i="91"/>
  <c r="AN40" i="91"/>
  <c r="AN41" i="91"/>
  <c r="AN42" i="91"/>
  <c r="AN43" i="91"/>
  <c r="AN44" i="91"/>
  <c r="AN45" i="91"/>
  <c r="AN46" i="91"/>
  <c r="AN47" i="91"/>
  <c r="AN48" i="91"/>
  <c r="AN49" i="91"/>
  <c r="AN50" i="91"/>
  <c r="AN51" i="91"/>
  <c r="AN52" i="91"/>
  <c r="AN53" i="91"/>
  <c r="AN54" i="91"/>
  <c r="AN55" i="91"/>
  <c r="AN56" i="91"/>
  <c r="AN57" i="91"/>
  <c r="AN58" i="91"/>
  <c r="AN59" i="91"/>
  <c r="AN60" i="91"/>
  <c r="AN61" i="91"/>
  <c r="AN62" i="91"/>
  <c r="AN63" i="91"/>
  <c r="AN64" i="91"/>
  <c r="AN65" i="91"/>
  <c r="AN66" i="91"/>
  <c r="AN67" i="91"/>
  <c r="AN68" i="91"/>
  <c r="AN69" i="91"/>
  <c r="AN70" i="91"/>
  <c r="AN71" i="91"/>
  <c r="AN72" i="91"/>
  <c r="AN73" i="91"/>
  <c r="AN74" i="91"/>
  <c r="AN75" i="91"/>
  <c r="AN76" i="91"/>
  <c r="AN77" i="91"/>
  <c r="AN78" i="91"/>
  <c r="AN79" i="91"/>
  <c r="AN80" i="91"/>
  <c r="AN81" i="91"/>
  <c r="AN82" i="91"/>
  <c r="AN83" i="91"/>
  <c r="AN84" i="91"/>
  <c r="AN85" i="91"/>
  <c r="AN86" i="91"/>
  <c r="AN87" i="91"/>
  <c r="AN88" i="91"/>
  <c r="AN89" i="91"/>
  <c r="AN90" i="91"/>
  <c r="AN91" i="91"/>
  <c r="AN92" i="91"/>
  <c r="AN93" i="91"/>
  <c r="AN94" i="91"/>
  <c r="AN95" i="91"/>
  <c r="AN96" i="91"/>
  <c r="AN97" i="91"/>
  <c r="AN98" i="91"/>
  <c r="AN99" i="91"/>
  <c r="AN100" i="91"/>
  <c r="AN101" i="91"/>
  <c r="AN102" i="91"/>
  <c r="AN103" i="91"/>
  <c r="AN104" i="91"/>
  <c r="AN105" i="91"/>
  <c r="AN106" i="91"/>
  <c r="AN107" i="91"/>
  <c r="AN108" i="91"/>
  <c r="AN109" i="91"/>
  <c r="AN110" i="91"/>
  <c r="AN111" i="91"/>
  <c r="AN112" i="91"/>
  <c r="AN113" i="91"/>
  <c r="AN114" i="91"/>
  <c r="AN115" i="91"/>
  <c r="AN116" i="91"/>
  <c r="AN117" i="91"/>
  <c r="AN118" i="91"/>
  <c r="AM3" i="91"/>
  <c r="AM4" i="91"/>
  <c r="AM5" i="91"/>
  <c r="AM6" i="91"/>
  <c r="AM7" i="91"/>
  <c r="AM8" i="91"/>
  <c r="AM9" i="91"/>
  <c r="AM10" i="91"/>
  <c r="AM11" i="91"/>
  <c r="AM12" i="91"/>
  <c r="AM13" i="91"/>
  <c r="AM14" i="91"/>
  <c r="AM15" i="91"/>
  <c r="AM16" i="91"/>
  <c r="AM17" i="91"/>
  <c r="AM18" i="91"/>
  <c r="AM19" i="91"/>
  <c r="AM20" i="91"/>
  <c r="AM21" i="91"/>
  <c r="AM22" i="91"/>
  <c r="AM23" i="91"/>
  <c r="AM24" i="91"/>
  <c r="AM25" i="91"/>
  <c r="AM26" i="91"/>
  <c r="AM27" i="91"/>
  <c r="AM28" i="91"/>
  <c r="AM29" i="91"/>
  <c r="AM30" i="91"/>
  <c r="AM31" i="91"/>
  <c r="AM32" i="91"/>
  <c r="AM33" i="91"/>
  <c r="AM34" i="91"/>
  <c r="AM35" i="91"/>
  <c r="AM36" i="91"/>
  <c r="AM37" i="91"/>
  <c r="AM38" i="91"/>
  <c r="AM39" i="91"/>
  <c r="AM40" i="91"/>
  <c r="AM41" i="91"/>
  <c r="AM42" i="91"/>
  <c r="AM43" i="91"/>
  <c r="AM44" i="91"/>
  <c r="AM45" i="91"/>
  <c r="AM46" i="91"/>
  <c r="AM47" i="91"/>
  <c r="AM48" i="91"/>
  <c r="AM49" i="91"/>
  <c r="AM50" i="91"/>
  <c r="AM51" i="91"/>
  <c r="AM52" i="91"/>
  <c r="AM53" i="91"/>
  <c r="AM54" i="91"/>
  <c r="AM55" i="91"/>
  <c r="AM56" i="91"/>
  <c r="AM57" i="91"/>
  <c r="AM58" i="91"/>
  <c r="AM59" i="91"/>
  <c r="AM60" i="91"/>
  <c r="AM61" i="91"/>
  <c r="AM62" i="91"/>
  <c r="AM63" i="91"/>
  <c r="AM64" i="91"/>
  <c r="AM65" i="91"/>
  <c r="AM66" i="91"/>
  <c r="AM67" i="91"/>
  <c r="AM68" i="91"/>
  <c r="AM69" i="91"/>
  <c r="AM70" i="91"/>
  <c r="AM71" i="91"/>
  <c r="AM72" i="91"/>
  <c r="AM73" i="91"/>
  <c r="AM74" i="91"/>
  <c r="AM75" i="91"/>
  <c r="AM76" i="91"/>
  <c r="AM77" i="91"/>
  <c r="AM78" i="91"/>
  <c r="AM79" i="91"/>
  <c r="AM80" i="91"/>
  <c r="AM81" i="91"/>
  <c r="AM82" i="91"/>
  <c r="AM83" i="91"/>
  <c r="AM84" i="91"/>
  <c r="AM85" i="91"/>
  <c r="AM86" i="91"/>
  <c r="AM87" i="91"/>
  <c r="AM88" i="91"/>
  <c r="AM89" i="91"/>
  <c r="AM90" i="91"/>
  <c r="AM91" i="91"/>
  <c r="AM92" i="91"/>
  <c r="AM93" i="91"/>
  <c r="AM94" i="91"/>
  <c r="AM95" i="91"/>
  <c r="AM96" i="91"/>
  <c r="AM97" i="91"/>
  <c r="AM98" i="91"/>
  <c r="AM99" i="91"/>
  <c r="AM100" i="91"/>
  <c r="AM101" i="91"/>
  <c r="AM102" i="91"/>
  <c r="AM103" i="91"/>
  <c r="AM104" i="91"/>
  <c r="AM105" i="91"/>
  <c r="AM106" i="91"/>
  <c r="AM107" i="91"/>
  <c r="AM108" i="91"/>
  <c r="AM109" i="91"/>
  <c r="AM110" i="91"/>
  <c r="AM111" i="91"/>
  <c r="AM112" i="91"/>
  <c r="AM113" i="91"/>
  <c r="AM114" i="91"/>
  <c r="AM115" i="91"/>
  <c r="AM116" i="91"/>
  <c r="AM117" i="91"/>
  <c r="AM118" i="91"/>
  <c r="AL3" i="91"/>
  <c r="AL4" i="91"/>
  <c r="AL5" i="91"/>
  <c r="AL6" i="91"/>
  <c r="AL7" i="91"/>
  <c r="AL8" i="91"/>
  <c r="AL9" i="91"/>
  <c r="AL10" i="91"/>
  <c r="AL11" i="91"/>
  <c r="AL12" i="91"/>
  <c r="AL13" i="91"/>
  <c r="AL14" i="91"/>
  <c r="AL15" i="91"/>
  <c r="AL16" i="91"/>
  <c r="AL17" i="91"/>
  <c r="AL18" i="91"/>
  <c r="AL19" i="91"/>
  <c r="AL20" i="91"/>
  <c r="AL21" i="91"/>
  <c r="AL22" i="91"/>
  <c r="AL23" i="91"/>
  <c r="AL24" i="91"/>
  <c r="AL25" i="91"/>
  <c r="AL26" i="91"/>
  <c r="AL27" i="91"/>
  <c r="AL28" i="91"/>
  <c r="AL29" i="91"/>
  <c r="AL30" i="91"/>
  <c r="AL31" i="91"/>
  <c r="AL32" i="91"/>
  <c r="AL33" i="91"/>
  <c r="AL34" i="91"/>
  <c r="AL35" i="91"/>
  <c r="AL36" i="91"/>
  <c r="AL37" i="91"/>
  <c r="AL38" i="91"/>
  <c r="AL39" i="91"/>
  <c r="AL40" i="91"/>
  <c r="AL41" i="91"/>
  <c r="AL42" i="91"/>
  <c r="AL43" i="91"/>
  <c r="AL44" i="91"/>
  <c r="AL45" i="91"/>
  <c r="AL46" i="91"/>
  <c r="AL47" i="91"/>
  <c r="AL48" i="91"/>
  <c r="AL49" i="91"/>
  <c r="AL50" i="91"/>
  <c r="AL51" i="91"/>
  <c r="AL52" i="91"/>
  <c r="AL53" i="91"/>
  <c r="AL54" i="91"/>
  <c r="AL55" i="91"/>
  <c r="AL56" i="91"/>
  <c r="AL57" i="91"/>
  <c r="AL58" i="91"/>
  <c r="AL59" i="91"/>
  <c r="AL60" i="91"/>
  <c r="AL61" i="91"/>
  <c r="AL62" i="91"/>
  <c r="AL63" i="91"/>
  <c r="AL64" i="91"/>
  <c r="AL65" i="91"/>
  <c r="AL66" i="91"/>
  <c r="AL67" i="91"/>
  <c r="AL68" i="91"/>
  <c r="AL69" i="91"/>
  <c r="AL70" i="91"/>
  <c r="AL71" i="91"/>
  <c r="AL72" i="91"/>
  <c r="AL73" i="91"/>
  <c r="AL74" i="91"/>
  <c r="AL75" i="91"/>
  <c r="AL76" i="91"/>
  <c r="AL77" i="91"/>
  <c r="AL78" i="91"/>
  <c r="AL79" i="91"/>
  <c r="AL80" i="91"/>
  <c r="AL81" i="91"/>
  <c r="AL82" i="91"/>
  <c r="AL83" i="91"/>
  <c r="AL84" i="91"/>
  <c r="AL85" i="91"/>
  <c r="AL86" i="91"/>
  <c r="AL87" i="91"/>
  <c r="AL88" i="91"/>
  <c r="AL89" i="91"/>
  <c r="AL90" i="91"/>
  <c r="AL91" i="91"/>
  <c r="AL92" i="91"/>
  <c r="AL93" i="91"/>
  <c r="AL94" i="91"/>
  <c r="AL95" i="91"/>
  <c r="AL96" i="91"/>
  <c r="AL97" i="91"/>
  <c r="AL98" i="91"/>
  <c r="AL99" i="91"/>
  <c r="AL100" i="91"/>
  <c r="AL101" i="91"/>
  <c r="AL102" i="91"/>
  <c r="AL103" i="91"/>
  <c r="AL104" i="91"/>
  <c r="AL105" i="91"/>
  <c r="AL106" i="91"/>
  <c r="AL107" i="91"/>
  <c r="AL108" i="91"/>
  <c r="AL109" i="91"/>
  <c r="AL110" i="91"/>
  <c r="AL111" i="91"/>
  <c r="AL112" i="91"/>
  <c r="AL113" i="91"/>
  <c r="AL114" i="91"/>
  <c r="AL115" i="91"/>
  <c r="AL116" i="91"/>
  <c r="AL117" i="91"/>
  <c r="AL118" i="91"/>
  <c r="AK3" i="91"/>
  <c r="AK4" i="91"/>
  <c r="AK5" i="91"/>
  <c r="AK6" i="91"/>
  <c r="AK7" i="91"/>
  <c r="AK8" i="91"/>
  <c r="AK9" i="91"/>
  <c r="AK10" i="91"/>
  <c r="AK11" i="91"/>
  <c r="AK12" i="91"/>
  <c r="AK13" i="91"/>
  <c r="AK14" i="91"/>
  <c r="AK15" i="91"/>
  <c r="AK16" i="91"/>
  <c r="AK17" i="91"/>
  <c r="AK18" i="91"/>
  <c r="AK19" i="91"/>
  <c r="AK20" i="91"/>
  <c r="AK21" i="91"/>
  <c r="AK22" i="91"/>
  <c r="AK23" i="91"/>
  <c r="AK24" i="91"/>
  <c r="AK25" i="91"/>
  <c r="AK26" i="91"/>
  <c r="AK27" i="91"/>
  <c r="AK28" i="91"/>
  <c r="AK29" i="91"/>
  <c r="AK30" i="91"/>
  <c r="AK31" i="91"/>
  <c r="AK32" i="91"/>
  <c r="AK33" i="91"/>
  <c r="AK34" i="91"/>
  <c r="AK35" i="91"/>
  <c r="AK36" i="91"/>
  <c r="AK37" i="91"/>
  <c r="AK38" i="91"/>
  <c r="AK39" i="91"/>
  <c r="AK40" i="91"/>
  <c r="AK41" i="91"/>
  <c r="AK42" i="91"/>
  <c r="AK43" i="91"/>
  <c r="AK44" i="91"/>
  <c r="AK45" i="91"/>
  <c r="AK46" i="91"/>
  <c r="AK47" i="91"/>
  <c r="AK48" i="91"/>
  <c r="AK49" i="91"/>
  <c r="AK50" i="91"/>
  <c r="AK51" i="91"/>
  <c r="AK52" i="91"/>
  <c r="AK53" i="91"/>
  <c r="AK54" i="91"/>
  <c r="AK55" i="91"/>
  <c r="AK56" i="91"/>
  <c r="AK57" i="91"/>
  <c r="AK58" i="91"/>
  <c r="AK59" i="91"/>
  <c r="AK60" i="91"/>
  <c r="AK61" i="91"/>
  <c r="AK62" i="91"/>
  <c r="AK63" i="91"/>
  <c r="AK64" i="91"/>
  <c r="AK65" i="91"/>
  <c r="AK66" i="91"/>
  <c r="AK67" i="91"/>
  <c r="AK68" i="91"/>
  <c r="AK69" i="91"/>
  <c r="AK70" i="91"/>
  <c r="AK71" i="91"/>
  <c r="AK72" i="91"/>
  <c r="AK73" i="91"/>
  <c r="AK74" i="91"/>
  <c r="AK75" i="91"/>
  <c r="AK76" i="91"/>
  <c r="AK77" i="91"/>
  <c r="AK78" i="91"/>
  <c r="AK79" i="91"/>
  <c r="AK80" i="91"/>
  <c r="AK81" i="91"/>
  <c r="AK82" i="91"/>
  <c r="AK83" i="91"/>
  <c r="AK84" i="91"/>
  <c r="AK85" i="91"/>
  <c r="AK86" i="91"/>
  <c r="AK87" i="91"/>
  <c r="AK88" i="91"/>
  <c r="AK89" i="91"/>
  <c r="AK90" i="91"/>
  <c r="AK91" i="91"/>
  <c r="AK92" i="91"/>
  <c r="AK93" i="91"/>
  <c r="AK94" i="91"/>
  <c r="AK95" i="91"/>
  <c r="AK96" i="91"/>
  <c r="AK97" i="91"/>
  <c r="AK98" i="91"/>
  <c r="AK99" i="91"/>
  <c r="AK100" i="91"/>
  <c r="AK101" i="91"/>
  <c r="AK102" i="91"/>
  <c r="AK103" i="91"/>
  <c r="AK104" i="91"/>
  <c r="AK105" i="91"/>
  <c r="AK106" i="91"/>
  <c r="AK107" i="91"/>
  <c r="AK108" i="91"/>
  <c r="AK109" i="91"/>
  <c r="AK110" i="91"/>
  <c r="AK111" i="91"/>
  <c r="AK112" i="91"/>
  <c r="AK113" i="91"/>
  <c r="AK114" i="91"/>
  <c r="AK115" i="91"/>
  <c r="AK116" i="91"/>
  <c r="AK117" i="91"/>
  <c r="AK118" i="91"/>
  <c r="AJ3" i="91"/>
  <c r="AJ4" i="91"/>
  <c r="AJ5" i="91"/>
  <c r="AJ6" i="91"/>
  <c r="AJ7" i="91"/>
  <c r="AJ8" i="91"/>
  <c r="AJ9" i="91"/>
  <c r="AJ10" i="91"/>
  <c r="AJ11" i="91"/>
  <c r="AJ12" i="91"/>
  <c r="AJ13" i="91"/>
  <c r="AJ14" i="91"/>
  <c r="AJ15" i="91"/>
  <c r="AJ16" i="91"/>
  <c r="AJ17" i="91"/>
  <c r="AJ18" i="91"/>
  <c r="AJ19" i="91"/>
  <c r="AJ20" i="91"/>
  <c r="AJ21" i="91"/>
  <c r="AJ22" i="91"/>
  <c r="AJ23" i="91"/>
  <c r="AJ24" i="91"/>
  <c r="AJ25" i="91"/>
  <c r="AJ26" i="91"/>
  <c r="AJ27" i="91"/>
  <c r="AJ28" i="91"/>
  <c r="AJ29" i="91"/>
  <c r="AJ30" i="91"/>
  <c r="AJ31" i="91"/>
  <c r="AJ32" i="91"/>
  <c r="AJ33" i="91"/>
  <c r="AJ34" i="91"/>
  <c r="AJ35" i="91"/>
  <c r="AJ36" i="91"/>
  <c r="AJ37" i="91"/>
  <c r="AJ38" i="91"/>
  <c r="AJ39" i="91"/>
  <c r="AJ40" i="91"/>
  <c r="AJ41" i="91"/>
  <c r="AJ42" i="91"/>
  <c r="AJ43" i="91"/>
  <c r="AJ44" i="91"/>
  <c r="AJ45" i="91"/>
  <c r="AJ46" i="91"/>
  <c r="AJ47" i="91"/>
  <c r="AJ48" i="91"/>
  <c r="AJ49" i="91"/>
  <c r="AJ50" i="91"/>
  <c r="AJ51" i="91"/>
  <c r="AJ52" i="91"/>
  <c r="AJ53" i="91"/>
  <c r="AJ54" i="91"/>
  <c r="AJ55" i="91"/>
  <c r="AJ56" i="91"/>
  <c r="AJ57" i="91"/>
  <c r="AJ58" i="91"/>
  <c r="AJ59" i="91"/>
  <c r="AJ60" i="91"/>
  <c r="AJ61" i="91"/>
  <c r="AJ62" i="91"/>
  <c r="AJ63" i="91"/>
  <c r="AJ64" i="91"/>
  <c r="AJ65" i="91"/>
  <c r="AJ66" i="91"/>
  <c r="AJ67" i="91"/>
  <c r="AJ68" i="91"/>
  <c r="AJ69" i="91"/>
  <c r="AJ70" i="91"/>
  <c r="AJ71" i="91"/>
  <c r="AJ72" i="91"/>
  <c r="AJ73" i="91"/>
  <c r="AJ74" i="91"/>
  <c r="AJ75" i="91"/>
  <c r="AJ76" i="91"/>
  <c r="AJ77" i="91"/>
  <c r="AJ78" i="91"/>
  <c r="AJ79" i="91"/>
  <c r="AJ80" i="91"/>
  <c r="AJ81" i="91"/>
  <c r="AJ82" i="91"/>
  <c r="AJ83" i="91"/>
  <c r="AJ84" i="91"/>
  <c r="AJ85" i="91"/>
  <c r="AJ86" i="91"/>
  <c r="AJ87" i="91"/>
  <c r="AJ88" i="91"/>
  <c r="AJ89" i="91"/>
  <c r="AJ90" i="91"/>
  <c r="AJ91" i="91"/>
  <c r="AJ92" i="91"/>
  <c r="AJ93" i="91"/>
  <c r="AJ94" i="91"/>
  <c r="AJ95" i="91"/>
  <c r="AJ96" i="91"/>
  <c r="AJ97" i="91"/>
  <c r="AJ98" i="91"/>
  <c r="AJ99" i="91"/>
  <c r="AJ100" i="91"/>
  <c r="AJ101" i="91"/>
  <c r="AJ102" i="91"/>
  <c r="AJ103" i="91"/>
  <c r="AJ104" i="91"/>
  <c r="AJ105" i="91"/>
  <c r="AJ106" i="91"/>
  <c r="AJ107" i="91"/>
  <c r="AJ108" i="91"/>
  <c r="AJ109" i="91"/>
  <c r="AJ110" i="91"/>
  <c r="AJ111" i="91"/>
  <c r="AJ112" i="91"/>
  <c r="AJ113" i="91"/>
  <c r="AJ114" i="91"/>
  <c r="AJ115" i="91"/>
  <c r="AJ116" i="91"/>
  <c r="AJ117" i="91"/>
  <c r="AJ118" i="91"/>
  <c r="AH3" i="91"/>
  <c r="AI3" i="91" s="1"/>
  <c r="AH4" i="91"/>
  <c r="AI4" i="91" s="1"/>
  <c r="AH5" i="91"/>
  <c r="AI5" i="91" s="1"/>
  <c r="AH6" i="91"/>
  <c r="AI6" i="91" s="1"/>
  <c r="AH7" i="91"/>
  <c r="AI7" i="91" s="1"/>
  <c r="AH8" i="91"/>
  <c r="AI8" i="91" s="1"/>
  <c r="AH9" i="91"/>
  <c r="AI9" i="91" s="1"/>
  <c r="AH10" i="91"/>
  <c r="AI10" i="91" s="1"/>
  <c r="AH11" i="91"/>
  <c r="AI11" i="91" s="1"/>
  <c r="AH12" i="91"/>
  <c r="AI12" i="91" s="1"/>
  <c r="AH13" i="91"/>
  <c r="AI13" i="91" s="1"/>
  <c r="AH14" i="91"/>
  <c r="AI14" i="91" s="1"/>
  <c r="AH15" i="91"/>
  <c r="AI15" i="91" s="1"/>
  <c r="AH16" i="91"/>
  <c r="AI16" i="91" s="1"/>
  <c r="AH17" i="91"/>
  <c r="AI17" i="91" s="1"/>
  <c r="AH18" i="91"/>
  <c r="AI18" i="91" s="1"/>
  <c r="AH19" i="91"/>
  <c r="AI19" i="91" s="1"/>
  <c r="AH20" i="91"/>
  <c r="AI20" i="91" s="1"/>
  <c r="AH21" i="91"/>
  <c r="AI21" i="91" s="1"/>
  <c r="AH22" i="91"/>
  <c r="AI22" i="91" s="1"/>
  <c r="AH23" i="91"/>
  <c r="AI23" i="91" s="1"/>
  <c r="AH24" i="91"/>
  <c r="AI24" i="91" s="1"/>
  <c r="AH25" i="91"/>
  <c r="AI25" i="91" s="1"/>
  <c r="AH26" i="91"/>
  <c r="AI26" i="91" s="1"/>
  <c r="AH27" i="91"/>
  <c r="AI27" i="91" s="1"/>
  <c r="AH28" i="91"/>
  <c r="AI28" i="91" s="1"/>
  <c r="AH29" i="91"/>
  <c r="AI29" i="91" s="1"/>
  <c r="AH30" i="91"/>
  <c r="AI30" i="91" s="1"/>
  <c r="AH31" i="91"/>
  <c r="AI31" i="91" s="1"/>
  <c r="AH32" i="91"/>
  <c r="AI32" i="91" s="1"/>
  <c r="AH33" i="91"/>
  <c r="AI33" i="91" s="1"/>
  <c r="AH34" i="91"/>
  <c r="AI34" i="91" s="1"/>
  <c r="AH35" i="91"/>
  <c r="AI35" i="91" s="1"/>
  <c r="AH36" i="91"/>
  <c r="AI36" i="91" s="1"/>
  <c r="AH37" i="91"/>
  <c r="AI37" i="91" s="1"/>
  <c r="AH38" i="91"/>
  <c r="AI38" i="91" s="1"/>
  <c r="AH39" i="91"/>
  <c r="AI39" i="91" s="1"/>
  <c r="AH40" i="91"/>
  <c r="AI40" i="91" s="1"/>
  <c r="AH41" i="91"/>
  <c r="AI41" i="91" s="1"/>
  <c r="AH42" i="91"/>
  <c r="AI42" i="91" s="1"/>
  <c r="AH43" i="91"/>
  <c r="AI43" i="91" s="1"/>
  <c r="AH44" i="91"/>
  <c r="AI44" i="91" s="1"/>
  <c r="AH45" i="91"/>
  <c r="AI45" i="91" s="1"/>
  <c r="AH46" i="91"/>
  <c r="AI46" i="91" s="1"/>
  <c r="AH47" i="91"/>
  <c r="AI47" i="91" s="1"/>
  <c r="AH48" i="91"/>
  <c r="AI48" i="91" s="1"/>
  <c r="AH49" i="91"/>
  <c r="AI49" i="91" s="1"/>
  <c r="AH50" i="91"/>
  <c r="AI50" i="91" s="1"/>
  <c r="AH51" i="91"/>
  <c r="AI51" i="91" s="1"/>
  <c r="AH52" i="91"/>
  <c r="AI52" i="91" s="1"/>
  <c r="AH53" i="91"/>
  <c r="AI53" i="91" s="1"/>
  <c r="AH54" i="91"/>
  <c r="AI54" i="91" s="1"/>
  <c r="AH55" i="91"/>
  <c r="AI55" i="91" s="1"/>
  <c r="AH56" i="91"/>
  <c r="AI56" i="91" s="1"/>
  <c r="AH57" i="91"/>
  <c r="AI57" i="91" s="1"/>
  <c r="AH58" i="91"/>
  <c r="AI58" i="91" s="1"/>
  <c r="AH59" i="91"/>
  <c r="AI59" i="91" s="1"/>
  <c r="AH60" i="91"/>
  <c r="AI60" i="91" s="1"/>
  <c r="AH61" i="91"/>
  <c r="AI61" i="91" s="1"/>
  <c r="AH62" i="91"/>
  <c r="AI62" i="91" s="1"/>
  <c r="AH63" i="91"/>
  <c r="AI63" i="91" s="1"/>
  <c r="AH64" i="91"/>
  <c r="AI64" i="91" s="1"/>
  <c r="AH65" i="91"/>
  <c r="AI65" i="91" s="1"/>
  <c r="AH66" i="91"/>
  <c r="AI66" i="91" s="1"/>
  <c r="AH67" i="91"/>
  <c r="AI67" i="91" s="1"/>
  <c r="AH68" i="91"/>
  <c r="AI68" i="91" s="1"/>
  <c r="AH69" i="91"/>
  <c r="AI69" i="91" s="1"/>
  <c r="AH70" i="91"/>
  <c r="AI70" i="91" s="1"/>
  <c r="AH71" i="91"/>
  <c r="AI71" i="91" s="1"/>
  <c r="AH72" i="91"/>
  <c r="AI72" i="91" s="1"/>
  <c r="AH73" i="91"/>
  <c r="AI73" i="91" s="1"/>
  <c r="AH74" i="91"/>
  <c r="AI74" i="91" s="1"/>
  <c r="AH75" i="91"/>
  <c r="AI75" i="91" s="1"/>
  <c r="AH76" i="91"/>
  <c r="AI76" i="91" s="1"/>
  <c r="AH77" i="91"/>
  <c r="AI77" i="91" s="1"/>
  <c r="AH78" i="91"/>
  <c r="AI78" i="91" s="1"/>
  <c r="AH79" i="91"/>
  <c r="AI79" i="91" s="1"/>
  <c r="AH80" i="91"/>
  <c r="AI80" i="91" s="1"/>
  <c r="AH81" i="91"/>
  <c r="AI81" i="91" s="1"/>
  <c r="AH82" i="91"/>
  <c r="AI82" i="91" s="1"/>
  <c r="AH83" i="91"/>
  <c r="AI83" i="91" s="1"/>
  <c r="AH84" i="91"/>
  <c r="AI84" i="91" s="1"/>
  <c r="AH85" i="91"/>
  <c r="AI85" i="91" s="1"/>
  <c r="AH86" i="91"/>
  <c r="AI86" i="91" s="1"/>
  <c r="AH87" i="91"/>
  <c r="AI87" i="91" s="1"/>
  <c r="AH88" i="91"/>
  <c r="AI88" i="91" s="1"/>
  <c r="AH89" i="91"/>
  <c r="AI89" i="91" s="1"/>
  <c r="AH90" i="91"/>
  <c r="AI90" i="91" s="1"/>
  <c r="AH91" i="91"/>
  <c r="AI91" i="91" s="1"/>
  <c r="AH92" i="91"/>
  <c r="AH93" i="91"/>
  <c r="AH94" i="91"/>
  <c r="AI94" i="91" s="1"/>
  <c r="AH95" i="91"/>
  <c r="AI95" i="91" s="1"/>
  <c r="AH96" i="91"/>
  <c r="AI96" i="91" s="1"/>
  <c r="AH97" i="91"/>
  <c r="AI97" i="91" s="1"/>
  <c r="AH98" i="91"/>
  <c r="AI98" i="91" s="1"/>
  <c r="AH99" i="91"/>
  <c r="AI99" i="91" s="1"/>
  <c r="AH100" i="91"/>
  <c r="AH101" i="91"/>
  <c r="AH102" i="91"/>
  <c r="AH103" i="91"/>
  <c r="AI103" i="91" s="1"/>
  <c r="AH104" i="91"/>
  <c r="AH105" i="91"/>
  <c r="AH106" i="91"/>
  <c r="AH107" i="91"/>
  <c r="AH108" i="91"/>
  <c r="AH109" i="91"/>
  <c r="AH110" i="91"/>
  <c r="AH111" i="91"/>
  <c r="AH112" i="91"/>
  <c r="AH113" i="91"/>
  <c r="AH114" i="91"/>
  <c r="AH115" i="91"/>
  <c r="AH116" i="91"/>
  <c r="AH117" i="91"/>
  <c r="AH118" i="91"/>
  <c r="AG3" i="91"/>
  <c r="AG4" i="91"/>
  <c r="AG5" i="91"/>
  <c r="AG6" i="91"/>
  <c r="AG7" i="91"/>
  <c r="AG8" i="91"/>
  <c r="AG9" i="91"/>
  <c r="AG10" i="91"/>
  <c r="AG11" i="91"/>
  <c r="AG12" i="91"/>
  <c r="AG13" i="91"/>
  <c r="AG14" i="91"/>
  <c r="AG15" i="91"/>
  <c r="AG16" i="91"/>
  <c r="AG17" i="91"/>
  <c r="AG18" i="91"/>
  <c r="AG19" i="91"/>
  <c r="AG20" i="91"/>
  <c r="AG21" i="91"/>
  <c r="AG22" i="91"/>
  <c r="AG23" i="91"/>
  <c r="AG24" i="91"/>
  <c r="AG25" i="91"/>
  <c r="AG26" i="91"/>
  <c r="AG27" i="91"/>
  <c r="AG28" i="91"/>
  <c r="AG29" i="91"/>
  <c r="AG30" i="91"/>
  <c r="AG31" i="91"/>
  <c r="AG32" i="91"/>
  <c r="AG33" i="91"/>
  <c r="AG34" i="91"/>
  <c r="AG35" i="91"/>
  <c r="AG36" i="91"/>
  <c r="AG37" i="91"/>
  <c r="AG38" i="91"/>
  <c r="AG39" i="91"/>
  <c r="AG40" i="91"/>
  <c r="AG41" i="91"/>
  <c r="AG42" i="91"/>
  <c r="AG43" i="91"/>
  <c r="AG44" i="91"/>
  <c r="AG45" i="91"/>
  <c r="AG46" i="91"/>
  <c r="AG47" i="91"/>
  <c r="AG48" i="91"/>
  <c r="AG49" i="91"/>
  <c r="AG50" i="91"/>
  <c r="AG51" i="91"/>
  <c r="AG52" i="91"/>
  <c r="AG53" i="91"/>
  <c r="AG54" i="91"/>
  <c r="AG55" i="91"/>
  <c r="AG56" i="91"/>
  <c r="AG57" i="91"/>
  <c r="AG58" i="91"/>
  <c r="AG59" i="91"/>
  <c r="AG60" i="91"/>
  <c r="AG61" i="91"/>
  <c r="AG62" i="91"/>
  <c r="AG63" i="91"/>
  <c r="AG64" i="91"/>
  <c r="AG65" i="91"/>
  <c r="AG66" i="91"/>
  <c r="AG67" i="91"/>
  <c r="AG68" i="91"/>
  <c r="AG69" i="91"/>
  <c r="AG70" i="91"/>
  <c r="AG71" i="91"/>
  <c r="AG72" i="91"/>
  <c r="AG73" i="91"/>
  <c r="AG74" i="91"/>
  <c r="AG75" i="91"/>
  <c r="AG76" i="91"/>
  <c r="AG77" i="91"/>
  <c r="AG78" i="91"/>
  <c r="AG79" i="91"/>
  <c r="AG80" i="91"/>
  <c r="AG81" i="91"/>
  <c r="AG82" i="91"/>
  <c r="AG83" i="91"/>
  <c r="AG84" i="91"/>
  <c r="AG85" i="91"/>
  <c r="AG86" i="91"/>
  <c r="AG87" i="91"/>
  <c r="AG88" i="91"/>
  <c r="AG89" i="91"/>
  <c r="AG90" i="91"/>
  <c r="AG91" i="91"/>
  <c r="AG92" i="91"/>
  <c r="AG93" i="91"/>
  <c r="AG94" i="91"/>
  <c r="AG95" i="91"/>
  <c r="AG96" i="91"/>
  <c r="AG97" i="91"/>
  <c r="AG98" i="91"/>
  <c r="AG99" i="91"/>
  <c r="AG100" i="91"/>
  <c r="AG101" i="91"/>
  <c r="AG102" i="91"/>
  <c r="AG103" i="91"/>
  <c r="AG104" i="91"/>
  <c r="AG105" i="91"/>
  <c r="AG106" i="91"/>
  <c r="AG107" i="91"/>
  <c r="AG108" i="91"/>
  <c r="AG109" i="91"/>
  <c r="AG110" i="91"/>
  <c r="AG111" i="91"/>
  <c r="AG112" i="91"/>
  <c r="AG113" i="91"/>
  <c r="AG114" i="91"/>
  <c r="AG115" i="91"/>
  <c r="AG116" i="91"/>
  <c r="AG117" i="91"/>
  <c r="AG118" i="91"/>
  <c r="AF3" i="91"/>
  <c r="AF4" i="91"/>
  <c r="AF5" i="91"/>
  <c r="AF6" i="91"/>
  <c r="AF7" i="91"/>
  <c r="AF8" i="91"/>
  <c r="AF9" i="91"/>
  <c r="AF10" i="91"/>
  <c r="AF11" i="91"/>
  <c r="AF12" i="91"/>
  <c r="AF13" i="91"/>
  <c r="AF14" i="91"/>
  <c r="AF15" i="91"/>
  <c r="AF16" i="91"/>
  <c r="AF17" i="91"/>
  <c r="AF18" i="91"/>
  <c r="AF19" i="91"/>
  <c r="AF20" i="91"/>
  <c r="AF21" i="91"/>
  <c r="AF22" i="91"/>
  <c r="AF23" i="91"/>
  <c r="AF24" i="91"/>
  <c r="AF25" i="91"/>
  <c r="AF26" i="91"/>
  <c r="AF27" i="91"/>
  <c r="AF28" i="91"/>
  <c r="AF29" i="91"/>
  <c r="AF30" i="91"/>
  <c r="AF31" i="91"/>
  <c r="AF32" i="91"/>
  <c r="AF33" i="91"/>
  <c r="AF34" i="91"/>
  <c r="AF35" i="91"/>
  <c r="AF36" i="91"/>
  <c r="AF37" i="91"/>
  <c r="AF38" i="91"/>
  <c r="AF39" i="91"/>
  <c r="AF40" i="91"/>
  <c r="AF41" i="91"/>
  <c r="AF42" i="91"/>
  <c r="AF43" i="91"/>
  <c r="AF44" i="91"/>
  <c r="AF45" i="91"/>
  <c r="AF46" i="91"/>
  <c r="AF47" i="91"/>
  <c r="AF48" i="91"/>
  <c r="AF49" i="91"/>
  <c r="AF50" i="91"/>
  <c r="AF51" i="91"/>
  <c r="AF52" i="91"/>
  <c r="AF53" i="91"/>
  <c r="AF54" i="91"/>
  <c r="AF55" i="91"/>
  <c r="AF56" i="91"/>
  <c r="AF57" i="91"/>
  <c r="AF58" i="91"/>
  <c r="AF59" i="91"/>
  <c r="AF60" i="91"/>
  <c r="AF61" i="91"/>
  <c r="AF62" i="91"/>
  <c r="AF63" i="91"/>
  <c r="AF64" i="91"/>
  <c r="AF65" i="91"/>
  <c r="AF66" i="91"/>
  <c r="AF67" i="91"/>
  <c r="AF68" i="91"/>
  <c r="AF69" i="91"/>
  <c r="AF70" i="91"/>
  <c r="AF71" i="91"/>
  <c r="AF72" i="91"/>
  <c r="AF73" i="91"/>
  <c r="AF74" i="91"/>
  <c r="AF75" i="91"/>
  <c r="AF76" i="91"/>
  <c r="AF77" i="91"/>
  <c r="AF78" i="91"/>
  <c r="AF79" i="91"/>
  <c r="AF80" i="91"/>
  <c r="AF81" i="91"/>
  <c r="AF82" i="91"/>
  <c r="AF83" i="91"/>
  <c r="AF84" i="91"/>
  <c r="AF85" i="91"/>
  <c r="AF86" i="91"/>
  <c r="AF87" i="91"/>
  <c r="AF88" i="91"/>
  <c r="AF89" i="91"/>
  <c r="AF90" i="91"/>
  <c r="AF91" i="91"/>
  <c r="AF92" i="91"/>
  <c r="AF93" i="91"/>
  <c r="AF94" i="91"/>
  <c r="AF95" i="91"/>
  <c r="AF96" i="91"/>
  <c r="AF97" i="91"/>
  <c r="AF98" i="91"/>
  <c r="AF99" i="91"/>
  <c r="AF100" i="91"/>
  <c r="AF101" i="91"/>
  <c r="AF102" i="91"/>
  <c r="AF103" i="91"/>
  <c r="AF104" i="91"/>
  <c r="AF105" i="91"/>
  <c r="AF106" i="91"/>
  <c r="AF107" i="91"/>
  <c r="AF108" i="91"/>
  <c r="AF109" i="91"/>
  <c r="AF110" i="91"/>
  <c r="AF111" i="91"/>
  <c r="AF112" i="91"/>
  <c r="AF113" i="91"/>
  <c r="AF114" i="91"/>
  <c r="AF115" i="91"/>
  <c r="AF116" i="91"/>
  <c r="AF117" i="91"/>
  <c r="AF118" i="91"/>
  <c r="AE3" i="91"/>
  <c r="AE4" i="91"/>
  <c r="AE5" i="91"/>
  <c r="AE6" i="91"/>
  <c r="AE7" i="91"/>
  <c r="AE8" i="91"/>
  <c r="AE9" i="91"/>
  <c r="AE10" i="91"/>
  <c r="AE11" i="91"/>
  <c r="AE12" i="91"/>
  <c r="AE13" i="91"/>
  <c r="AE14" i="91"/>
  <c r="AE15" i="91"/>
  <c r="AE16" i="91"/>
  <c r="AE17" i="91"/>
  <c r="AE18" i="91"/>
  <c r="AE19" i="91"/>
  <c r="AE20" i="91"/>
  <c r="AE21" i="91"/>
  <c r="AE22" i="91"/>
  <c r="AE23" i="91"/>
  <c r="AE24" i="91"/>
  <c r="AE25" i="91"/>
  <c r="AE26" i="91"/>
  <c r="AE27" i="91"/>
  <c r="AE28" i="91"/>
  <c r="AE29" i="91"/>
  <c r="AE30" i="91"/>
  <c r="AE31" i="91"/>
  <c r="AE32" i="91"/>
  <c r="AE33" i="91"/>
  <c r="AE34" i="91"/>
  <c r="AE35" i="91"/>
  <c r="AE36" i="91"/>
  <c r="AE37" i="91"/>
  <c r="AE38" i="91"/>
  <c r="AE39" i="91"/>
  <c r="AE40" i="91"/>
  <c r="AE41" i="91"/>
  <c r="AE42" i="91"/>
  <c r="AE43" i="91"/>
  <c r="AE44" i="91"/>
  <c r="AE45" i="91"/>
  <c r="AE46" i="91"/>
  <c r="AE47" i="91"/>
  <c r="AE48" i="91"/>
  <c r="AE49" i="91"/>
  <c r="AE50" i="91"/>
  <c r="AE51" i="91"/>
  <c r="AE52" i="91"/>
  <c r="AE53" i="91"/>
  <c r="AE54" i="91"/>
  <c r="AE55" i="91"/>
  <c r="AE56" i="91"/>
  <c r="AE57" i="91"/>
  <c r="AE58" i="91"/>
  <c r="AE59" i="91"/>
  <c r="AE60" i="91"/>
  <c r="AE61" i="91"/>
  <c r="AE62" i="91"/>
  <c r="AE63" i="91"/>
  <c r="AE64" i="91"/>
  <c r="AE65" i="91"/>
  <c r="AE66" i="91"/>
  <c r="AE67" i="91"/>
  <c r="AE68" i="91"/>
  <c r="AE69" i="91"/>
  <c r="AE70" i="91"/>
  <c r="AE71" i="91"/>
  <c r="AE72" i="91"/>
  <c r="AE73" i="91"/>
  <c r="AE74" i="91"/>
  <c r="AE75" i="91"/>
  <c r="AE76" i="91"/>
  <c r="AE77" i="91"/>
  <c r="AE78" i="91"/>
  <c r="AE79" i="91"/>
  <c r="AE80" i="91"/>
  <c r="AE81" i="91"/>
  <c r="AE82" i="91"/>
  <c r="AE83" i="91"/>
  <c r="AE84" i="91"/>
  <c r="AE85" i="91"/>
  <c r="AE86" i="91"/>
  <c r="AE87" i="91"/>
  <c r="AE88" i="91"/>
  <c r="AE89" i="91"/>
  <c r="AE90" i="91"/>
  <c r="AE91" i="91"/>
  <c r="AE92" i="91"/>
  <c r="AE93" i="91"/>
  <c r="AE94" i="91"/>
  <c r="AE95" i="91"/>
  <c r="AE96" i="91"/>
  <c r="AE97" i="91"/>
  <c r="AE98" i="91"/>
  <c r="AE99" i="91"/>
  <c r="AE100" i="91"/>
  <c r="AE101" i="91"/>
  <c r="AE102" i="91"/>
  <c r="AE103" i="91"/>
  <c r="AE104" i="91"/>
  <c r="AE105" i="91"/>
  <c r="AE106" i="91"/>
  <c r="AE107" i="91"/>
  <c r="AE108" i="91"/>
  <c r="AE109" i="91"/>
  <c r="AE110" i="91"/>
  <c r="AE111" i="91"/>
  <c r="AE112" i="91"/>
  <c r="AE113" i="91"/>
  <c r="AE114" i="91"/>
  <c r="AE115" i="91"/>
  <c r="AE116" i="91"/>
  <c r="AE117" i="91"/>
  <c r="AE118" i="91"/>
  <c r="AD3" i="91"/>
  <c r="AD4" i="91"/>
  <c r="AD5" i="91"/>
  <c r="AD6" i="91"/>
  <c r="AD7" i="91"/>
  <c r="AD8" i="91"/>
  <c r="AD9" i="91"/>
  <c r="AD10" i="91"/>
  <c r="AD11" i="91"/>
  <c r="AD12" i="91"/>
  <c r="AD13" i="91"/>
  <c r="AD14" i="91"/>
  <c r="AD15" i="91"/>
  <c r="AD16" i="91"/>
  <c r="AD17" i="91"/>
  <c r="AD18" i="91"/>
  <c r="AD19" i="91"/>
  <c r="AD20" i="91"/>
  <c r="AD21" i="91"/>
  <c r="AD22" i="91"/>
  <c r="AD23" i="91"/>
  <c r="AD24" i="91"/>
  <c r="AD25" i="91"/>
  <c r="AD26" i="91"/>
  <c r="AD27" i="91"/>
  <c r="AD28" i="91"/>
  <c r="AD29" i="91"/>
  <c r="AD30" i="91"/>
  <c r="AD31" i="91"/>
  <c r="AD32" i="91"/>
  <c r="AD33" i="91"/>
  <c r="AD34" i="91"/>
  <c r="AD35" i="91"/>
  <c r="AD36" i="91"/>
  <c r="AD37" i="91"/>
  <c r="AD38" i="91"/>
  <c r="AD39" i="91"/>
  <c r="AD40" i="91"/>
  <c r="AD41" i="91"/>
  <c r="AD42" i="91"/>
  <c r="AD43" i="91"/>
  <c r="AD44" i="91"/>
  <c r="AD45" i="91"/>
  <c r="AD46" i="91"/>
  <c r="AD47" i="91"/>
  <c r="AD48" i="91"/>
  <c r="AD49" i="91"/>
  <c r="AD50" i="91"/>
  <c r="AD51" i="91"/>
  <c r="AD52" i="91"/>
  <c r="AD53" i="91"/>
  <c r="AD54" i="91"/>
  <c r="AD55" i="91"/>
  <c r="AD56" i="91"/>
  <c r="AD57" i="91"/>
  <c r="AD58" i="91"/>
  <c r="AD59" i="91"/>
  <c r="AD60" i="91"/>
  <c r="AD61" i="91"/>
  <c r="AD62" i="91"/>
  <c r="AD63" i="91"/>
  <c r="AD64" i="91"/>
  <c r="AD65" i="91"/>
  <c r="AD66" i="91"/>
  <c r="AD67" i="91"/>
  <c r="AD68" i="91"/>
  <c r="AD69" i="91"/>
  <c r="AD70" i="91"/>
  <c r="AD71" i="91"/>
  <c r="AD72" i="91"/>
  <c r="AD73" i="91"/>
  <c r="AD74" i="91"/>
  <c r="AD75" i="91"/>
  <c r="AD76" i="91"/>
  <c r="AD77" i="91"/>
  <c r="AD78" i="91"/>
  <c r="AD79" i="91"/>
  <c r="AD80" i="91"/>
  <c r="AD81" i="91"/>
  <c r="AD82" i="91"/>
  <c r="AD83" i="91"/>
  <c r="AD84" i="91"/>
  <c r="AD85" i="91"/>
  <c r="AD86" i="91"/>
  <c r="AD87" i="91"/>
  <c r="AD88" i="91"/>
  <c r="AD89" i="91"/>
  <c r="AD90" i="91"/>
  <c r="AD91" i="91"/>
  <c r="AD92" i="91"/>
  <c r="AD93" i="91"/>
  <c r="AD94" i="91"/>
  <c r="AD95" i="91"/>
  <c r="AD96" i="91"/>
  <c r="AD97" i="91"/>
  <c r="AD98" i="91"/>
  <c r="AD99" i="91"/>
  <c r="AD100" i="91"/>
  <c r="AD101" i="91"/>
  <c r="AD102" i="91"/>
  <c r="AD103" i="91"/>
  <c r="AD104" i="91"/>
  <c r="AD105" i="91"/>
  <c r="AD106" i="91"/>
  <c r="AD107" i="91"/>
  <c r="AD108" i="91"/>
  <c r="AD109" i="91"/>
  <c r="AD110" i="91"/>
  <c r="AD111" i="91"/>
  <c r="AD112" i="91"/>
  <c r="AD113" i="91"/>
  <c r="AD114" i="91"/>
  <c r="AD115" i="91"/>
  <c r="AD116" i="91"/>
  <c r="AD117" i="91"/>
  <c r="AD118" i="91"/>
  <c r="AC3" i="91"/>
  <c r="AC4" i="91"/>
  <c r="AC5" i="91"/>
  <c r="AC6" i="91"/>
  <c r="AC7" i="91"/>
  <c r="AC8" i="91"/>
  <c r="AC9" i="91"/>
  <c r="AC10" i="91"/>
  <c r="AC11" i="91"/>
  <c r="AC12" i="91"/>
  <c r="AC13" i="91"/>
  <c r="AC14" i="91"/>
  <c r="AC15" i="91"/>
  <c r="AC16" i="91"/>
  <c r="AC17" i="91"/>
  <c r="AC18" i="91"/>
  <c r="AC19" i="91"/>
  <c r="AC20" i="91"/>
  <c r="AC21" i="91"/>
  <c r="AC22" i="91"/>
  <c r="AC23" i="91"/>
  <c r="AC24" i="91"/>
  <c r="AC25" i="91"/>
  <c r="AC26" i="91"/>
  <c r="AC27" i="91"/>
  <c r="AC28" i="91"/>
  <c r="AC29" i="91"/>
  <c r="AC30" i="91"/>
  <c r="AC31" i="91"/>
  <c r="AC32" i="91"/>
  <c r="AC33" i="91"/>
  <c r="AC34" i="91"/>
  <c r="AC35" i="91"/>
  <c r="AC36" i="91"/>
  <c r="AC37" i="91"/>
  <c r="AC38" i="91"/>
  <c r="AC39" i="91"/>
  <c r="AC40" i="91"/>
  <c r="AC41" i="91"/>
  <c r="AC42" i="91"/>
  <c r="AC43" i="91"/>
  <c r="AC44" i="91"/>
  <c r="AC45" i="91"/>
  <c r="AC46" i="91"/>
  <c r="AC47" i="91"/>
  <c r="AC48" i="91"/>
  <c r="AC49" i="91"/>
  <c r="AC50" i="91"/>
  <c r="AC51" i="91"/>
  <c r="AC52" i="91"/>
  <c r="AC53" i="91"/>
  <c r="AC54" i="91"/>
  <c r="AC55" i="91"/>
  <c r="AC56" i="91"/>
  <c r="AC57" i="91"/>
  <c r="AC58" i="91"/>
  <c r="AC59" i="91"/>
  <c r="AC60" i="91"/>
  <c r="AC61" i="91"/>
  <c r="AC62" i="91"/>
  <c r="AC63" i="91"/>
  <c r="AC64" i="91"/>
  <c r="AC65" i="91"/>
  <c r="AC66" i="91"/>
  <c r="AC67" i="91"/>
  <c r="AC68" i="91"/>
  <c r="AC69" i="91"/>
  <c r="AC70" i="91"/>
  <c r="AC71" i="91"/>
  <c r="AC72" i="91"/>
  <c r="AC73" i="91"/>
  <c r="AC74" i="91"/>
  <c r="AC75" i="91"/>
  <c r="AC76" i="91"/>
  <c r="AC77" i="91"/>
  <c r="AC78" i="91"/>
  <c r="AC79" i="91"/>
  <c r="AC80" i="91"/>
  <c r="AC81" i="91"/>
  <c r="AC82" i="91"/>
  <c r="AC83" i="91"/>
  <c r="AC84" i="91"/>
  <c r="AC85" i="91"/>
  <c r="AC86" i="91"/>
  <c r="AC87" i="91"/>
  <c r="AC88" i="91"/>
  <c r="AC89" i="91"/>
  <c r="AC90" i="91"/>
  <c r="AC91" i="91"/>
  <c r="AC92" i="91"/>
  <c r="AC93" i="91"/>
  <c r="AC94" i="91"/>
  <c r="AC95" i="91"/>
  <c r="AC96" i="91"/>
  <c r="AC97" i="91"/>
  <c r="AC98" i="91"/>
  <c r="AC99" i="91"/>
  <c r="AC100" i="91"/>
  <c r="AC101" i="91"/>
  <c r="AC102" i="91"/>
  <c r="AC103" i="91"/>
  <c r="AC104" i="91"/>
  <c r="AC105" i="91"/>
  <c r="AC106" i="91"/>
  <c r="AC107" i="91"/>
  <c r="AC108" i="91"/>
  <c r="AC109" i="91"/>
  <c r="AC110" i="91"/>
  <c r="AC111" i="91"/>
  <c r="AC112" i="91"/>
  <c r="AC113" i="91"/>
  <c r="AC114" i="91"/>
  <c r="AC115" i="91"/>
  <c r="AC116" i="91"/>
  <c r="AC117" i="91"/>
  <c r="AC118" i="91"/>
  <c r="AB3" i="91"/>
  <c r="AB4" i="91"/>
  <c r="AB5" i="91"/>
  <c r="AB6" i="91"/>
  <c r="AB7" i="91"/>
  <c r="AB8" i="91"/>
  <c r="AB9" i="91"/>
  <c r="AB10" i="91"/>
  <c r="AB11" i="91"/>
  <c r="AB12" i="91"/>
  <c r="AB13" i="91"/>
  <c r="AB14" i="91"/>
  <c r="AB15" i="91"/>
  <c r="AB16" i="91"/>
  <c r="AB17" i="91"/>
  <c r="AB18" i="91"/>
  <c r="AB19" i="91"/>
  <c r="AB20" i="91"/>
  <c r="AB21" i="91"/>
  <c r="AB22" i="91"/>
  <c r="AB23" i="91"/>
  <c r="AB24" i="91"/>
  <c r="AB25" i="91"/>
  <c r="AB26" i="91"/>
  <c r="AB27" i="91"/>
  <c r="AB28" i="91"/>
  <c r="AB29" i="91"/>
  <c r="AB30" i="91"/>
  <c r="AB31" i="91"/>
  <c r="AB32" i="91"/>
  <c r="AB33" i="91"/>
  <c r="AB34" i="91"/>
  <c r="AB35" i="91"/>
  <c r="AB36" i="91"/>
  <c r="AB37" i="91"/>
  <c r="AB38" i="91"/>
  <c r="AB39" i="91"/>
  <c r="AB40" i="91"/>
  <c r="AB41" i="91"/>
  <c r="AB42" i="91"/>
  <c r="AB43" i="91"/>
  <c r="AB44" i="91"/>
  <c r="AB45" i="91"/>
  <c r="AB46" i="91"/>
  <c r="AB47" i="91"/>
  <c r="AB48" i="91"/>
  <c r="AB49" i="91"/>
  <c r="AB50" i="91"/>
  <c r="AB51" i="91"/>
  <c r="AB52" i="91"/>
  <c r="AB53" i="91"/>
  <c r="AB54" i="91"/>
  <c r="AB55" i="91"/>
  <c r="AB56" i="91"/>
  <c r="AB57" i="91"/>
  <c r="AB58" i="91"/>
  <c r="AB59" i="91"/>
  <c r="AB60" i="91"/>
  <c r="AB61" i="91"/>
  <c r="AB62" i="91"/>
  <c r="AB63" i="91"/>
  <c r="AB64" i="91"/>
  <c r="AB65" i="91"/>
  <c r="AB66" i="91"/>
  <c r="AB67" i="91"/>
  <c r="AB68" i="91"/>
  <c r="AB69" i="91"/>
  <c r="AB70" i="91"/>
  <c r="AB71" i="91"/>
  <c r="AB72" i="91"/>
  <c r="AB73" i="91"/>
  <c r="AB74" i="91"/>
  <c r="AB75" i="91"/>
  <c r="AB76" i="91"/>
  <c r="AB77" i="91"/>
  <c r="AB78" i="91"/>
  <c r="AB79" i="91"/>
  <c r="AB80" i="91"/>
  <c r="AB81" i="91"/>
  <c r="AB82" i="91"/>
  <c r="AB83" i="91"/>
  <c r="AB84" i="91"/>
  <c r="AB85" i="91"/>
  <c r="AB86" i="91"/>
  <c r="AB87" i="91"/>
  <c r="AB88" i="91"/>
  <c r="AB89" i="91"/>
  <c r="AB90" i="91"/>
  <c r="AB91" i="91"/>
  <c r="AB92" i="91"/>
  <c r="AB93" i="91"/>
  <c r="AB94" i="91"/>
  <c r="AB95" i="91"/>
  <c r="AB96" i="91"/>
  <c r="AB97" i="91"/>
  <c r="AB98" i="91"/>
  <c r="AB99" i="91"/>
  <c r="AB100" i="91"/>
  <c r="AB101" i="91"/>
  <c r="AB102" i="91"/>
  <c r="AB103" i="91"/>
  <c r="AB104" i="91"/>
  <c r="AB105" i="91"/>
  <c r="AB106" i="91"/>
  <c r="AB107" i="91"/>
  <c r="AB108" i="91"/>
  <c r="AB109" i="91"/>
  <c r="AB110" i="91"/>
  <c r="AB111" i="91"/>
  <c r="AB112" i="91"/>
  <c r="AB113" i="91"/>
  <c r="AB114" i="91"/>
  <c r="AB115" i="91"/>
  <c r="AB116" i="91"/>
  <c r="AB117" i="91"/>
  <c r="AB118" i="91"/>
  <c r="AA3" i="91"/>
  <c r="AA4" i="91"/>
  <c r="AA5" i="91"/>
  <c r="AA6" i="91"/>
  <c r="AA7" i="91"/>
  <c r="AA8" i="91"/>
  <c r="AA9" i="91"/>
  <c r="AA10" i="91"/>
  <c r="AA11" i="91"/>
  <c r="AA12" i="91"/>
  <c r="AA13" i="91"/>
  <c r="AA14" i="91"/>
  <c r="AA15" i="91"/>
  <c r="AA16" i="91"/>
  <c r="AA17" i="91"/>
  <c r="AA18" i="91"/>
  <c r="AA19" i="91"/>
  <c r="AA20" i="91"/>
  <c r="AA21" i="91"/>
  <c r="AA22" i="91"/>
  <c r="AA23" i="91"/>
  <c r="AA24" i="91"/>
  <c r="AA25" i="91"/>
  <c r="AA26" i="91"/>
  <c r="AA27" i="91"/>
  <c r="AA28" i="91"/>
  <c r="AA29" i="91"/>
  <c r="AA30" i="91"/>
  <c r="AA31" i="91"/>
  <c r="AA32" i="91"/>
  <c r="AA33" i="91"/>
  <c r="AA34" i="91"/>
  <c r="AA35" i="91"/>
  <c r="AA36" i="91"/>
  <c r="AA37" i="91"/>
  <c r="AA38" i="91"/>
  <c r="AA39" i="91"/>
  <c r="AA40" i="91"/>
  <c r="AA41" i="91"/>
  <c r="AA42" i="91"/>
  <c r="AA43" i="91"/>
  <c r="AA44" i="91"/>
  <c r="AA45" i="91"/>
  <c r="AA46" i="91"/>
  <c r="AA47" i="91"/>
  <c r="AA48" i="91"/>
  <c r="AA49" i="91"/>
  <c r="AA50" i="91"/>
  <c r="AA51" i="91"/>
  <c r="AA52" i="91"/>
  <c r="AA53" i="91"/>
  <c r="AA54" i="91"/>
  <c r="AA55" i="91"/>
  <c r="AA56" i="91"/>
  <c r="AA57" i="91"/>
  <c r="AA58" i="91"/>
  <c r="AA59" i="91"/>
  <c r="AA60" i="91"/>
  <c r="AA61" i="91"/>
  <c r="AA62" i="91"/>
  <c r="AA63" i="91"/>
  <c r="AA64" i="91"/>
  <c r="AA65" i="91"/>
  <c r="AA66" i="91"/>
  <c r="AA67" i="91"/>
  <c r="AA68" i="91"/>
  <c r="AA69" i="91"/>
  <c r="AA70" i="91"/>
  <c r="AA71" i="91"/>
  <c r="AA72" i="91"/>
  <c r="AA73" i="91"/>
  <c r="AA74" i="91"/>
  <c r="AA75" i="91"/>
  <c r="AA76" i="91"/>
  <c r="AA77" i="91"/>
  <c r="AA78" i="91"/>
  <c r="AA79" i="91"/>
  <c r="AA80" i="91"/>
  <c r="AA81" i="91"/>
  <c r="AA82" i="91"/>
  <c r="AA83" i="91"/>
  <c r="AA84" i="91"/>
  <c r="AA85" i="91"/>
  <c r="AA86" i="91"/>
  <c r="AA87" i="91"/>
  <c r="AA88" i="91"/>
  <c r="AA89" i="91"/>
  <c r="AA90" i="91"/>
  <c r="AA91" i="91"/>
  <c r="AA92" i="91"/>
  <c r="AA93" i="91"/>
  <c r="AA94" i="91"/>
  <c r="AA95" i="91"/>
  <c r="AA96" i="91"/>
  <c r="AA97" i="91"/>
  <c r="AA98" i="91"/>
  <c r="AA99" i="91"/>
  <c r="AA100" i="91"/>
  <c r="AA101" i="91"/>
  <c r="AA102" i="91"/>
  <c r="AA103" i="91"/>
  <c r="AA104" i="91"/>
  <c r="AA105" i="91"/>
  <c r="AA106" i="91"/>
  <c r="AA107" i="91"/>
  <c r="AA108" i="91"/>
  <c r="AA109" i="91"/>
  <c r="AA110" i="91"/>
  <c r="AA111" i="91"/>
  <c r="AA112" i="91"/>
  <c r="AA113" i="91"/>
  <c r="AA114" i="91"/>
  <c r="AA115" i="91"/>
  <c r="AA116" i="91"/>
  <c r="AA117" i="91"/>
  <c r="AA118" i="91"/>
  <c r="Z3" i="91"/>
  <c r="Z4" i="91"/>
  <c r="Z5" i="91"/>
  <c r="Z6" i="91"/>
  <c r="Z7" i="91"/>
  <c r="Z8" i="91"/>
  <c r="Z9" i="91"/>
  <c r="Z10" i="91"/>
  <c r="Z11" i="91"/>
  <c r="Z12" i="91"/>
  <c r="Z13" i="91"/>
  <c r="Z14" i="91"/>
  <c r="Z15" i="91"/>
  <c r="Z16" i="91"/>
  <c r="Z17" i="91"/>
  <c r="Z18" i="91"/>
  <c r="Z19" i="91"/>
  <c r="Z20" i="91"/>
  <c r="Z21" i="91"/>
  <c r="Z22" i="91"/>
  <c r="Z23" i="91"/>
  <c r="Z24" i="91"/>
  <c r="Z25" i="91"/>
  <c r="Z26" i="91"/>
  <c r="Z27" i="91"/>
  <c r="Z28" i="91"/>
  <c r="Z29" i="91"/>
  <c r="Z30" i="91"/>
  <c r="Z31" i="91"/>
  <c r="Z32" i="91"/>
  <c r="Z33" i="91"/>
  <c r="Z34" i="91"/>
  <c r="Z35" i="91"/>
  <c r="Z36" i="91"/>
  <c r="Z37" i="91"/>
  <c r="Z38" i="91"/>
  <c r="Z39" i="91"/>
  <c r="Z40" i="91"/>
  <c r="Z41" i="91"/>
  <c r="Z42" i="91"/>
  <c r="Z43" i="91"/>
  <c r="Z44" i="91"/>
  <c r="Z45" i="91"/>
  <c r="Z46" i="91"/>
  <c r="Z47" i="91"/>
  <c r="Z48" i="91"/>
  <c r="Z49" i="91"/>
  <c r="Z50" i="91"/>
  <c r="Z51" i="91"/>
  <c r="Z52" i="91"/>
  <c r="Z53" i="91"/>
  <c r="Z54" i="91"/>
  <c r="Z55" i="91"/>
  <c r="Z56" i="91"/>
  <c r="Z57" i="91"/>
  <c r="Z58" i="91"/>
  <c r="Z59" i="91"/>
  <c r="Z60" i="91"/>
  <c r="Z61" i="91"/>
  <c r="Z62" i="91"/>
  <c r="Z63" i="91"/>
  <c r="Z64" i="91"/>
  <c r="Z65" i="91"/>
  <c r="Z66" i="91"/>
  <c r="Z67" i="91"/>
  <c r="Z68" i="91"/>
  <c r="Z69" i="91"/>
  <c r="Z70" i="91"/>
  <c r="Z71" i="91"/>
  <c r="Z72" i="91"/>
  <c r="Z73" i="91"/>
  <c r="Z74" i="91"/>
  <c r="Z75" i="91"/>
  <c r="Z76" i="91"/>
  <c r="Z77" i="91"/>
  <c r="Z78" i="91"/>
  <c r="Z79" i="91"/>
  <c r="Z80" i="91"/>
  <c r="Z81" i="91"/>
  <c r="Z82" i="91"/>
  <c r="Z83" i="91"/>
  <c r="Z84" i="91"/>
  <c r="Z85" i="91"/>
  <c r="Z86" i="91"/>
  <c r="Z87" i="91"/>
  <c r="Z88" i="91"/>
  <c r="Z89" i="91"/>
  <c r="Z90" i="91"/>
  <c r="Z91" i="91"/>
  <c r="Z92" i="91"/>
  <c r="Z93" i="91"/>
  <c r="Z94" i="91"/>
  <c r="Z95" i="91"/>
  <c r="Z96" i="91"/>
  <c r="Z97" i="91"/>
  <c r="Z98" i="91"/>
  <c r="Z99" i="91"/>
  <c r="Z100" i="91"/>
  <c r="Z101" i="91"/>
  <c r="Z102" i="91"/>
  <c r="Z103" i="91"/>
  <c r="Z104" i="91"/>
  <c r="Z105" i="91"/>
  <c r="Z106" i="91"/>
  <c r="Z107" i="91"/>
  <c r="Z108" i="91"/>
  <c r="Z109" i="91"/>
  <c r="Z110" i="91"/>
  <c r="Z111" i="91"/>
  <c r="Z112" i="91"/>
  <c r="Z113" i="91"/>
  <c r="Z114" i="91"/>
  <c r="Z115" i="91"/>
  <c r="Z116" i="91"/>
  <c r="Z117" i="91"/>
  <c r="Z118" i="91"/>
  <c r="Y3" i="91"/>
  <c r="Y4" i="91"/>
  <c r="Y5" i="91"/>
  <c r="Y6" i="91"/>
  <c r="Y7" i="91"/>
  <c r="Y8" i="91"/>
  <c r="Y9" i="91"/>
  <c r="Y10" i="91"/>
  <c r="Y11" i="91"/>
  <c r="Y12" i="91"/>
  <c r="Y13" i="91"/>
  <c r="Y14" i="91"/>
  <c r="Y15" i="91"/>
  <c r="Y16" i="91"/>
  <c r="Y17" i="91"/>
  <c r="Y18" i="91"/>
  <c r="Y19" i="91"/>
  <c r="Y20" i="91"/>
  <c r="Y21" i="91"/>
  <c r="Y22" i="91"/>
  <c r="Y23" i="91"/>
  <c r="Y24" i="91"/>
  <c r="Y25" i="91"/>
  <c r="Y26" i="91"/>
  <c r="Y27" i="91"/>
  <c r="Y28" i="91"/>
  <c r="Y29" i="91"/>
  <c r="Y30" i="91"/>
  <c r="Y31" i="91"/>
  <c r="Y32" i="91"/>
  <c r="Y33" i="91"/>
  <c r="Y34" i="91"/>
  <c r="Y35" i="91"/>
  <c r="Y36" i="91"/>
  <c r="Y37" i="91"/>
  <c r="Y38" i="91"/>
  <c r="Y39" i="91"/>
  <c r="Y40" i="91"/>
  <c r="Y41" i="91"/>
  <c r="Y42" i="91"/>
  <c r="Y43" i="91"/>
  <c r="Y44" i="91"/>
  <c r="Y45" i="91"/>
  <c r="Y46" i="91"/>
  <c r="Y47" i="91"/>
  <c r="Y48" i="91"/>
  <c r="Y49" i="91"/>
  <c r="Y50" i="91"/>
  <c r="Y51" i="91"/>
  <c r="Y52" i="91"/>
  <c r="Y53" i="91"/>
  <c r="Y54" i="91"/>
  <c r="Y55" i="91"/>
  <c r="Y56" i="91"/>
  <c r="Y57" i="91"/>
  <c r="Y58" i="91"/>
  <c r="Y59" i="91"/>
  <c r="Y60" i="91"/>
  <c r="Y61" i="91"/>
  <c r="Y62" i="91"/>
  <c r="Y63" i="91"/>
  <c r="Y64" i="91"/>
  <c r="Y65" i="91"/>
  <c r="Y66" i="91"/>
  <c r="Y67" i="91"/>
  <c r="Y68" i="91"/>
  <c r="Y69" i="91"/>
  <c r="Y70" i="91"/>
  <c r="Y71" i="91"/>
  <c r="Y72" i="91"/>
  <c r="Y73" i="91"/>
  <c r="Y74" i="91"/>
  <c r="Y75" i="91"/>
  <c r="Y76" i="91"/>
  <c r="Y77" i="91"/>
  <c r="Y78" i="91"/>
  <c r="Y79" i="91"/>
  <c r="Y80" i="91"/>
  <c r="Y81" i="91"/>
  <c r="Y82" i="91"/>
  <c r="Y83" i="91"/>
  <c r="Y84" i="91"/>
  <c r="Y85" i="91"/>
  <c r="Y86" i="91"/>
  <c r="Y87" i="91"/>
  <c r="Y88" i="91"/>
  <c r="Y89" i="91"/>
  <c r="Y90" i="91"/>
  <c r="Y91" i="91"/>
  <c r="Y92" i="91"/>
  <c r="Y93" i="91"/>
  <c r="Y94" i="91"/>
  <c r="Y95" i="91"/>
  <c r="Y96" i="91"/>
  <c r="Y97" i="91"/>
  <c r="Y98" i="91"/>
  <c r="Y99" i="91"/>
  <c r="Y100" i="91"/>
  <c r="Y101" i="91"/>
  <c r="Y102" i="91"/>
  <c r="Y103" i="91"/>
  <c r="Y104" i="91"/>
  <c r="Y105" i="91"/>
  <c r="Y106" i="91"/>
  <c r="Y107" i="91"/>
  <c r="Y108" i="91"/>
  <c r="Y109" i="91"/>
  <c r="Y110" i="91"/>
  <c r="Y111" i="91"/>
  <c r="Y112" i="91"/>
  <c r="Y113" i="91"/>
  <c r="Y114" i="91"/>
  <c r="Y115" i="91"/>
  <c r="Y116" i="91"/>
  <c r="Y117" i="91"/>
  <c r="Y118" i="91"/>
  <c r="X3" i="91"/>
  <c r="X4" i="91"/>
  <c r="X5" i="91"/>
  <c r="X6" i="91"/>
  <c r="X7" i="91"/>
  <c r="X8" i="91"/>
  <c r="X9" i="91"/>
  <c r="X10" i="91"/>
  <c r="X11" i="91"/>
  <c r="X12" i="91"/>
  <c r="X13" i="91"/>
  <c r="X14" i="91"/>
  <c r="X15" i="91"/>
  <c r="X16" i="91"/>
  <c r="X17" i="91"/>
  <c r="X18" i="91"/>
  <c r="X19" i="91"/>
  <c r="X20" i="91"/>
  <c r="X21" i="91"/>
  <c r="X22" i="91"/>
  <c r="X23" i="91"/>
  <c r="X24" i="91"/>
  <c r="X25" i="91"/>
  <c r="X26" i="91"/>
  <c r="X27" i="91"/>
  <c r="X28" i="91"/>
  <c r="X29" i="91"/>
  <c r="X30" i="91"/>
  <c r="X31" i="91"/>
  <c r="X32" i="91"/>
  <c r="X33" i="91"/>
  <c r="X34" i="91"/>
  <c r="X35" i="91"/>
  <c r="X36" i="91"/>
  <c r="X37" i="91"/>
  <c r="X38" i="91"/>
  <c r="X39" i="91"/>
  <c r="X40" i="91"/>
  <c r="X41" i="91"/>
  <c r="X42" i="91"/>
  <c r="X43" i="91"/>
  <c r="X44" i="91"/>
  <c r="X45" i="91"/>
  <c r="X46" i="91"/>
  <c r="X47" i="91"/>
  <c r="X48" i="91"/>
  <c r="X49" i="91"/>
  <c r="X50" i="91"/>
  <c r="X51" i="91"/>
  <c r="X52" i="91"/>
  <c r="X53" i="91"/>
  <c r="X54" i="91"/>
  <c r="X55" i="91"/>
  <c r="X56" i="91"/>
  <c r="X57" i="91"/>
  <c r="X58" i="91"/>
  <c r="X59" i="91"/>
  <c r="X60" i="91"/>
  <c r="X61" i="91"/>
  <c r="X62" i="91"/>
  <c r="X63" i="91"/>
  <c r="X64" i="91"/>
  <c r="X65" i="91"/>
  <c r="X66" i="91"/>
  <c r="X67" i="91"/>
  <c r="X68" i="91"/>
  <c r="X69" i="91"/>
  <c r="X70" i="91"/>
  <c r="X71" i="91"/>
  <c r="X72" i="91"/>
  <c r="X73" i="91"/>
  <c r="X74" i="91"/>
  <c r="X75" i="91"/>
  <c r="X76" i="91"/>
  <c r="X77" i="91"/>
  <c r="X78" i="91"/>
  <c r="X79" i="91"/>
  <c r="X80" i="91"/>
  <c r="X81" i="91"/>
  <c r="X82" i="91"/>
  <c r="X83" i="91"/>
  <c r="X84" i="91"/>
  <c r="X85" i="91"/>
  <c r="X86" i="91"/>
  <c r="X87" i="91"/>
  <c r="X88" i="91"/>
  <c r="X89" i="91"/>
  <c r="X90" i="91"/>
  <c r="X91" i="91"/>
  <c r="X92" i="91"/>
  <c r="X93" i="91"/>
  <c r="X94" i="91"/>
  <c r="X95" i="91"/>
  <c r="X96" i="91"/>
  <c r="X97" i="91"/>
  <c r="X98" i="91"/>
  <c r="X99" i="91"/>
  <c r="X100" i="91"/>
  <c r="X101" i="91"/>
  <c r="X102" i="91"/>
  <c r="X103" i="91"/>
  <c r="X104" i="91"/>
  <c r="X105" i="91"/>
  <c r="X106" i="91"/>
  <c r="X107" i="91"/>
  <c r="X108" i="91"/>
  <c r="X109" i="91"/>
  <c r="X110" i="91"/>
  <c r="X111" i="91"/>
  <c r="X112" i="91"/>
  <c r="X113" i="91"/>
  <c r="X114" i="91"/>
  <c r="X115" i="91"/>
  <c r="X116" i="91"/>
  <c r="X117" i="91"/>
  <c r="X118" i="91"/>
  <c r="W3" i="91"/>
  <c r="W4" i="91"/>
  <c r="W5" i="91"/>
  <c r="W6" i="91"/>
  <c r="W7" i="91"/>
  <c r="W8" i="91"/>
  <c r="W9" i="91"/>
  <c r="W10" i="91"/>
  <c r="W11" i="91"/>
  <c r="W12" i="91"/>
  <c r="W13" i="91"/>
  <c r="W14" i="91"/>
  <c r="W15" i="91"/>
  <c r="W16" i="91"/>
  <c r="W17" i="91"/>
  <c r="W18" i="91"/>
  <c r="W19" i="91"/>
  <c r="W20" i="91"/>
  <c r="W21" i="91"/>
  <c r="W22" i="91"/>
  <c r="W23" i="91"/>
  <c r="W24" i="91"/>
  <c r="W25" i="91"/>
  <c r="W26" i="91"/>
  <c r="W27" i="91"/>
  <c r="W28" i="91"/>
  <c r="W29" i="91"/>
  <c r="W30" i="91"/>
  <c r="W31" i="91"/>
  <c r="W32" i="91"/>
  <c r="W33" i="91"/>
  <c r="W34" i="91"/>
  <c r="W35" i="91"/>
  <c r="W36" i="91"/>
  <c r="W37" i="91"/>
  <c r="W38" i="91"/>
  <c r="W39" i="91"/>
  <c r="W40" i="91"/>
  <c r="W41" i="91"/>
  <c r="W42" i="91"/>
  <c r="W43" i="91"/>
  <c r="W44" i="91"/>
  <c r="W45" i="91"/>
  <c r="W46" i="91"/>
  <c r="W47" i="91"/>
  <c r="W48" i="91"/>
  <c r="W49" i="91"/>
  <c r="W50" i="91"/>
  <c r="W51" i="91"/>
  <c r="W52" i="91"/>
  <c r="W53" i="91"/>
  <c r="W54" i="91"/>
  <c r="W55" i="91"/>
  <c r="W56" i="91"/>
  <c r="W57" i="91"/>
  <c r="W58" i="91"/>
  <c r="W59" i="91"/>
  <c r="W60" i="91"/>
  <c r="W61" i="91"/>
  <c r="W62" i="91"/>
  <c r="W63" i="91"/>
  <c r="W64" i="91"/>
  <c r="W65" i="91"/>
  <c r="W66" i="91"/>
  <c r="W67" i="91"/>
  <c r="W68" i="91"/>
  <c r="W69" i="91"/>
  <c r="W70" i="91"/>
  <c r="W71" i="91"/>
  <c r="W72" i="91"/>
  <c r="W73" i="91"/>
  <c r="W74" i="91"/>
  <c r="W75" i="91"/>
  <c r="W76" i="91"/>
  <c r="W77" i="91"/>
  <c r="W78" i="91"/>
  <c r="W79" i="91"/>
  <c r="W80" i="91"/>
  <c r="W81" i="91"/>
  <c r="W82" i="91"/>
  <c r="W83" i="91"/>
  <c r="W84" i="91"/>
  <c r="W85" i="91"/>
  <c r="W86" i="91"/>
  <c r="W87" i="91"/>
  <c r="W88" i="91"/>
  <c r="W89" i="91"/>
  <c r="W90" i="91"/>
  <c r="W91" i="91"/>
  <c r="W92" i="91"/>
  <c r="W93" i="91"/>
  <c r="W94" i="91"/>
  <c r="W95" i="91"/>
  <c r="W96" i="91"/>
  <c r="W97" i="91"/>
  <c r="W98" i="91"/>
  <c r="W99" i="91"/>
  <c r="W100" i="91"/>
  <c r="W101" i="91"/>
  <c r="W102" i="91"/>
  <c r="W103" i="91"/>
  <c r="W104" i="91"/>
  <c r="W105" i="91"/>
  <c r="W106" i="91"/>
  <c r="W107" i="91"/>
  <c r="W108" i="91"/>
  <c r="W109" i="91"/>
  <c r="W110" i="91"/>
  <c r="W111" i="91"/>
  <c r="W112" i="91"/>
  <c r="W113" i="91"/>
  <c r="W114" i="91"/>
  <c r="W115" i="91"/>
  <c r="W116" i="91"/>
  <c r="W117" i="91"/>
  <c r="W118" i="91"/>
  <c r="V3" i="91"/>
  <c r="V4" i="91"/>
  <c r="V5" i="91"/>
  <c r="V6" i="91"/>
  <c r="V7" i="91"/>
  <c r="V8" i="91"/>
  <c r="V9" i="91"/>
  <c r="V10" i="91"/>
  <c r="V11" i="91"/>
  <c r="V12" i="91"/>
  <c r="V13" i="91"/>
  <c r="V14" i="91"/>
  <c r="V15" i="91"/>
  <c r="V16" i="91"/>
  <c r="V17" i="91"/>
  <c r="V18" i="91"/>
  <c r="V19" i="91"/>
  <c r="V20" i="91"/>
  <c r="V21" i="91"/>
  <c r="V22" i="91"/>
  <c r="V23" i="91"/>
  <c r="V24" i="91"/>
  <c r="V25" i="91"/>
  <c r="V26" i="91"/>
  <c r="V27" i="91"/>
  <c r="V28" i="91"/>
  <c r="V29" i="91"/>
  <c r="V30" i="91"/>
  <c r="V31" i="91"/>
  <c r="V32" i="91"/>
  <c r="V33" i="91"/>
  <c r="V34" i="91"/>
  <c r="V35" i="91"/>
  <c r="V36" i="91"/>
  <c r="V37" i="91"/>
  <c r="V38" i="91"/>
  <c r="V39" i="91"/>
  <c r="V40" i="91"/>
  <c r="V41" i="91"/>
  <c r="V42" i="91"/>
  <c r="V43" i="91"/>
  <c r="V44" i="91"/>
  <c r="V45" i="91"/>
  <c r="V46" i="91"/>
  <c r="V47" i="91"/>
  <c r="V48" i="91"/>
  <c r="V49" i="91"/>
  <c r="V50" i="91"/>
  <c r="V51" i="91"/>
  <c r="V52" i="91"/>
  <c r="V53" i="91"/>
  <c r="V54" i="91"/>
  <c r="V55" i="91"/>
  <c r="V56" i="91"/>
  <c r="V57" i="91"/>
  <c r="V58" i="91"/>
  <c r="V59" i="91"/>
  <c r="V60" i="91"/>
  <c r="V61" i="91"/>
  <c r="V62" i="91"/>
  <c r="V63" i="91"/>
  <c r="V64" i="91"/>
  <c r="V65" i="91"/>
  <c r="V66" i="91"/>
  <c r="V67" i="91"/>
  <c r="V68" i="91"/>
  <c r="V69" i="91"/>
  <c r="V70" i="91"/>
  <c r="V71" i="91"/>
  <c r="V72" i="91"/>
  <c r="V73" i="91"/>
  <c r="V74" i="91"/>
  <c r="V75" i="91"/>
  <c r="V76" i="91"/>
  <c r="V77" i="91"/>
  <c r="V78" i="91"/>
  <c r="V79" i="91"/>
  <c r="V80" i="91"/>
  <c r="V81" i="91"/>
  <c r="V82" i="91"/>
  <c r="V83" i="91"/>
  <c r="V84" i="91"/>
  <c r="V85" i="91"/>
  <c r="V86" i="91"/>
  <c r="V87" i="91"/>
  <c r="V88" i="91"/>
  <c r="V89" i="91"/>
  <c r="V90" i="91"/>
  <c r="V91" i="91"/>
  <c r="V92" i="91"/>
  <c r="V93" i="91"/>
  <c r="V94" i="91"/>
  <c r="V95" i="91"/>
  <c r="V96" i="91"/>
  <c r="V97" i="91"/>
  <c r="V98" i="91"/>
  <c r="V99" i="91"/>
  <c r="V100" i="91"/>
  <c r="V101" i="91"/>
  <c r="V102" i="91"/>
  <c r="V103" i="91"/>
  <c r="V104" i="91"/>
  <c r="V105" i="91"/>
  <c r="V106" i="91"/>
  <c r="V107" i="91"/>
  <c r="V108" i="91"/>
  <c r="V109" i="91"/>
  <c r="V110" i="91"/>
  <c r="V111" i="91"/>
  <c r="V112" i="91"/>
  <c r="V113" i="91"/>
  <c r="V114" i="91"/>
  <c r="V115" i="91"/>
  <c r="V116" i="91"/>
  <c r="V117" i="91"/>
  <c r="V118" i="91"/>
  <c r="U3" i="91"/>
  <c r="U4" i="91"/>
  <c r="U5" i="91"/>
  <c r="U6" i="91"/>
  <c r="U7" i="91"/>
  <c r="U8" i="91"/>
  <c r="U9" i="91"/>
  <c r="U10" i="91"/>
  <c r="U11" i="91"/>
  <c r="U12" i="91"/>
  <c r="U13" i="91"/>
  <c r="U14" i="91"/>
  <c r="U15" i="91"/>
  <c r="U16" i="91"/>
  <c r="U17" i="91"/>
  <c r="U18" i="91"/>
  <c r="U19" i="91"/>
  <c r="U20" i="91"/>
  <c r="U21" i="91"/>
  <c r="U22" i="91"/>
  <c r="U23" i="91"/>
  <c r="U24" i="91"/>
  <c r="U25" i="91"/>
  <c r="U26" i="91"/>
  <c r="U27" i="91"/>
  <c r="U28" i="91"/>
  <c r="U29" i="91"/>
  <c r="U30" i="91"/>
  <c r="U31" i="91"/>
  <c r="U32" i="91"/>
  <c r="U33" i="91"/>
  <c r="U34" i="91"/>
  <c r="U35" i="91"/>
  <c r="U36" i="91"/>
  <c r="U37" i="91"/>
  <c r="U38" i="91"/>
  <c r="U39" i="91"/>
  <c r="U40" i="91"/>
  <c r="U41" i="91"/>
  <c r="U42" i="91"/>
  <c r="U43" i="91"/>
  <c r="U44" i="91"/>
  <c r="U45" i="91"/>
  <c r="U46" i="91"/>
  <c r="U47" i="91"/>
  <c r="U48" i="91"/>
  <c r="U49" i="91"/>
  <c r="U50" i="91"/>
  <c r="U51" i="91"/>
  <c r="U52" i="91"/>
  <c r="U53" i="91"/>
  <c r="U54" i="91"/>
  <c r="U55" i="91"/>
  <c r="U56" i="91"/>
  <c r="U57" i="91"/>
  <c r="U58" i="91"/>
  <c r="U59" i="91"/>
  <c r="U60" i="91"/>
  <c r="U61" i="91"/>
  <c r="U62" i="91"/>
  <c r="U63" i="91"/>
  <c r="U64" i="91"/>
  <c r="U65" i="91"/>
  <c r="U66" i="91"/>
  <c r="U67" i="91"/>
  <c r="U68" i="91"/>
  <c r="U69" i="91"/>
  <c r="U70" i="91"/>
  <c r="U71" i="91"/>
  <c r="U72" i="91"/>
  <c r="U73" i="91"/>
  <c r="U74" i="91"/>
  <c r="U75" i="91"/>
  <c r="U76" i="91"/>
  <c r="U77" i="91"/>
  <c r="U78" i="91"/>
  <c r="U79" i="91"/>
  <c r="U80" i="91"/>
  <c r="U81" i="91"/>
  <c r="U82" i="91"/>
  <c r="U83" i="91"/>
  <c r="U84" i="91"/>
  <c r="U85" i="91"/>
  <c r="U86" i="91"/>
  <c r="U87" i="91"/>
  <c r="U88" i="91"/>
  <c r="U89" i="91"/>
  <c r="U90" i="91"/>
  <c r="U91" i="91"/>
  <c r="U92" i="91"/>
  <c r="U93" i="91"/>
  <c r="U94" i="91"/>
  <c r="U95" i="91"/>
  <c r="U96" i="91"/>
  <c r="U97" i="91"/>
  <c r="U98" i="91"/>
  <c r="U99" i="91"/>
  <c r="U100" i="91"/>
  <c r="U101" i="91"/>
  <c r="U102" i="91"/>
  <c r="U103" i="91"/>
  <c r="U104" i="91"/>
  <c r="U105" i="91"/>
  <c r="U106" i="91"/>
  <c r="U107" i="91"/>
  <c r="U108" i="91"/>
  <c r="U109" i="91"/>
  <c r="U110" i="91"/>
  <c r="U111" i="91"/>
  <c r="U112" i="91"/>
  <c r="U113" i="91"/>
  <c r="U114" i="91"/>
  <c r="U115" i="91"/>
  <c r="U116" i="91"/>
  <c r="U117" i="91"/>
  <c r="U118" i="91"/>
  <c r="T3" i="91"/>
  <c r="T4" i="91"/>
  <c r="T5" i="91"/>
  <c r="T6" i="91"/>
  <c r="T7" i="91"/>
  <c r="T8" i="91"/>
  <c r="T9" i="91"/>
  <c r="T10" i="91"/>
  <c r="T11" i="91"/>
  <c r="T12" i="91"/>
  <c r="T13" i="91"/>
  <c r="T14" i="91"/>
  <c r="T15" i="91"/>
  <c r="T16" i="91"/>
  <c r="T17" i="91"/>
  <c r="T18" i="91"/>
  <c r="T19" i="91"/>
  <c r="T20" i="91"/>
  <c r="T21" i="91"/>
  <c r="T22" i="91"/>
  <c r="T23" i="91"/>
  <c r="T24" i="91"/>
  <c r="T25" i="91"/>
  <c r="T26" i="91"/>
  <c r="T27" i="91"/>
  <c r="T28" i="91"/>
  <c r="T29" i="91"/>
  <c r="T30" i="91"/>
  <c r="T31" i="91"/>
  <c r="T32" i="91"/>
  <c r="T33" i="91"/>
  <c r="T34" i="91"/>
  <c r="T35" i="91"/>
  <c r="T36" i="91"/>
  <c r="T37" i="91"/>
  <c r="T38" i="91"/>
  <c r="T39" i="91"/>
  <c r="T40" i="91"/>
  <c r="T41" i="91"/>
  <c r="T42" i="91"/>
  <c r="T43" i="91"/>
  <c r="T44" i="91"/>
  <c r="T45" i="91"/>
  <c r="T46" i="91"/>
  <c r="T47" i="91"/>
  <c r="T48" i="91"/>
  <c r="T49" i="91"/>
  <c r="T50" i="91"/>
  <c r="T51" i="91"/>
  <c r="T52" i="91"/>
  <c r="T53" i="91"/>
  <c r="T54" i="91"/>
  <c r="T55" i="91"/>
  <c r="T56" i="91"/>
  <c r="T57" i="91"/>
  <c r="T58" i="91"/>
  <c r="T59" i="91"/>
  <c r="T60" i="91"/>
  <c r="T61" i="91"/>
  <c r="T62" i="91"/>
  <c r="T63" i="91"/>
  <c r="T64" i="91"/>
  <c r="T65" i="91"/>
  <c r="T66" i="91"/>
  <c r="T67" i="91"/>
  <c r="T68" i="91"/>
  <c r="T69" i="91"/>
  <c r="T70" i="91"/>
  <c r="T71" i="91"/>
  <c r="T72" i="91"/>
  <c r="T73" i="91"/>
  <c r="T74" i="91"/>
  <c r="T75" i="91"/>
  <c r="T76" i="91"/>
  <c r="T77" i="91"/>
  <c r="T78" i="91"/>
  <c r="T79" i="91"/>
  <c r="T80" i="91"/>
  <c r="T81" i="91"/>
  <c r="T82" i="91"/>
  <c r="T83" i="91"/>
  <c r="T84" i="91"/>
  <c r="T85" i="91"/>
  <c r="T86" i="91"/>
  <c r="T87" i="91"/>
  <c r="T88" i="91"/>
  <c r="T89" i="91"/>
  <c r="T90" i="91"/>
  <c r="T91" i="91"/>
  <c r="T92" i="91"/>
  <c r="T93" i="91"/>
  <c r="T94" i="91"/>
  <c r="T95" i="91"/>
  <c r="T96" i="91"/>
  <c r="T97" i="91"/>
  <c r="T98" i="91"/>
  <c r="T99" i="91"/>
  <c r="T100" i="91"/>
  <c r="T101" i="91"/>
  <c r="T102" i="91"/>
  <c r="T103" i="91"/>
  <c r="T104" i="91"/>
  <c r="T105" i="91"/>
  <c r="T106" i="91"/>
  <c r="T107" i="91"/>
  <c r="T108" i="91"/>
  <c r="T109" i="91"/>
  <c r="T110" i="91"/>
  <c r="T111" i="91"/>
  <c r="T112" i="91"/>
  <c r="T113" i="91"/>
  <c r="T114" i="91"/>
  <c r="T115" i="91"/>
  <c r="T116" i="91"/>
  <c r="T117" i="91"/>
  <c r="T118" i="91"/>
  <c r="S3" i="91"/>
  <c r="S4" i="91"/>
  <c r="S5" i="91"/>
  <c r="S6" i="91"/>
  <c r="S7" i="91"/>
  <c r="S8" i="91"/>
  <c r="S9" i="91"/>
  <c r="S10" i="91"/>
  <c r="S11" i="91"/>
  <c r="S12" i="91"/>
  <c r="S13" i="91"/>
  <c r="S14" i="91"/>
  <c r="S15" i="91"/>
  <c r="S16" i="91"/>
  <c r="S17" i="91"/>
  <c r="S18" i="91"/>
  <c r="S19" i="91"/>
  <c r="S20" i="91"/>
  <c r="S21" i="91"/>
  <c r="S22" i="91"/>
  <c r="S23" i="91"/>
  <c r="S24" i="91"/>
  <c r="S25" i="91"/>
  <c r="S26" i="91"/>
  <c r="S27" i="91"/>
  <c r="S28" i="91"/>
  <c r="S29" i="91"/>
  <c r="S30" i="91"/>
  <c r="S31" i="91"/>
  <c r="S32" i="91"/>
  <c r="S33" i="91"/>
  <c r="S34" i="91"/>
  <c r="S35" i="91"/>
  <c r="S36" i="91"/>
  <c r="S37" i="91"/>
  <c r="S38" i="91"/>
  <c r="S39" i="91"/>
  <c r="S40" i="91"/>
  <c r="S41" i="91"/>
  <c r="S42" i="91"/>
  <c r="S43" i="91"/>
  <c r="S44" i="91"/>
  <c r="S45" i="91"/>
  <c r="S46" i="91"/>
  <c r="S47" i="91"/>
  <c r="S48" i="91"/>
  <c r="S49" i="91"/>
  <c r="S50" i="91"/>
  <c r="S51" i="91"/>
  <c r="S52" i="91"/>
  <c r="S53" i="91"/>
  <c r="S54" i="91"/>
  <c r="S55" i="91"/>
  <c r="S56" i="91"/>
  <c r="S57" i="91"/>
  <c r="S58" i="91"/>
  <c r="S59" i="91"/>
  <c r="S60" i="91"/>
  <c r="S61" i="91"/>
  <c r="S62" i="91"/>
  <c r="S63" i="91"/>
  <c r="S64" i="91"/>
  <c r="S65" i="91"/>
  <c r="S66" i="91"/>
  <c r="S67" i="91"/>
  <c r="S68" i="91"/>
  <c r="S69" i="91"/>
  <c r="S70" i="91"/>
  <c r="S71" i="91"/>
  <c r="S72" i="91"/>
  <c r="S73" i="91"/>
  <c r="S74" i="91"/>
  <c r="S75" i="91"/>
  <c r="S76" i="91"/>
  <c r="S77" i="91"/>
  <c r="S78" i="91"/>
  <c r="S79" i="91"/>
  <c r="S80" i="91"/>
  <c r="S81" i="91"/>
  <c r="S82" i="91"/>
  <c r="S83" i="91"/>
  <c r="S84" i="91"/>
  <c r="S85" i="91"/>
  <c r="S86" i="91"/>
  <c r="S87" i="91"/>
  <c r="S88" i="91"/>
  <c r="S89" i="91"/>
  <c r="S90" i="91"/>
  <c r="S91" i="91"/>
  <c r="S92" i="91"/>
  <c r="S93" i="91"/>
  <c r="S94" i="91"/>
  <c r="S95" i="91"/>
  <c r="S96" i="91"/>
  <c r="S97" i="91"/>
  <c r="S98" i="91"/>
  <c r="S99" i="91"/>
  <c r="S100" i="91"/>
  <c r="S101" i="91"/>
  <c r="S102" i="91"/>
  <c r="S103" i="91"/>
  <c r="S104" i="91"/>
  <c r="S105" i="91"/>
  <c r="S106" i="91"/>
  <c r="S107" i="91"/>
  <c r="S108" i="91"/>
  <c r="S109" i="91"/>
  <c r="S110" i="91"/>
  <c r="S111" i="91"/>
  <c r="S112" i="91"/>
  <c r="S113" i="91"/>
  <c r="S114" i="91"/>
  <c r="S115" i="91"/>
  <c r="S116" i="91"/>
  <c r="S117" i="91"/>
  <c r="S118" i="91"/>
  <c r="R3" i="91"/>
  <c r="R4" i="91"/>
  <c r="R5" i="91"/>
  <c r="R6" i="91"/>
  <c r="R7" i="91"/>
  <c r="R8" i="91"/>
  <c r="R9" i="91"/>
  <c r="R10" i="91"/>
  <c r="R11" i="91"/>
  <c r="R12" i="91"/>
  <c r="R13" i="91"/>
  <c r="R14" i="91"/>
  <c r="R15" i="91"/>
  <c r="R16" i="91"/>
  <c r="R17" i="91"/>
  <c r="R18" i="91"/>
  <c r="R19" i="91"/>
  <c r="R20" i="91"/>
  <c r="R21" i="91"/>
  <c r="R22" i="91"/>
  <c r="R23" i="91"/>
  <c r="R24" i="91"/>
  <c r="R25" i="91"/>
  <c r="R26" i="91"/>
  <c r="R27" i="91"/>
  <c r="R28" i="91"/>
  <c r="R29" i="91"/>
  <c r="R30" i="91"/>
  <c r="R31" i="91"/>
  <c r="R32" i="91"/>
  <c r="R33" i="91"/>
  <c r="R34" i="91"/>
  <c r="R35" i="91"/>
  <c r="R36" i="91"/>
  <c r="R37" i="91"/>
  <c r="R38" i="91"/>
  <c r="R39" i="91"/>
  <c r="R40" i="91"/>
  <c r="R41" i="91"/>
  <c r="R42" i="91"/>
  <c r="R43" i="91"/>
  <c r="R44" i="91"/>
  <c r="R45" i="91"/>
  <c r="R46" i="91"/>
  <c r="R47" i="91"/>
  <c r="R48" i="91"/>
  <c r="R49" i="91"/>
  <c r="R50" i="91"/>
  <c r="R51" i="91"/>
  <c r="R52" i="91"/>
  <c r="R53" i="91"/>
  <c r="R54" i="91"/>
  <c r="R55" i="91"/>
  <c r="R56" i="91"/>
  <c r="R57" i="91"/>
  <c r="R58" i="91"/>
  <c r="R59" i="91"/>
  <c r="R60" i="91"/>
  <c r="R61" i="91"/>
  <c r="R62" i="91"/>
  <c r="R63" i="91"/>
  <c r="R64" i="91"/>
  <c r="R65" i="91"/>
  <c r="R66" i="91"/>
  <c r="R67" i="91"/>
  <c r="R68" i="91"/>
  <c r="R69" i="91"/>
  <c r="R70" i="91"/>
  <c r="R71" i="91"/>
  <c r="R72" i="91"/>
  <c r="R73" i="91"/>
  <c r="R74" i="91"/>
  <c r="R75" i="91"/>
  <c r="R76" i="91"/>
  <c r="R77" i="91"/>
  <c r="R78" i="91"/>
  <c r="R79" i="91"/>
  <c r="R80" i="91"/>
  <c r="R81" i="91"/>
  <c r="R82" i="91"/>
  <c r="R83" i="91"/>
  <c r="R84" i="91"/>
  <c r="R85" i="91"/>
  <c r="R86" i="91"/>
  <c r="R87" i="91"/>
  <c r="R88" i="91"/>
  <c r="R89" i="91"/>
  <c r="R90" i="91"/>
  <c r="R91" i="91"/>
  <c r="R92" i="91"/>
  <c r="R93" i="91"/>
  <c r="R94" i="91"/>
  <c r="R95" i="91"/>
  <c r="R96" i="91"/>
  <c r="R97" i="91"/>
  <c r="R98" i="91"/>
  <c r="R99" i="91"/>
  <c r="R100" i="91"/>
  <c r="R101" i="91"/>
  <c r="R102" i="91"/>
  <c r="R103" i="91"/>
  <c r="R104" i="91"/>
  <c r="R105" i="91"/>
  <c r="R106" i="91"/>
  <c r="R107" i="91"/>
  <c r="R108" i="91"/>
  <c r="R109" i="91"/>
  <c r="R110" i="91"/>
  <c r="R111" i="91"/>
  <c r="R112" i="91"/>
  <c r="R113" i="91"/>
  <c r="R114" i="91"/>
  <c r="R115" i="91"/>
  <c r="R116" i="91"/>
  <c r="R117" i="91"/>
  <c r="R118" i="91"/>
  <c r="Q3" i="91"/>
  <c r="Q4" i="91"/>
  <c r="Q5" i="91"/>
  <c r="Q6" i="91"/>
  <c r="Q7" i="91"/>
  <c r="Q8" i="91"/>
  <c r="Q9" i="91"/>
  <c r="Q10" i="91"/>
  <c r="Q11" i="91"/>
  <c r="Q12" i="91"/>
  <c r="Q13" i="91"/>
  <c r="Q14" i="91"/>
  <c r="Q15" i="91"/>
  <c r="Q16" i="91"/>
  <c r="Q17" i="91"/>
  <c r="Q18" i="91"/>
  <c r="Q19" i="91"/>
  <c r="Q20" i="91"/>
  <c r="Q21" i="91"/>
  <c r="Q22" i="91"/>
  <c r="Q23" i="91"/>
  <c r="Q24" i="91"/>
  <c r="Q25" i="91"/>
  <c r="Q26" i="91"/>
  <c r="Q27" i="91"/>
  <c r="Q28" i="91"/>
  <c r="Q29" i="91"/>
  <c r="Q30" i="91"/>
  <c r="Q31" i="91"/>
  <c r="Q32" i="91"/>
  <c r="Q33" i="91"/>
  <c r="Q34" i="91"/>
  <c r="Q35" i="91"/>
  <c r="Q36" i="91"/>
  <c r="Q37" i="91"/>
  <c r="Q38" i="91"/>
  <c r="Q39" i="91"/>
  <c r="Q40" i="91"/>
  <c r="Q41" i="91"/>
  <c r="Q42" i="91"/>
  <c r="Q43" i="91"/>
  <c r="Q44" i="91"/>
  <c r="Q45" i="91"/>
  <c r="Q46" i="91"/>
  <c r="Q47" i="91"/>
  <c r="Q48" i="91"/>
  <c r="Q49" i="91"/>
  <c r="Q50" i="91"/>
  <c r="Q51" i="91"/>
  <c r="Q52" i="91"/>
  <c r="Q53" i="91"/>
  <c r="Q54" i="91"/>
  <c r="Q55" i="91"/>
  <c r="Q56" i="91"/>
  <c r="Q57" i="91"/>
  <c r="Q58" i="91"/>
  <c r="Q59" i="91"/>
  <c r="Q60" i="91"/>
  <c r="Q61" i="91"/>
  <c r="Q62" i="91"/>
  <c r="Q63" i="91"/>
  <c r="Q64" i="91"/>
  <c r="Q65" i="91"/>
  <c r="Q66" i="91"/>
  <c r="Q67" i="91"/>
  <c r="Q68" i="91"/>
  <c r="Q69" i="91"/>
  <c r="Q70" i="91"/>
  <c r="Q71" i="91"/>
  <c r="Q72" i="91"/>
  <c r="Q73" i="91"/>
  <c r="Q74" i="91"/>
  <c r="Q75" i="91"/>
  <c r="Q76" i="91"/>
  <c r="Q77" i="91"/>
  <c r="Q78" i="91"/>
  <c r="Q79" i="91"/>
  <c r="Q80" i="91"/>
  <c r="Q81" i="91"/>
  <c r="Q82" i="91"/>
  <c r="Q83" i="91"/>
  <c r="Q84" i="91"/>
  <c r="Q85" i="91"/>
  <c r="Q86" i="91"/>
  <c r="Q87" i="91"/>
  <c r="Q88" i="91"/>
  <c r="Q89" i="91"/>
  <c r="Q90" i="91"/>
  <c r="Q91" i="91"/>
  <c r="Q92" i="91"/>
  <c r="Q93" i="91"/>
  <c r="Q94" i="91"/>
  <c r="Q95" i="91"/>
  <c r="Q96" i="91"/>
  <c r="Q97" i="91"/>
  <c r="Q98" i="91"/>
  <c r="Q99" i="91"/>
  <c r="Q100" i="91"/>
  <c r="Q101" i="91"/>
  <c r="Q102" i="91"/>
  <c r="Q103" i="91"/>
  <c r="Q104" i="91"/>
  <c r="Q105" i="91"/>
  <c r="Q106" i="91"/>
  <c r="Q107" i="91"/>
  <c r="Q108" i="91"/>
  <c r="Q109" i="91"/>
  <c r="Q110" i="91"/>
  <c r="Q111" i="91"/>
  <c r="Q112" i="91"/>
  <c r="Q113" i="91"/>
  <c r="Q114" i="91"/>
  <c r="Q115" i="91"/>
  <c r="Q116" i="91"/>
  <c r="Q117" i="91"/>
  <c r="Q118" i="91"/>
  <c r="P3" i="91"/>
  <c r="P4" i="91"/>
  <c r="P5" i="91"/>
  <c r="P6" i="91"/>
  <c r="P7" i="91"/>
  <c r="P8" i="91"/>
  <c r="P9" i="91"/>
  <c r="P10" i="91"/>
  <c r="P11" i="91"/>
  <c r="P12" i="91"/>
  <c r="P13" i="91"/>
  <c r="P14" i="91"/>
  <c r="P15" i="91"/>
  <c r="P16" i="91"/>
  <c r="P17" i="91"/>
  <c r="P18" i="91"/>
  <c r="P19" i="91"/>
  <c r="P20" i="91"/>
  <c r="P21" i="91"/>
  <c r="P22" i="91"/>
  <c r="P23" i="91"/>
  <c r="P24" i="91"/>
  <c r="P25" i="91"/>
  <c r="P26" i="91"/>
  <c r="P27" i="91"/>
  <c r="P28" i="91"/>
  <c r="P29" i="91"/>
  <c r="P30" i="91"/>
  <c r="P31" i="91"/>
  <c r="P32" i="91"/>
  <c r="P33" i="91"/>
  <c r="P34" i="91"/>
  <c r="P35" i="91"/>
  <c r="P36" i="91"/>
  <c r="P37" i="91"/>
  <c r="P38" i="91"/>
  <c r="P39" i="91"/>
  <c r="P40" i="91"/>
  <c r="P41" i="91"/>
  <c r="P42" i="91"/>
  <c r="P43" i="91"/>
  <c r="P44" i="91"/>
  <c r="P45" i="91"/>
  <c r="P46" i="91"/>
  <c r="P47" i="91"/>
  <c r="P48" i="91"/>
  <c r="P49" i="91"/>
  <c r="P50" i="91"/>
  <c r="P51" i="91"/>
  <c r="P52" i="91"/>
  <c r="P53" i="91"/>
  <c r="P54" i="91"/>
  <c r="P55" i="91"/>
  <c r="P56" i="91"/>
  <c r="P57" i="91"/>
  <c r="P58" i="91"/>
  <c r="P59" i="91"/>
  <c r="P60" i="91"/>
  <c r="P61" i="91"/>
  <c r="P62" i="91"/>
  <c r="P63" i="91"/>
  <c r="P64" i="91"/>
  <c r="P65" i="91"/>
  <c r="P66" i="91"/>
  <c r="P67" i="91"/>
  <c r="P68" i="91"/>
  <c r="P69" i="91"/>
  <c r="P70" i="91"/>
  <c r="P71" i="91"/>
  <c r="P72" i="91"/>
  <c r="P73" i="91"/>
  <c r="P74" i="91"/>
  <c r="P75" i="91"/>
  <c r="P76" i="91"/>
  <c r="P77" i="91"/>
  <c r="P78" i="91"/>
  <c r="P79" i="91"/>
  <c r="P80" i="91"/>
  <c r="P81" i="91"/>
  <c r="P82" i="91"/>
  <c r="P83" i="91"/>
  <c r="P84" i="91"/>
  <c r="P85" i="91"/>
  <c r="P86" i="91"/>
  <c r="P87" i="91"/>
  <c r="P88" i="91"/>
  <c r="P89" i="91"/>
  <c r="P90" i="91"/>
  <c r="P91" i="91"/>
  <c r="P92" i="91"/>
  <c r="P93" i="91"/>
  <c r="P94" i="91"/>
  <c r="P95" i="91"/>
  <c r="P96" i="91"/>
  <c r="P97" i="91"/>
  <c r="P98" i="91"/>
  <c r="P99" i="91"/>
  <c r="P100" i="91"/>
  <c r="P101" i="91"/>
  <c r="P102" i="91"/>
  <c r="P103" i="91"/>
  <c r="P104" i="91"/>
  <c r="P105" i="91"/>
  <c r="P106" i="91"/>
  <c r="P107" i="91"/>
  <c r="P108" i="91"/>
  <c r="P109" i="91"/>
  <c r="P110" i="91"/>
  <c r="P111" i="91"/>
  <c r="P112" i="91"/>
  <c r="P113" i="91"/>
  <c r="P114" i="91"/>
  <c r="P115" i="91"/>
  <c r="P116" i="91"/>
  <c r="P117" i="91"/>
  <c r="P118" i="91"/>
  <c r="O3" i="91"/>
  <c r="O4" i="91"/>
  <c r="O5" i="91"/>
  <c r="O6" i="91"/>
  <c r="O7" i="91"/>
  <c r="O8" i="91"/>
  <c r="O9" i="91"/>
  <c r="O10" i="91"/>
  <c r="O11" i="91"/>
  <c r="O12" i="91"/>
  <c r="O13" i="91"/>
  <c r="O14" i="91"/>
  <c r="O15" i="91"/>
  <c r="O16" i="91"/>
  <c r="O17" i="91"/>
  <c r="O18" i="91"/>
  <c r="O19" i="91"/>
  <c r="O20" i="91"/>
  <c r="O21" i="91"/>
  <c r="O22" i="91"/>
  <c r="O23" i="91"/>
  <c r="O24" i="91"/>
  <c r="O25" i="91"/>
  <c r="O26" i="91"/>
  <c r="O27" i="91"/>
  <c r="O28" i="91"/>
  <c r="O29" i="91"/>
  <c r="O30" i="91"/>
  <c r="O31" i="91"/>
  <c r="O32" i="91"/>
  <c r="O33" i="91"/>
  <c r="O34" i="91"/>
  <c r="O35" i="91"/>
  <c r="O36" i="91"/>
  <c r="O37" i="91"/>
  <c r="O38" i="91"/>
  <c r="O39" i="91"/>
  <c r="O40" i="91"/>
  <c r="O41" i="91"/>
  <c r="O42" i="91"/>
  <c r="O43" i="91"/>
  <c r="O44" i="91"/>
  <c r="O45" i="91"/>
  <c r="O46" i="91"/>
  <c r="O47" i="91"/>
  <c r="O48" i="91"/>
  <c r="O49" i="91"/>
  <c r="O50" i="91"/>
  <c r="O51" i="91"/>
  <c r="O52" i="91"/>
  <c r="O53" i="91"/>
  <c r="O54" i="91"/>
  <c r="O55" i="91"/>
  <c r="O56" i="91"/>
  <c r="O57" i="91"/>
  <c r="O58" i="91"/>
  <c r="O59" i="91"/>
  <c r="O60" i="91"/>
  <c r="O61" i="91"/>
  <c r="O62" i="91"/>
  <c r="O63" i="91"/>
  <c r="O64" i="91"/>
  <c r="O65" i="91"/>
  <c r="O66" i="91"/>
  <c r="O67" i="91"/>
  <c r="O68" i="91"/>
  <c r="O69" i="91"/>
  <c r="O70" i="91"/>
  <c r="O71" i="91"/>
  <c r="O72" i="91"/>
  <c r="O73" i="91"/>
  <c r="O74" i="91"/>
  <c r="O75" i="91"/>
  <c r="O76" i="91"/>
  <c r="O77" i="91"/>
  <c r="O78" i="91"/>
  <c r="O79" i="91"/>
  <c r="O80" i="91"/>
  <c r="O81" i="91"/>
  <c r="O82" i="91"/>
  <c r="O83" i="91"/>
  <c r="O84" i="91"/>
  <c r="O85" i="91"/>
  <c r="O86" i="91"/>
  <c r="O87" i="91"/>
  <c r="O88" i="91"/>
  <c r="O89" i="91"/>
  <c r="O90" i="91"/>
  <c r="O91" i="91"/>
  <c r="O92" i="91"/>
  <c r="O93" i="91"/>
  <c r="O94" i="91"/>
  <c r="O95" i="91"/>
  <c r="O96" i="91"/>
  <c r="O97" i="91"/>
  <c r="O98" i="91"/>
  <c r="O99" i="91"/>
  <c r="O100" i="91"/>
  <c r="O101" i="91"/>
  <c r="O102" i="91"/>
  <c r="O103" i="91"/>
  <c r="O104" i="91"/>
  <c r="O105" i="91"/>
  <c r="O106" i="91"/>
  <c r="O107" i="91"/>
  <c r="O108" i="91"/>
  <c r="O109" i="91"/>
  <c r="O110" i="91"/>
  <c r="O111" i="91"/>
  <c r="O112" i="91"/>
  <c r="O113" i="91"/>
  <c r="O114" i="91"/>
  <c r="O115" i="91"/>
  <c r="O116" i="91"/>
  <c r="O117" i="91"/>
  <c r="O118" i="91"/>
  <c r="N3" i="91"/>
  <c r="N4" i="91"/>
  <c r="N5" i="91"/>
  <c r="N6" i="91"/>
  <c r="N7" i="91"/>
  <c r="N8" i="91"/>
  <c r="N9" i="91"/>
  <c r="N10" i="91"/>
  <c r="N11" i="91"/>
  <c r="N12" i="91"/>
  <c r="N13" i="91"/>
  <c r="N14" i="91"/>
  <c r="N15" i="91"/>
  <c r="N16" i="91"/>
  <c r="N17" i="91"/>
  <c r="N18" i="91"/>
  <c r="N19" i="91"/>
  <c r="N20" i="91"/>
  <c r="N21" i="91"/>
  <c r="N22" i="91"/>
  <c r="N23" i="91"/>
  <c r="N24" i="91"/>
  <c r="N25" i="91"/>
  <c r="N26" i="91"/>
  <c r="N27" i="91"/>
  <c r="N28" i="91"/>
  <c r="N29" i="91"/>
  <c r="N30" i="91"/>
  <c r="N31" i="91"/>
  <c r="N32" i="91"/>
  <c r="N33" i="91"/>
  <c r="N34" i="91"/>
  <c r="N35" i="91"/>
  <c r="N36" i="91"/>
  <c r="N37" i="91"/>
  <c r="N38" i="91"/>
  <c r="N39" i="91"/>
  <c r="N40" i="91"/>
  <c r="N41" i="91"/>
  <c r="N42" i="91"/>
  <c r="N43" i="91"/>
  <c r="N44" i="91"/>
  <c r="N45" i="91"/>
  <c r="N46" i="91"/>
  <c r="N47" i="91"/>
  <c r="N48" i="91"/>
  <c r="N49" i="91"/>
  <c r="N50" i="91"/>
  <c r="N51" i="91"/>
  <c r="N52" i="91"/>
  <c r="N53" i="91"/>
  <c r="N54" i="91"/>
  <c r="N55" i="91"/>
  <c r="N56" i="91"/>
  <c r="N57" i="91"/>
  <c r="N58" i="91"/>
  <c r="N59" i="91"/>
  <c r="N60" i="91"/>
  <c r="N61" i="91"/>
  <c r="N62" i="91"/>
  <c r="N63" i="91"/>
  <c r="N64" i="91"/>
  <c r="N65" i="91"/>
  <c r="N66" i="91"/>
  <c r="N67" i="91"/>
  <c r="N68" i="91"/>
  <c r="N69" i="91"/>
  <c r="N70" i="91"/>
  <c r="N71" i="91"/>
  <c r="N72" i="91"/>
  <c r="N73" i="91"/>
  <c r="N74" i="91"/>
  <c r="N75" i="91"/>
  <c r="N76" i="91"/>
  <c r="N77" i="91"/>
  <c r="N78" i="91"/>
  <c r="N79" i="91"/>
  <c r="N80" i="91"/>
  <c r="N81" i="91"/>
  <c r="N82" i="91"/>
  <c r="N83" i="91"/>
  <c r="N84" i="91"/>
  <c r="N85" i="91"/>
  <c r="N86" i="91"/>
  <c r="N87" i="91"/>
  <c r="N88" i="91"/>
  <c r="N89" i="91"/>
  <c r="N90" i="91"/>
  <c r="N91" i="91"/>
  <c r="N92" i="91"/>
  <c r="N93" i="91"/>
  <c r="N94" i="91"/>
  <c r="N95" i="91"/>
  <c r="N96" i="91"/>
  <c r="N97" i="91"/>
  <c r="N98" i="91"/>
  <c r="N99" i="91"/>
  <c r="N100" i="91"/>
  <c r="N101" i="91"/>
  <c r="N102" i="91"/>
  <c r="N103" i="91"/>
  <c r="N104" i="91"/>
  <c r="N105" i="91"/>
  <c r="N106" i="91"/>
  <c r="N107" i="91"/>
  <c r="N108" i="91"/>
  <c r="N109" i="91"/>
  <c r="N110" i="91"/>
  <c r="N111" i="91"/>
  <c r="N112" i="91"/>
  <c r="N113" i="91"/>
  <c r="N114" i="91"/>
  <c r="N115" i="91"/>
  <c r="N116" i="91"/>
  <c r="N117" i="91"/>
  <c r="N118" i="91"/>
  <c r="L3" i="91"/>
  <c r="L4" i="91"/>
  <c r="L5" i="91"/>
  <c r="L6" i="91"/>
  <c r="L7" i="91"/>
  <c r="L8" i="91"/>
  <c r="L9" i="91"/>
  <c r="L10" i="91"/>
  <c r="L11" i="91"/>
  <c r="L12" i="91"/>
  <c r="L13" i="91"/>
  <c r="L14" i="91"/>
  <c r="L15" i="91"/>
  <c r="L16" i="91"/>
  <c r="L17" i="91"/>
  <c r="L18" i="91"/>
  <c r="L19" i="91"/>
  <c r="L20" i="91"/>
  <c r="L21" i="91"/>
  <c r="L22" i="91"/>
  <c r="L23" i="91"/>
  <c r="L24" i="91"/>
  <c r="L25" i="91"/>
  <c r="L26" i="91"/>
  <c r="L27" i="91"/>
  <c r="L28" i="91"/>
  <c r="L29" i="91"/>
  <c r="L30" i="91"/>
  <c r="L31" i="91"/>
  <c r="L32" i="91"/>
  <c r="L33" i="91"/>
  <c r="L34" i="91"/>
  <c r="L35" i="91"/>
  <c r="L36" i="91"/>
  <c r="L37" i="91"/>
  <c r="L38" i="91"/>
  <c r="L39" i="91"/>
  <c r="L40" i="91"/>
  <c r="L41" i="91"/>
  <c r="L42" i="91"/>
  <c r="L43" i="91"/>
  <c r="L44" i="91"/>
  <c r="L45" i="91"/>
  <c r="L46" i="91"/>
  <c r="L47" i="91"/>
  <c r="L48" i="91"/>
  <c r="L49" i="91"/>
  <c r="L50" i="91"/>
  <c r="L51" i="91"/>
  <c r="L52" i="91"/>
  <c r="L53" i="91"/>
  <c r="L54" i="91"/>
  <c r="L55" i="91"/>
  <c r="L56" i="91"/>
  <c r="L57" i="91"/>
  <c r="L58" i="91"/>
  <c r="L59" i="91"/>
  <c r="L60" i="91"/>
  <c r="L61" i="91"/>
  <c r="L62" i="91"/>
  <c r="L63" i="91"/>
  <c r="L64" i="91"/>
  <c r="L65" i="91"/>
  <c r="L66" i="91"/>
  <c r="L67" i="91"/>
  <c r="L68" i="91"/>
  <c r="L69" i="91"/>
  <c r="L70" i="91"/>
  <c r="L71" i="91"/>
  <c r="L72" i="91"/>
  <c r="L73" i="91"/>
  <c r="L74" i="91"/>
  <c r="L75" i="91"/>
  <c r="L76" i="91"/>
  <c r="L77" i="91"/>
  <c r="L78" i="91"/>
  <c r="L79" i="91"/>
  <c r="L80" i="91"/>
  <c r="L81" i="91"/>
  <c r="L82" i="91"/>
  <c r="L83" i="91"/>
  <c r="L84" i="91"/>
  <c r="L85" i="91"/>
  <c r="L86" i="91"/>
  <c r="L87" i="91"/>
  <c r="L88" i="91"/>
  <c r="L89" i="91"/>
  <c r="L90" i="91"/>
  <c r="L91" i="91"/>
  <c r="L92" i="91"/>
  <c r="L93" i="91"/>
  <c r="L94" i="91"/>
  <c r="L95" i="91"/>
  <c r="L96" i="91"/>
  <c r="L97" i="91"/>
  <c r="L98" i="91"/>
  <c r="L99" i="91"/>
  <c r="L100" i="91"/>
  <c r="L101" i="91"/>
  <c r="L102" i="91"/>
  <c r="L103" i="91"/>
  <c r="L104" i="91"/>
  <c r="L105" i="91"/>
  <c r="L106" i="91"/>
  <c r="L107" i="91"/>
  <c r="L108" i="91"/>
  <c r="L109" i="91"/>
  <c r="L110" i="91"/>
  <c r="L111" i="91"/>
  <c r="L112" i="91"/>
  <c r="L113" i="91"/>
  <c r="L114" i="91"/>
  <c r="L115" i="91"/>
  <c r="L116" i="91"/>
  <c r="L117" i="91"/>
  <c r="L118" i="91"/>
  <c r="X33" i="55"/>
  <c r="X32" i="55"/>
  <c r="X31" i="55"/>
  <c r="X30" i="55"/>
  <c r="X29" i="55"/>
  <c r="X28" i="55"/>
  <c r="X27" i="55"/>
  <c r="X26" i="55"/>
  <c r="X25" i="55"/>
  <c r="X24" i="55"/>
  <c r="X23" i="55"/>
  <c r="X22" i="55"/>
  <c r="X21" i="55"/>
  <c r="X20" i="55"/>
  <c r="X19" i="55"/>
  <c r="X18" i="55"/>
  <c r="X17" i="55"/>
  <c r="X16" i="55"/>
  <c r="X15" i="55"/>
  <c r="X14" i="55"/>
  <c r="X13" i="55"/>
  <c r="X12" i="55"/>
  <c r="X11" i="55"/>
  <c r="X10" i="55"/>
  <c r="X9" i="55"/>
  <c r="X8" i="55"/>
  <c r="X7" i="55"/>
  <c r="X6" i="55"/>
  <c r="X5" i="55"/>
  <c r="X3" i="55"/>
  <c r="AI115" i="91" l="1"/>
  <c r="AI111" i="91"/>
  <c r="X34" i="55"/>
  <c r="AI118" i="91"/>
  <c r="AI106" i="91"/>
  <c r="AI102" i="91"/>
  <c r="AI93" i="91"/>
  <c r="AI114" i="91"/>
  <c r="AI110" i="91"/>
  <c r="AI113" i="91"/>
  <c r="AI109" i="91"/>
  <c r="AI101" i="91"/>
  <c r="AI107" i="91"/>
  <c r="AI104" i="91"/>
  <c r="AQ104" i="91" s="1"/>
  <c r="AI92" i="91"/>
  <c r="AI116" i="91"/>
  <c r="AI112" i="91"/>
  <c r="AI100" i="91"/>
  <c r="AQ100" i="91" s="1"/>
  <c r="AI117" i="91"/>
  <c r="AI108" i="91"/>
  <c r="AQ108" i="91" s="1"/>
  <c r="AQ8" i="91"/>
  <c r="AQ12" i="91"/>
  <c r="AQ24" i="91"/>
  <c r="AQ28" i="91"/>
  <c r="AQ40" i="91"/>
  <c r="AQ44" i="91"/>
  <c r="AQ56" i="91"/>
  <c r="AQ60" i="91"/>
  <c r="AQ72" i="91"/>
  <c r="AQ80" i="91"/>
  <c r="AQ96" i="91"/>
  <c r="AQ118" i="91"/>
  <c r="AQ4" i="91"/>
  <c r="AQ16" i="91"/>
  <c r="AQ20" i="91"/>
  <c r="AQ32" i="91"/>
  <c r="AQ36" i="91"/>
  <c r="AQ48" i="91"/>
  <c r="AQ52" i="91"/>
  <c r="AQ64" i="91"/>
  <c r="AQ68" i="91"/>
  <c r="AQ84" i="91"/>
  <c r="AQ88" i="91"/>
  <c r="AP2" i="91"/>
  <c r="AP119" i="91" s="1"/>
  <c r="AD33" i="55"/>
  <c r="AD32" i="55"/>
  <c r="AD31" i="55"/>
  <c r="AD30" i="55"/>
  <c r="AD29" i="55"/>
  <c r="AD28" i="55"/>
  <c r="AD27" i="55"/>
  <c r="AD26" i="55"/>
  <c r="AD25" i="55"/>
  <c r="AD24" i="55"/>
  <c r="AD23" i="55"/>
  <c r="AD22" i="55"/>
  <c r="AD21" i="55"/>
  <c r="AD20" i="55"/>
  <c r="AD19" i="55"/>
  <c r="AD18" i="55"/>
  <c r="AD17" i="55"/>
  <c r="AD16" i="55"/>
  <c r="AD15" i="55"/>
  <c r="AD14" i="55"/>
  <c r="AD13" i="55"/>
  <c r="AD12" i="55"/>
  <c r="AD11" i="55"/>
  <c r="AD10" i="55"/>
  <c r="AD9" i="55"/>
  <c r="AD8" i="55"/>
  <c r="AD7" i="55"/>
  <c r="AD6" i="55"/>
  <c r="AD5" i="55"/>
  <c r="AD3" i="55"/>
  <c r="AQ113" i="91" l="1"/>
  <c r="AQ109" i="91"/>
  <c r="AQ101" i="91"/>
  <c r="AQ97" i="91"/>
  <c r="AQ93" i="91"/>
  <c r="AQ89" i="91"/>
  <c r="AQ85" i="91"/>
  <c r="AQ81" i="91"/>
  <c r="AQ77" i="91"/>
  <c r="AQ73" i="91"/>
  <c r="AQ69" i="91"/>
  <c r="AQ65" i="91"/>
  <c r="AQ61" i="91"/>
  <c r="AQ57" i="91"/>
  <c r="AQ53" i="91"/>
  <c r="AQ49" i="91"/>
  <c r="AQ45" i="91"/>
  <c r="AQ41" i="91"/>
  <c r="AQ37" i="91"/>
  <c r="AQ33" i="91"/>
  <c r="AQ29" i="91"/>
  <c r="AQ25" i="91"/>
  <c r="AQ21" i="91"/>
  <c r="AQ17" i="91"/>
  <c r="AQ13" i="91"/>
  <c r="AQ9" i="91"/>
  <c r="AQ5" i="91"/>
  <c r="AQ111" i="91"/>
  <c r="AQ107" i="91"/>
  <c r="AQ103" i="91"/>
  <c r="AQ99" i="91"/>
  <c r="AQ95" i="91"/>
  <c r="AQ91" i="91"/>
  <c r="AQ87" i="91"/>
  <c r="AQ83" i="91"/>
  <c r="AQ79" i="91"/>
  <c r="AQ75" i="91"/>
  <c r="AQ71" i="91"/>
  <c r="AQ67" i="91"/>
  <c r="AQ63" i="91"/>
  <c r="AQ59" i="91"/>
  <c r="AQ55" i="91"/>
  <c r="AQ51" i="91"/>
  <c r="AQ47" i="91"/>
  <c r="AQ43" i="91"/>
  <c r="AQ39" i="91"/>
  <c r="AQ35" i="91"/>
  <c r="AQ31" i="91"/>
  <c r="AQ27" i="91"/>
  <c r="AQ23" i="91"/>
  <c r="AQ19" i="91"/>
  <c r="AQ15" i="91"/>
  <c r="AQ11" i="91"/>
  <c r="AQ7" i="91"/>
  <c r="AQ3" i="91"/>
  <c r="AQ114" i="91"/>
  <c r="AQ110" i="91"/>
  <c r="AQ106" i="91"/>
  <c r="AQ102" i="91"/>
  <c r="AQ98" i="91"/>
  <c r="AQ94" i="91"/>
  <c r="AQ90" i="91"/>
  <c r="AQ82" i="91"/>
  <c r="AQ74" i="91"/>
  <c r="AQ70" i="91"/>
  <c r="AQ66" i="91"/>
  <c r="AQ62" i="91"/>
  <c r="AQ58" i="91"/>
  <c r="AQ54" i="91"/>
  <c r="AQ50" i="91"/>
  <c r="AQ46" i="91"/>
  <c r="AQ42" i="91"/>
  <c r="AQ38" i="91"/>
  <c r="AQ34" i="91"/>
  <c r="AQ30" i="91"/>
  <c r="AQ26" i="91"/>
  <c r="AQ22" i="91"/>
  <c r="AQ18" i="91"/>
  <c r="AQ14" i="91"/>
  <c r="AQ10" i="91"/>
  <c r="AQ6" i="91"/>
  <c r="AQ116" i="91"/>
  <c r="AQ112" i="91"/>
  <c r="AQ92" i="91"/>
  <c r="AQ86" i="91"/>
  <c r="AQ76" i="91"/>
  <c r="AQ78" i="91"/>
  <c r="T33" i="55"/>
  <c r="U33" i="55"/>
  <c r="V33" i="55"/>
  <c r="W33" i="55"/>
  <c r="Y33" i="55"/>
  <c r="Z33" i="55"/>
  <c r="AA33" i="55"/>
  <c r="AB33" i="55"/>
  <c r="AC33" i="55"/>
  <c r="O100" i="95"/>
  <c r="O99" i="95"/>
  <c r="O98" i="95"/>
  <c r="O97" i="95"/>
  <c r="O96" i="95"/>
  <c r="O95" i="95"/>
  <c r="O94" i="95"/>
  <c r="O93" i="95"/>
  <c r="O92" i="95"/>
  <c r="O91" i="95"/>
  <c r="O90" i="95"/>
  <c r="O89" i="95"/>
  <c r="O88" i="95"/>
  <c r="O87" i="95"/>
  <c r="O86" i="95"/>
  <c r="O85" i="95"/>
  <c r="O84" i="95"/>
  <c r="O83" i="95"/>
  <c r="O82" i="95"/>
  <c r="O81" i="95"/>
  <c r="O80" i="95"/>
  <c r="O79" i="95"/>
  <c r="O78" i="95"/>
  <c r="O77" i="95"/>
  <c r="O76" i="95"/>
  <c r="O75" i="95"/>
  <c r="O74" i="95"/>
  <c r="O73" i="95"/>
  <c r="O72" i="95"/>
  <c r="O71" i="95"/>
  <c r="O70" i="95"/>
  <c r="O69" i="95"/>
  <c r="O68" i="95"/>
  <c r="O67" i="95"/>
  <c r="O66" i="95"/>
  <c r="O65" i="95"/>
  <c r="O64" i="95"/>
  <c r="O63" i="95"/>
  <c r="O62" i="95"/>
  <c r="O61" i="95"/>
  <c r="O60" i="95"/>
  <c r="O59" i="95"/>
  <c r="O58" i="95"/>
  <c r="O57" i="95"/>
  <c r="O56" i="95"/>
  <c r="O55" i="95"/>
  <c r="O54" i="95"/>
  <c r="O53" i="95"/>
  <c r="O52" i="95"/>
  <c r="O51" i="95"/>
  <c r="O50" i="95"/>
  <c r="O49" i="95"/>
  <c r="O48" i="95"/>
  <c r="O47" i="95"/>
  <c r="O46" i="95"/>
  <c r="O45" i="95"/>
  <c r="O44" i="95"/>
  <c r="O43" i="95"/>
  <c r="O42" i="95"/>
  <c r="O41" i="95"/>
  <c r="O40" i="95"/>
  <c r="O39" i="95"/>
  <c r="O38" i="95"/>
  <c r="O37" i="95"/>
  <c r="O36" i="95"/>
  <c r="O35" i="95"/>
  <c r="O34" i="95"/>
  <c r="O33" i="95"/>
  <c r="O32" i="95"/>
  <c r="O31" i="95"/>
  <c r="O30" i="95"/>
  <c r="O29" i="95"/>
  <c r="O28" i="95"/>
  <c r="O27" i="95"/>
  <c r="O26" i="95"/>
  <c r="O25" i="95"/>
  <c r="O24" i="95"/>
  <c r="O22" i="95"/>
  <c r="O21" i="95"/>
  <c r="O20" i="95"/>
  <c r="O19" i="95"/>
  <c r="O18" i="95"/>
  <c r="O17" i="95"/>
  <c r="O16" i="95"/>
  <c r="O15" i="95"/>
  <c r="O14" i="95"/>
  <c r="A2" i="95"/>
  <c r="T32" i="55"/>
  <c r="U32" i="55"/>
  <c r="V32" i="55"/>
  <c r="W32" i="55"/>
  <c r="Y32" i="55"/>
  <c r="Z32" i="55"/>
  <c r="AA32" i="55"/>
  <c r="AB32" i="55"/>
  <c r="AC32" i="55"/>
  <c r="T31" i="55"/>
  <c r="U31" i="55"/>
  <c r="V31" i="55"/>
  <c r="W31" i="55"/>
  <c r="Y31" i="55"/>
  <c r="Z31" i="55"/>
  <c r="AA31" i="55"/>
  <c r="AB31" i="55"/>
  <c r="AC31" i="55"/>
  <c r="T30" i="55"/>
  <c r="U30" i="55"/>
  <c r="V30" i="55"/>
  <c r="W30" i="55"/>
  <c r="Y30" i="55"/>
  <c r="Z30" i="55"/>
  <c r="AA30" i="55"/>
  <c r="AB30" i="55"/>
  <c r="AC30" i="55"/>
  <c r="T29" i="55"/>
  <c r="U29" i="55"/>
  <c r="V29" i="55"/>
  <c r="W29" i="55"/>
  <c r="Y29" i="55"/>
  <c r="Z29" i="55"/>
  <c r="AA29" i="55"/>
  <c r="AB29" i="55"/>
  <c r="AC29" i="55"/>
  <c r="T28" i="55"/>
  <c r="U28" i="55"/>
  <c r="V28" i="55"/>
  <c r="W28" i="55"/>
  <c r="Y28" i="55"/>
  <c r="Z28" i="55"/>
  <c r="AA28" i="55"/>
  <c r="AB28" i="55"/>
  <c r="AC28" i="55"/>
  <c r="T27" i="55"/>
  <c r="U27" i="55"/>
  <c r="V27" i="55"/>
  <c r="W27" i="55"/>
  <c r="Y27" i="55"/>
  <c r="Z27" i="55"/>
  <c r="AA27" i="55"/>
  <c r="AB27" i="55"/>
  <c r="AC27" i="55"/>
  <c r="T26" i="55"/>
  <c r="U26" i="55"/>
  <c r="V26" i="55"/>
  <c r="W26" i="55"/>
  <c r="Y26" i="55"/>
  <c r="Z26" i="55"/>
  <c r="AA26" i="55"/>
  <c r="AB26" i="55"/>
  <c r="AC26" i="55"/>
  <c r="T25" i="55"/>
  <c r="U25" i="55"/>
  <c r="V25" i="55"/>
  <c r="W25" i="55"/>
  <c r="Y25" i="55"/>
  <c r="Z25" i="55"/>
  <c r="AA25" i="55"/>
  <c r="AB25" i="55"/>
  <c r="AC25" i="55"/>
  <c r="T24" i="55"/>
  <c r="U24" i="55"/>
  <c r="V24" i="55"/>
  <c r="W24" i="55"/>
  <c r="Y24" i="55"/>
  <c r="Z24" i="55"/>
  <c r="AA24" i="55"/>
  <c r="AB24" i="55"/>
  <c r="AC24" i="55"/>
  <c r="T23" i="55"/>
  <c r="U23" i="55"/>
  <c r="V23" i="55"/>
  <c r="W23" i="55"/>
  <c r="Y23" i="55"/>
  <c r="Z23" i="55"/>
  <c r="AA23" i="55"/>
  <c r="AB23" i="55"/>
  <c r="AC23" i="55"/>
  <c r="T22" i="55"/>
  <c r="U22" i="55"/>
  <c r="V22" i="55"/>
  <c r="W22" i="55"/>
  <c r="Y22" i="55"/>
  <c r="Z22" i="55"/>
  <c r="AA22" i="55"/>
  <c r="AB22" i="55"/>
  <c r="AC22" i="55"/>
  <c r="T21" i="55"/>
  <c r="U21" i="55"/>
  <c r="V21" i="55"/>
  <c r="W21" i="55"/>
  <c r="Y21" i="55"/>
  <c r="Z21" i="55"/>
  <c r="AA21" i="55"/>
  <c r="AB21" i="55"/>
  <c r="AC21" i="55"/>
  <c r="T20" i="55"/>
  <c r="U20" i="55"/>
  <c r="V20" i="55"/>
  <c r="W20" i="55"/>
  <c r="Y20" i="55"/>
  <c r="Z20" i="55"/>
  <c r="AA20" i="55"/>
  <c r="AB20" i="55"/>
  <c r="AC20" i="55"/>
  <c r="T19" i="55"/>
  <c r="U19" i="55"/>
  <c r="V19" i="55"/>
  <c r="W19" i="55"/>
  <c r="Y19" i="55"/>
  <c r="Z19" i="55"/>
  <c r="AA19" i="55"/>
  <c r="AB19" i="55"/>
  <c r="AC19" i="55"/>
  <c r="T18" i="55"/>
  <c r="U18" i="55"/>
  <c r="V18" i="55"/>
  <c r="W18" i="55"/>
  <c r="Y18" i="55"/>
  <c r="Z18" i="55"/>
  <c r="AA18" i="55"/>
  <c r="AB18" i="55"/>
  <c r="AC18" i="55"/>
  <c r="T17" i="55"/>
  <c r="U17" i="55"/>
  <c r="V17" i="55"/>
  <c r="W17" i="55"/>
  <c r="Y17" i="55"/>
  <c r="Z17" i="55"/>
  <c r="AA17" i="55"/>
  <c r="AB17" i="55"/>
  <c r="AC17" i="55"/>
  <c r="T16" i="55"/>
  <c r="U16" i="55"/>
  <c r="V16" i="55"/>
  <c r="W16" i="55"/>
  <c r="Y16" i="55"/>
  <c r="Z16" i="55"/>
  <c r="AA16" i="55"/>
  <c r="AB16" i="55"/>
  <c r="AC16" i="55"/>
  <c r="T15" i="55"/>
  <c r="U15" i="55"/>
  <c r="V15" i="55"/>
  <c r="W15" i="55"/>
  <c r="Y15" i="55"/>
  <c r="Z15" i="55"/>
  <c r="AA15" i="55"/>
  <c r="AB15" i="55"/>
  <c r="AC15" i="55"/>
  <c r="T14" i="55"/>
  <c r="U14" i="55"/>
  <c r="V14" i="55"/>
  <c r="W14" i="55"/>
  <c r="Y14" i="55"/>
  <c r="Z14" i="55"/>
  <c r="AA14" i="55"/>
  <c r="AB14" i="55"/>
  <c r="AC14" i="55"/>
  <c r="T13" i="55"/>
  <c r="U13" i="55"/>
  <c r="V13" i="55"/>
  <c r="W13" i="55"/>
  <c r="Y13" i="55"/>
  <c r="Z13" i="55"/>
  <c r="AA13" i="55"/>
  <c r="AB13" i="55"/>
  <c r="AC13" i="55"/>
  <c r="T12" i="55"/>
  <c r="U12" i="55"/>
  <c r="V12" i="55"/>
  <c r="W12" i="55"/>
  <c r="Y12" i="55"/>
  <c r="Z12" i="55"/>
  <c r="AA12" i="55"/>
  <c r="AB12" i="55"/>
  <c r="AC12" i="55"/>
  <c r="T11" i="55"/>
  <c r="U11" i="55"/>
  <c r="V11" i="55"/>
  <c r="W11" i="55"/>
  <c r="Y11" i="55"/>
  <c r="Z11" i="55"/>
  <c r="AA11" i="55"/>
  <c r="AB11" i="55"/>
  <c r="AC11" i="55"/>
  <c r="T10" i="55"/>
  <c r="U10" i="55"/>
  <c r="V10" i="55"/>
  <c r="W10" i="55"/>
  <c r="Y10" i="55"/>
  <c r="Z10" i="55"/>
  <c r="AA10" i="55"/>
  <c r="AB10" i="55"/>
  <c r="AC10" i="55"/>
  <c r="T8" i="55"/>
  <c r="U8" i="55"/>
  <c r="V8" i="55"/>
  <c r="W8" i="55"/>
  <c r="Y8" i="55"/>
  <c r="Z8" i="55"/>
  <c r="AA8" i="55"/>
  <c r="AB8" i="55"/>
  <c r="AC8" i="55"/>
  <c r="T9" i="55"/>
  <c r="U9" i="55"/>
  <c r="V9" i="55"/>
  <c r="W9" i="55"/>
  <c r="Y9" i="55"/>
  <c r="Z9" i="55"/>
  <c r="AA9" i="55"/>
  <c r="AB9" i="55"/>
  <c r="AC9" i="55"/>
  <c r="T7" i="55"/>
  <c r="U7" i="55"/>
  <c r="V7" i="55"/>
  <c r="W7" i="55"/>
  <c r="Y7" i="55"/>
  <c r="Z7" i="55"/>
  <c r="AA7" i="55"/>
  <c r="AB7" i="55"/>
  <c r="AC7" i="55"/>
  <c r="T6" i="55"/>
  <c r="U6" i="55"/>
  <c r="V6" i="55"/>
  <c r="W6" i="55"/>
  <c r="Y6" i="55"/>
  <c r="Z6" i="55"/>
  <c r="AA6" i="55"/>
  <c r="AB6" i="55"/>
  <c r="AC6" i="55"/>
  <c r="T5" i="55"/>
  <c r="U5" i="55"/>
  <c r="V5" i="55"/>
  <c r="W5" i="55"/>
  <c r="Y5" i="55"/>
  <c r="Z5" i="55"/>
  <c r="AA5" i="55"/>
  <c r="AB5" i="55"/>
  <c r="AC5" i="55"/>
  <c r="T3" i="55"/>
  <c r="U3" i="55"/>
  <c r="V3" i="55"/>
  <c r="W3" i="55"/>
  <c r="Y3" i="55"/>
  <c r="Z3" i="55"/>
  <c r="AA3" i="55"/>
  <c r="AB3" i="55"/>
  <c r="AC3" i="55"/>
  <c r="O100" i="86" l="1"/>
  <c r="O99" i="86"/>
  <c r="O98" i="86"/>
  <c r="O97" i="86"/>
  <c r="O96" i="86"/>
  <c r="O95" i="86"/>
  <c r="O94" i="86"/>
  <c r="O93" i="86"/>
  <c r="O92" i="86"/>
  <c r="O91" i="86"/>
  <c r="O90" i="86"/>
  <c r="O89" i="86"/>
  <c r="O88" i="86"/>
  <c r="O87" i="86"/>
  <c r="O86" i="86"/>
  <c r="O85" i="86"/>
  <c r="O84" i="86"/>
  <c r="O83" i="86"/>
  <c r="O82" i="86"/>
  <c r="O81" i="86"/>
  <c r="O80" i="86"/>
  <c r="O79" i="86"/>
  <c r="O78" i="86"/>
  <c r="O77" i="86"/>
  <c r="O76" i="86"/>
  <c r="O75" i="86"/>
  <c r="O74" i="86"/>
  <c r="O73" i="86"/>
  <c r="O72" i="86"/>
  <c r="O71" i="86"/>
  <c r="O70" i="86"/>
  <c r="O69" i="86"/>
  <c r="O68" i="86"/>
  <c r="O67" i="86"/>
  <c r="O66" i="86"/>
  <c r="O65" i="86"/>
  <c r="O64" i="86"/>
  <c r="O63" i="86"/>
  <c r="O62" i="86"/>
  <c r="O61" i="86"/>
  <c r="O60" i="86"/>
  <c r="O59" i="86"/>
  <c r="O58" i="86"/>
  <c r="O57" i="86"/>
  <c r="O56" i="86"/>
  <c r="O55" i="86"/>
  <c r="O54" i="86"/>
  <c r="O53" i="86"/>
  <c r="O52" i="86"/>
  <c r="O51" i="86"/>
  <c r="O50" i="86"/>
  <c r="O49" i="86"/>
  <c r="O48" i="86"/>
  <c r="O47" i="86"/>
  <c r="O46" i="86"/>
  <c r="O45" i="86"/>
  <c r="O44" i="86"/>
  <c r="O43" i="86"/>
  <c r="O42" i="86"/>
  <c r="O41" i="86"/>
  <c r="O40" i="86"/>
  <c r="O39" i="86"/>
  <c r="O38" i="86"/>
  <c r="O37" i="86"/>
  <c r="O36" i="86"/>
  <c r="O35" i="86"/>
  <c r="O34" i="86"/>
  <c r="O33" i="86"/>
  <c r="O32" i="86"/>
  <c r="O31" i="86"/>
  <c r="O30" i="86"/>
  <c r="O29" i="86"/>
  <c r="O28" i="86"/>
  <c r="O27" i="86"/>
  <c r="O26" i="86"/>
  <c r="O25" i="86"/>
  <c r="O24" i="86"/>
  <c r="O22" i="86"/>
  <c r="O21" i="86"/>
  <c r="O20" i="86"/>
  <c r="O19" i="86"/>
  <c r="O18" i="86"/>
  <c r="O17" i="86"/>
  <c r="O16" i="86"/>
  <c r="O15" i="86"/>
  <c r="O14" i="86"/>
  <c r="S3" i="55" l="1"/>
  <c r="R1" i="55"/>
  <c r="AB34" i="55" l="1"/>
  <c r="Z34" i="55"/>
  <c r="W34" i="55"/>
  <c r="U34" i="55"/>
  <c r="S34" i="55"/>
  <c r="AC34" i="55"/>
  <c r="AA34" i="55"/>
  <c r="Y34" i="55"/>
  <c r="V34" i="55"/>
  <c r="T34" i="55"/>
  <c r="O26" i="3"/>
  <c r="AD34" i="55" l="1"/>
  <c r="AO2" i="91"/>
  <c r="AO119" i="91" s="1"/>
  <c r="AN2" i="91"/>
  <c r="AN119" i="91" s="1"/>
  <c r="AM2" i="91"/>
  <c r="AM119" i="91" s="1"/>
  <c r="AL2" i="91"/>
  <c r="AL119" i="91" s="1"/>
  <c r="AK2" i="91"/>
  <c r="AK119" i="91" s="1"/>
  <c r="AJ2" i="91"/>
  <c r="AJ119" i="91" s="1"/>
  <c r="AH2" i="91"/>
  <c r="AH119" i="91" s="1"/>
  <c r="AG2" i="91"/>
  <c r="AG119" i="91" s="1"/>
  <c r="AF2" i="91"/>
  <c r="AF119" i="91" s="1"/>
  <c r="AE2" i="91"/>
  <c r="AE119" i="91" s="1"/>
  <c r="AD2" i="91"/>
  <c r="AD119" i="91" s="1"/>
  <c r="AC2" i="91"/>
  <c r="AC119" i="91" s="1"/>
  <c r="AB2" i="91"/>
  <c r="AB119" i="91" s="1"/>
  <c r="AA2" i="91"/>
  <c r="AA119" i="91" s="1"/>
  <c r="Z2" i="91"/>
  <c r="Z119" i="91" s="1"/>
  <c r="Y2" i="91"/>
  <c r="Y119" i="91" s="1"/>
  <c r="X2" i="91"/>
  <c r="X119" i="91" s="1"/>
  <c r="W2" i="91"/>
  <c r="W119" i="91" s="1"/>
  <c r="V2" i="91"/>
  <c r="V119" i="91" s="1"/>
  <c r="U2" i="91"/>
  <c r="U119" i="91" s="1"/>
  <c r="T2" i="91"/>
  <c r="T119" i="91" s="1"/>
  <c r="S2" i="91"/>
  <c r="S119" i="91" s="1"/>
  <c r="R2" i="91"/>
  <c r="R119" i="91" s="1"/>
  <c r="Q2" i="91"/>
  <c r="Q119" i="91" s="1"/>
  <c r="P2" i="91"/>
  <c r="P119" i="91" s="1"/>
  <c r="O2" i="91"/>
  <c r="O119" i="91" s="1"/>
  <c r="N2" i="91"/>
  <c r="N119" i="91" s="1"/>
  <c r="L2" i="91"/>
  <c r="L119" i="91" s="1"/>
  <c r="AI105" i="91" l="1"/>
  <c r="AQ105" i="91" s="1"/>
  <c r="AI2" i="91"/>
  <c r="AI119" i="91" s="1"/>
  <c r="AQ2" i="91" l="1"/>
  <c r="AQ119" i="91" s="1"/>
  <c r="O4" i="55" l="1"/>
  <c r="O5" i="55"/>
  <c r="O6" i="55"/>
  <c r="O7" i="55"/>
  <c r="O8" i="55"/>
  <c r="O9" i="55"/>
  <c r="O10" i="55"/>
  <c r="O11" i="55"/>
  <c r="O12" i="55"/>
  <c r="O13" i="55"/>
  <c r="O14" i="55"/>
  <c r="O15" i="55"/>
  <c r="O16" i="55"/>
  <c r="O17" i="55"/>
  <c r="O18" i="55"/>
  <c r="O19" i="55"/>
  <c r="O20" i="55"/>
  <c r="O21" i="55"/>
  <c r="O22" i="55"/>
  <c r="O23" i="55"/>
  <c r="O24" i="55"/>
  <c r="O25" i="55"/>
  <c r="O26" i="55"/>
  <c r="O27" i="55"/>
  <c r="O28" i="55"/>
  <c r="O29" i="55"/>
  <c r="O30" i="55"/>
  <c r="O31" i="55"/>
  <c r="O32" i="55"/>
  <c r="O33" i="55"/>
  <c r="N4" i="55"/>
  <c r="N5" i="55"/>
  <c r="N6" i="55"/>
  <c r="N7" i="55"/>
  <c r="N8" i="55"/>
  <c r="N9" i="55"/>
  <c r="N10" i="55"/>
  <c r="N11" i="55"/>
  <c r="N12" i="55"/>
  <c r="N13" i="55"/>
  <c r="N14" i="55"/>
  <c r="N15" i="55"/>
  <c r="N16" i="55"/>
  <c r="N17" i="55"/>
  <c r="N18" i="55"/>
  <c r="N19" i="55"/>
  <c r="N20" i="55"/>
  <c r="N21" i="55"/>
  <c r="N22" i="55"/>
  <c r="N23" i="55"/>
  <c r="N24" i="55"/>
  <c r="N25" i="55"/>
  <c r="N26" i="55"/>
  <c r="N27" i="55"/>
  <c r="N28" i="55"/>
  <c r="N29" i="55"/>
  <c r="N30" i="55"/>
  <c r="N31" i="55"/>
  <c r="N32" i="55"/>
  <c r="N33" i="55"/>
  <c r="O3" i="55"/>
  <c r="N3" i="55"/>
  <c r="M4" i="55"/>
  <c r="M5" i="55"/>
  <c r="M6" i="55"/>
  <c r="M7" i="55"/>
  <c r="M8" i="55"/>
  <c r="M9" i="55"/>
  <c r="M10" i="55"/>
  <c r="M11" i="55"/>
  <c r="M12" i="55"/>
  <c r="M13" i="55"/>
  <c r="M14" i="55"/>
  <c r="M15" i="55"/>
  <c r="M16" i="55"/>
  <c r="M17" i="55"/>
  <c r="M18" i="55"/>
  <c r="M19" i="55"/>
  <c r="M20" i="55"/>
  <c r="M21" i="55"/>
  <c r="M22" i="55"/>
  <c r="M23" i="55"/>
  <c r="M24" i="55"/>
  <c r="M25" i="55"/>
  <c r="M26" i="55"/>
  <c r="M27" i="55"/>
  <c r="M28" i="55"/>
  <c r="M29" i="55"/>
  <c r="M30" i="55"/>
  <c r="M31" i="55"/>
  <c r="M32" i="55"/>
  <c r="M33" i="55"/>
  <c r="L4" i="55"/>
  <c r="L5" i="55"/>
  <c r="L6" i="55"/>
  <c r="L7" i="55"/>
  <c r="L8" i="55"/>
  <c r="L9" i="55"/>
  <c r="L10" i="55"/>
  <c r="L11" i="55"/>
  <c r="L12" i="55"/>
  <c r="L13" i="55"/>
  <c r="L14" i="55"/>
  <c r="L15" i="55"/>
  <c r="L16" i="55"/>
  <c r="L17" i="55"/>
  <c r="L18" i="55"/>
  <c r="L19" i="55"/>
  <c r="L20" i="55"/>
  <c r="L21" i="55"/>
  <c r="L22" i="55"/>
  <c r="L23" i="55"/>
  <c r="L24" i="55"/>
  <c r="L25" i="55"/>
  <c r="L26" i="55"/>
  <c r="L27" i="55"/>
  <c r="L28" i="55"/>
  <c r="L29" i="55"/>
  <c r="L30" i="55"/>
  <c r="L31" i="55"/>
  <c r="L32" i="55"/>
  <c r="L33" i="55"/>
  <c r="K4" i="55"/>
  <c r="K5" i="55"/>
  <c r="K6" i="55"/>
  <c r="K7" i="55"/>
  <c r="K8" i="55"/>
  <c r="K9" i="55"/>
  <c r="K10" i="55"/>
  <c r="K11" i="55"/>
  <c r="K12" i="55"/>
  <c r="K13" i="55"/>
  <c r="K14" i="55"/>
  <c r="K15" i="55"/>
  <c r="K16" i="55"/>
  <c r="K17" i="55"/>
  <c r="K18" i="55"/>
  <c r="K19" i="55"/>
  <c r="K20" i="55"/>
  <c r="K21" i="55"/>
  <c r="K22" i="55"/>
  <c r="K23" i="55"/>
  <c r="K24" i="55"/>
  <c r="K25" i="55"/>
  <c r="K26" i="55"/>
  <c r="K27" i="55"/>
  <c r="K28" i="55"/>
  <c r="K29" i="55"/>
  <c r="K30" i="55"/>
  <c r="K31" i="55"/>
  <c r="K32" i="55"/>
  <c r="K33" i="55"/>
  <c r="J4" i="55"/>
  <c r="J5" i="55"/>
  <c r="J6" i="55"/>
  <c r="J7" i="55"/>
  <c r="J8" i="55"/>
  <c r="J9" i="55"/>
  <c r="J10" i="55"/>
  <c r="J11" i="55"/>
  <c r="J12" i="55"/>
  <c r="J13" i="55"/>
  <c r="J14" i="55"/>
  <c r="J15" i="55"/>
  <c r="J16" i="55"/>
  <c r="J17" i="55"/>
  <c r="J18" i="55"/>
  <c r="J19" i="55"/>
  <c r="J20" i="55"/>
  <c r="J21" i="55"/>
  <c r="J22" i="55"/>
  <c r="J23" i="55"/>
  <c r="J24" i="55"/>
  <c r="J25" i="55"/>
  <c r="J26" i="55"/>
  <c r="J27" i="55"/>
  <c r="J28" i="55"/>
  <c r="J29" i="55"/>
  <c r="J30" i="55"/>
  <c r="J31" i="55"/>
  <c r="J32" i="55"/>
  <c r="J33" i="55"/>
  <c r="M3" i="55"/>
  <c r="L3" i="55"/>
  <c r="K3" i="55"/>
  <c r="J3" i="55"/>
  <c r="P32" i="55" l="1"/>
  <c r="C11" i="95" s="1"/>
  <c r="P28" i="55"/>
  <c r="P24" i="55"/>
  <c r="P20" i="55"/>
  <c r="P16" i="55"/>
  <c r="P12" i="55"/>
  <c r="P8" i="55"/>
  <c r="P4" i="55"/>
  <c r="P33" i="55"/>
  <c r="P29" i="55"/>
  <c r="P25" i="55"/>
  <c r="P21" i="55"/>
  <c r="P17" i="55"/>
  <c r="P13" i="55"/>
  <c r="P9" i="55"/>
  <c r="P5" i="55"/>
  <c r="P31" i="55"/>
  <c r="P27" i="55"/>
  <c r="P23" i="55"/>
  <c r="P19" i="55"/>
  <c r="P15" i="55"/>
  <c r="P11" i="55"/>
  <c r="P7" i="55"/>
  <c r="P30" i="55"/>
  <c r="P26" i="55"/>
  <c r="P22" i="55"/>
  <c r="P18" i="55"/>
  <c r="P14" i="55"/>
  <c r="P10" i="55"/>
  <c r="P6" i="55"/>
  <c r="C11" i="97" s="1"/>
  <c r="P3" i="55"/>
  <c r="P34" i="55" l="1"/>
  <c r="O34" i="55"/>
  <c r="N34" i="55"/>
  <c r="K34" i="55"/>
  <c r="M34" i="55"/>
  <c r="L34" i="55"/>
  <c r="C40" i="55" l="1"/>
  <c r="B41" i="55"/>
  <c r="C41" i="55"/>
  <c r="B42" i="55"/>
  <c r="C42" i="55"/>
  <c r="B43" i="55"/>
  <c r="C43" i="55"/>
  <c r="B44" i="55"/>
  <c r="C44" i="55"/>
  <c r="B45" i="55"/>
  <c r="C45" i="55"/>
  <c r="B46" i="55"/>
  <c r="C46" i="55"/>
  <c r="B47" i="55"/>
  <c r="C47" i="55"/>
  <c r="B48" i="55"/>
  <c r="C48" i="55"/>
  <c r="B49" i="55"/>
  <c r="C49" i="55"/>
  <c r="B50" i="55"/>
  <c r="C50" i="55"/>
  <c r="B51" i="55"/>
  <c r="C51" i="55"/>
  <c r="B52" i="55"/>
  <c r="C52" i="55"/>
  <c r="B53" i="55"/>
  <c r="C53" i="55"/>
  <c r="B54" i="55"/>
  <c r="C54" i="55"/>
  <c r="B55" i="55"/>
  <c r="C55" i="55"/>
  <c r="B56" i="55"/>
  <c r="C56" i="55"/>
  <c r="B57" i="55"/>
  <c r="C57" i="55"/>
  <c r="B58" i="55"/>
  <c r="C58" i="55"/>
  <c r="B59" i="55"/>
  <c r="C59" i="55"/>
  <c r="B60" i="55"/>
  <c r="C60" i="55"/>
  <c r="B61" i="55"/>
  <c r="C61" i="55"/>
  <c r="B62" i="55"/>
  <c r="C62" i="55"/>
  <c r="B63" i="55"/>
  <c r="C63" i="55"/>
  <c r="B64" i="55"/>
  <c r="C64" i="55"/>
  <c r="B65" i="55"/>
  <c r="C65" i="55"/>
  <c r="B66" i="55"/>
  <c r="C66" i="55"/>
  <c r="B67" i="55"/>
  <c r="C67" i="55"/>
  <c r="B68" i="55"/>
  <c r="C68" i="55"/>
  <c r="B69" i="55"/>
  <c r="C69" i="55"/>
  <c r="B70" i="55"/>
  <c r="C70" i="55"/>
  <c r="F77" i="55"/>
  <c r="D48" i="55" l="1"/>
  <c r="D64" i="55"/>
  <c r="D56" i="55"/>
  <c r="D52" i="55"/>
  <c r="D50" i="55"/>
  <c r="D49" i="55"/>
  <c r="D68" i="55"/>
  <c r="D66" i="55"/>
  <c r="D65" i="55"/>
  <c r="D60" i="55"/>
  <c r="D58" i="55"/>
  <c r="D57" i="55"/>
  <c r="D44" i="55"/>
  <c r="D42" i="55"/>
  <c r="D41" i="55"/>
  <c r="D69" i="55"/>
  <c r="D62" i="55"/>
  <c r="D61" i="55"/>
  <c r="D54" i="55"/>
  <c r="D53" i="55"/>
  <c r="D46" i="55"/>
  <c r="D45" i="55"/>
  <c r="D67" i="55"/>
  <c r="D63" i="55"/>
  <c r="D59" i="55"/>
  <c r="D55" i="55"/>
  <c r="D51" i="55"/>
  <c r="D47" i="55"/>
  <c r="D43" i="55"/>
  <c r="D70" i="55"/>
  <c r="B40" i="55"/>
  <c r="D40" i="55" s="1"/>
  <c r="A1" i="55" l="1"/>
  <c r="F37" i="55"/>
  <c r="B73" i="55" l="1"/>
  <c r="C73" i="55"/>
  <c r="C34" i="55"/>
  <c r="D34" i="55"/>
  <c r="E34" i="55"/>
  <c r="F34" i="55"/>
  <c r="G34" i="55"/>
  <c r="H34" i="55"/>
  <c r="I34" i="55"/>
  <c r="B34" i="55"/>
  <c r="D73" i="55" l="1"/>
  <c r="A2" i="86"/>
  <c r="A1" i="3"/>
  <c r="A3" i="91" l="1"/>
  <c r="A3" i="55"/>
  <c r="A5" i="55"/>
  <c r="R5" i="55" s="1"/>
  <c r="R3" i="55" l="1"/>
  <c r="A40" i="55"/>
  <c r="R4" i="55"/>
  <c r="A6" i="55"/>
  <c r="R6" i="55" s="1"/>
  <c r="C11" i="86"/>
  <c r="A42" i="55"/>
  <c r="J34" i="55"/>
  <c r="A2" i="3"/>
  <c r="A41" i="55" l="1"/>
  <c r="A7" i="55"/>
  <c r="B85" i="55"/>
  <c r="B84" i="55"/>
  <c r="B82" i="55"/>
  <c r="B83" i="55"/>
  <c r="C11" i="3"/>
  <c r="A43" i="55"/>
  <c r="O16" i="3"/>
  <c r="O100" i="3"/>
  <c r="O99" i="3"/>
  <c r="O98" i="3"/>
  <c r="O97" i="3"/>
  <c r="O27" i="3"/>
  <c r="O96" i="3"/>
  <c r="O95" i="3"/>
  <c r="O94" i="3"/>
  <c r="O93" i="3"/>
  <c r="O92" i="3"/>
  <c r="O91" i="3"/>
  <c r="O90" i="3"/>
  <c r="O89" i="3"/>
  <c r="O88" i="3"/>
  <c r="O87" i="3"/>
  <c r="O86" i="3"/>
  <c r="O85" i="3"/>
  <c r="O84" i="3"/>
  <c r="O83" i="3"/>
  <c r="O82" i="3"/>
  <c r="O81" i="3"/>
  <c r="O80" i="3"/>
  <c r="O79" i="3"/>
  <c r="O78" i="3"/>
  <c r="O77" i="3"/>
  <c r="O76" i="3"/>
  <c r="O75" i="3"/>
  <c r="O74" i="3"/>
  <c r="O73" i="3"/>
  <c r="O72" i="3"/>
  <c r="O71" i="3"/>
  <c r="O70" i="3"/>
  <c r="O69" i="3"/>
  <c r="O68" i="3"/>
  <c r="O67" i="3"/>
  <c r="O66" i="3"/>
  <c r="O65" i="3"/>
  <c r="O64" i="3"/>
  <c r="O63" i="3"/>
  <c r="O62" i="3"/>
  <c r="O61" i="3"/>
  <c r="O60" i="3"/>
  <c r="O59" i="3"/>
  <c r="O58" i="3"/>
  <c r="O57" i="3"/>
  <c r="O56" i="3"/>
  <c r="O55" i="3"/>
  <c r="O54" i="3"/>
  <c r="O53" i="3"/>
  <c r="O52" i="3"/>
  <c r="O51" i="3"/>
  <c r="O50" i="3"/>
  <c r="O49" i="3"/>
  <c r="O48" i="3"/>
  <c r="O47" i="3"/>
  <c r="O46" i="3"/>
  <c r="O45" i="3"/>
  <c r="O44" i="3"/>
  <c r="O43" i="3"/>
  <c r="O42" i="3"/>
  <c r="O41" i="3"/>
  <c r="O40" i="3"/>
  <c r="O39" i="3"/>
  <c r="O38" i="3"/>
  <c r="O37" i="3"/>
  <c r="O20" i="3"/>
  <c r="O36" i="3"/>
  <c r="O35" i="3"/>
  <c r="O34" i="3"/>
  <c r="O33" i="3"/>
  <c r="O32" i="3"/>
  <c r="O31" i="3"/>
  <c r="O30" i="3"/>
  <c r="O29" i="3"/>
  <c r="O28" i="3"/>
  <c r="O19" i="3"/>
  <c r="O15" i="3"/>
  <c r="O17" i="3"/>
  <c r="O22" i="3"/>
  <c r="O25" i="3"/>
  <c r="O24" i="3"/>
  <c r="O18" i="3"/>
  <c r="O21" i="3"/>
  <c r="A8" i="55" l="1"/>
  <c r="R8" i="55" s="1"/>
  <c r="R7" i="55"/>
  <c r="C82" i="55"/>
  <c r="A44" i="55"/>
  <c r="A3" i="4"/>
  <c r="A45" i="55" l="1"/>
  <c r="A9" i="55"/>
  <c r="R9" i="55" s="1"/>
  <c r="A46" i="55" l="1"/>
  <c r="A10" i="55"/>
  <c r="R10" i="55" s="1"/>
  <c r="A47" i="55" l="1"/>
  <c r="A11" i="55"/>
  <c r="R11" i="55" s="1"/>
  <c r="A48" i="55" l="1"/>
  <c r="A12" i="55"/>
  <c r="R12" i="55" s="1"/>
  <c r="A49" i="55" l="1"/>
  <c r="A13" i="55"/>
  <c r="R13" i="55" s="1"/>
  <c r="A50" i="55" l="1"/>
  <c r="A14" i="55"/>
  <c r="R14" i="55" s="1"/>
  <c r="A51" i="55" l="1"/>
  <c r="A15" i="55"/>
  <c r="R15" i="55" s="1"/>
  <c r="A52" i="55" l="1"/>
  <c r="A16" i="55"/>
  <c r="R16" i="55" s="1"/>
  <c r="A53" i="55" l="1"/>
  <c r="A17" i="55"/>
  <c r="R17" i="55" s="1"/>
  <c r="A54" i="55" l="1"/>
  <c r="A18" i="55"/>
  <c r="R18" i="55" s="1"/>
  <c r="A55" i="55" l="1"/>
  <c r="A19" i="55"/>
  <c r="R19" i="55" s="1"/>
  <c r="A56" i="55" l="1"/>
  <c r="A20" i="55"/>
  <c r="R20" i="55" s="1"/>
  <c r="A57" i="55" l="1"/>
  <c r="A21" i="55"/>
  <c r="R21" i="55" s="1"/>
  <c r="A58" i="55" l="1"/>
  <c r="A22" i="55"/>
  <c r="R22" i="55" s="1"/>
  <c r="A59" i="55" l="1"/>
  <c r="A23" i="55"/>
  <c r="R23" i="55" s="1"/>
  <c r="A60" i="55" l="1"/>
  <c r="A24" i="55"/>
  <c r="R24" i="55" s="1"/>
  <c r="A61" i="55" l="1"/>
  <c r="A25" i="55"/>
  <c r="R25" i="55" s="1"/>
  <c r="A62" i="55" l="1"/>
  <c r="A26" i="55"/>
  <c r="R26" i="55" s="1"/>
  <c r="A63" i="55" l="1"/>
  <c r="A27" i="55"/>
  <c r="R27" i="55" s="1"/>
  <c r="A64" i="55" l="1"/>
  <c r="A28" i="55"/>
  <c r="R28" i="55" s="1"/>
  <c r="A65" i="55" l="1"/>
  <c r="A29" i="55"/>
  <c r="R29" i="55" s="1"/>
  <c r="A66" i="55" l="1"/>
  <c r="A30" i="55"/>
  <c r="R30" i="55" s="1"/>
  <c r="A67" i="55" l="1"/>
  <c r="A31" i="55"/>
  <c r="R31" i="55" s="1"/>
  <c r="A1" i="86"/>
  <c r="A1" i="95" s="1"/>
  <c r="A33" i="55" s="1"/>
  <c r="A68" i="55" l="1"/>
  <c r="A32" i="55"/>
  <c r="R32" i="55" s="1"/>
  <c r="R33" i="55" l="1"/>
  <c r="C3" i="91"/>
  <c r="E3" i="91"/>
  <c r="I3" i="91"/>
  <c r="H3" i="91"/>
  <c r="F3" i="91"/>
  <c r="D3" i="91"/>
  <c r="G3" i="91"/>
  <c r="I6" i="91"/>
  <c r="H7" i="91"/>
  <c r="F4" i="91"/>
  <c r="G9" i="91"/>
  <c r="D8" i="91"/>
  <c r="F9" i="91"/>
  <c r="E4" i="91"/>
  <c r="D5" i="91"/>
  <c r="F5" i="91"/>
  <c r="G6" i="91"/>
  <c r="G8" i="91"/>
  <c r="D7" i="91"/>
  <c r="G4" i="91"/>
  <c r="G5" i="91"/>
  <c r="H6" i="91"/>
  <c r="H5" i="91"/>
  <c r="D4" i="91"/>
  <c r="H4" i="91"/>
  <c r="C9" i="91"/>
  <c r="E7" i="91"/>
  <c r="C8" i="91"/>
  <c r="I5" i="91"/>
  <c r="E8" i="91"/>
  <c r="I8" i="91"/>
  <c r="H8" i="91"/>
  <c r="I7" i="91"/>
  <c r="G7" i="91"/>
  <c r="F7" i="91"/>
  <c r="H9" i="91"/>
  <c r="I9" i="91"/>
  <c r="E5" i="91"/>
  <c r="D6" i="91"/>
  <c r="F6" i="91"/>
  <c r="I4" i="91"/>
  <c r="D9" i="91"/>
  <c r="C7" i="91"/>
  <c r="C5" i="91"/>
  <c r="C6" i="91"/>
  <c r="C4" i="91"/>
  <c r="E9" i="91"/>
  <c r="F8" i="91"/>
  <c r="E6" i="91"/>
  <c r="A69" i="55"/>
  <c r="A70" i="55"/>
  <c r="C10" i="91" l="1"/>
  <c r="D10" i="91"/>
  <c r="G10" i="91"/>
  <c r="E10" i="91"/>
  <c r="F10" i="91"/>
  <c r="I10" i="91"/>
  <c r="H10" i="91"/>
</calcChain>
</file>

<file path=xl/sharedStrings.xml><?xml version="1.0" encoding="utf-8"?>
<sst xmlns="http://schemas.openxmlformats.org/spreadsheetml/2006/main" count="574" uniqueCount="285">
  <si>
    <t>TRANSPORTS SANITAIRES</t>
  </si>
  <si>
    <t>Selectionnez le mois</t>
  </si>
  <si>
    <t>Selectionnez l'année</t>
  </si>
  <si>
    <t>VSL</t>
  </si>
  <si>
    <t>Renault Master</t>
  </si>
  <si>
    <t>Renault Trafic</t>
  </si>
  <si>
    <t>Citroën Jumpy</t>
  </si>
  <si>
    <t>Espace</t>
  </si>
  <si>
    <t>Type</t>
  </si>
  <si>
    <t>Amb 1</t>
  </si>
  <si>
    <t>Amb 2</t>
  </si>
  <si>
    <t>Amb 3</t>
  </si>
  <si>
    <t>TPMR 1</t>
  </si>
  <si>
    <t>TPMR 2</t>
  </si>
  <si>
    <t>Immat :</t>
  </si>
  <si>
    <t>Date CT :</t>
  </si>
  <si>
    <t>Proch Ct :</t>
  </si>
  <si>
    <t>Heures</t>
  </si>
  <si>
    <t>CNP</t>
  </si>
  <si>
    <t>hh:mm Transm°</t>
  </si>
  <si>
    <t xml:space="preserve">Personnel </t>
  </si>
  <si>
    <t>Service origine</t>
  </si>
  <si>
    <t>Sexe</t>
  </si>
  <si>
    <t>Type transport</t>
  </si>
  <si>
    <t>Service destinataire</t>
  </si>
  <si>
    <t>RETOUR</t>
  </si>
  <si>
    <t>N° Chambre</t>
  </si>
  <si>
    <t xml:space="preserve">Patient Transporté                  Nom Prénom </t>
  </si>
  <si>
    <t>hh:mm RDV</t>
  </si>
  <si>
    <t>Equipe :</t>
  </si>
  <si>
    <t>Allongé</t>
  </si>
  <si>
    <t>Fauteuil</t>
  </si>
  <si>
    <t>Marche</t>
  </si>
  <si>
    <t>Equipage PEC</t>
  </si>
  <si>
    <t>Observations</t>
  </si>
  <si>
    <t>Genre</t>
  </si>
  <si>
    <t>Mme</t>
  </si>
  <si>
    <t>Position</t>
  </si>
  <si>
    <t>Désinfection</t>
  </si>
  <si>
    <t>Contrôle activité</t>
  </si>
  <si>
    <t>1100</t>
  </si>
  <si>
    <t>Tel :</t>
  </si>
  <si>
    <t>Fax :</t>
  </si>
  <si>
    <t>Faut. Perso</t>
  </si>
  <si>
    <t>UF :</t>
  </si>
  <si>
    <t>ALLER</t>
  </si>
  <si>
    <t>Std</t>
  </si>
  <si>
    <t>Code Trame</t>
  </si>
  <si>
    <t>M3</t>
  </si>
  <si>
    <t>J3</t>
  </si>
  <si>
    <t>J5</t>
  </si>
  <si>
    <t>J9</t>
  </si>
  <si>
    <t>S5</t>
  </si>
  <si>
    <t>N3</t>
  </si>
  <si>
    <t>Radio / Tel</t>
  </si>
  <si>
    <t>Présence Agents</t>
  </si>
  <si>
    <t>Ambulanciers</t>
  </si>
  <si>
    <t>Véhicules</t>
  </si>
  <si>
    <t>Service des Transports Sanitaires</t>
  </si>
  <si>
    <t>Après Midi</t>
  </si>
  <si>
    <t>Mr</t>
  </si>
  <si>
    <t>Mlle</t>
  </si>
  <si>
    <t>Enft</t>
  </si>
  <si>
    <t>Date</t>
  </si>
  <si>
    <t>Total Allongé</t>
  </si>
  <si>
    <t xml:space="preserve">Total Fauteuil </t>
  </si>
  <si>
    <t>Total Faut. Perso</t>
  </si>
  <si>
    <t>Total Marche</t>
  </si>
  <si>
    <t>ALCOOLOGIE 83545</t>
  </si>
  <si>
    <t>ANESTHESIE Cslt</t>
  </si>
  <si>
    <t>BLOC Ortho</t>
  </si>
  <si>
    <t>C.S.2.S   05/49/77/39/90</t>
  </si>
  <si>
    <t>05/49/77/39/90</t>
  </si>
  <si>
    <t>CAC 83930</t>
  </si>
  <si>
    <t>CARDIO - Doppler 83646</t>
  </si>
  <si>
    <t>CARDIO - Echo Cardiaque 83652</t>
  </si>
  <si>
    <t>CARDIOLOGIE 83654</t>
  </si>
  <si>
    <t>CEAA 83801</t>
  </si>
  <si>
    <t>CHIR Ambulatoire 83401</t>
  </si>
  <si>
    <t>CHIR Bariatrique</t>
  </si>
  <si>
    <t>CHIR Ortho Cslt</t>
  </si>
  <si>
    <t>CHIR Orthopédie A 83347</t>
  </si>
  <si>
    <t>CHIR Orthopédie B 83352</t>
  </si>
  <si>
    <t>CHIR Visc Cslt</t>
  </si>
  <si>
    <t>CHIR Viscérale 1 83324</t>
  </si>
  <si>
    <t>CHIR Viscérale 2 83386</t>
  </si>
  <si>
    <t>DEPOT MORTUAIRE 82971</t>
  </si>
  <si>
    <t>DIABETOLOGIE 83575</t>
  </si>
  <si>
    <t>GASTRO Cslt 83538</t>
  </si>
  <si>
    <t>GASTRO Fibro / Recto 83539</t>
  </si>
  <si>
    <t>GASTRO-ENTEROLOGIE 83544</t>
  </si>
  <si>
    <t>GYNECO Cslt  83462</t>
  </si>
  <si>
    <t>GYNECO Hospit 83470</t>
  </si>
  <si>
    <t>HEMODIALYSE 83634</t>
  </si>
  <si>
    <t>HOP JOUR Rééduc - Niv 1</t>
  </si>
  <si>
    <t>HOP JOUR Rééduc - Ortho A</t>
  </si>
  <si>
    <t>83121 - 83123</t>
  </si>
  <si>
    <t>IMAGERIE MED - IRM 83422</t>
  </si>
  <si>
    <t>IMAGERIE MED - Radio simple 83118</t>
  </si>
  <si>
    <t>LS II UHR Notre-Dame</t>
  </si>
  <si>
    <t>Maison d'arrêt</t>
  </si>
  <si>
    <t>MED Gériatrique 82435 ou 82440</t>
  </si>
  <si>
    <t>82435 - 82440</t>
  </si>
  <si>
    <t>MED Gériatrique Cslt</t>
  </si>
  <si>
    <t>NEO-NATOLOGIE</t>
  </si>
  <si>
    <t>NEPHROLOGIE 83620</t>
  </si>
  <si>
    <t>NEPHROLOGIE Cslt</t>
  </si>
  <si>
    <t>NEUROPHYSIOLOGIE CLINIQUE 82760</t>
  </si>
  <si>
    <t>ONCOLOGIE - Niveau 1</t>
  </si>
  <si>
    <t>ONCOLOGIE - Niveau 2</t>
  </si>
  <si>
    <t>ONCOLOGIE - Niveau 6</t>
  </si>
  <si>
    <t>PEDIATRIE</t>
  </si>
  <si>
    <t>PEDO PSY - Unité Adolescents</t>
  </si>
  <si>
    <t>PHARMACIE 83205</t>
  </si>
  <si>
    <t>PNEUMOLOGIE 83598</t>
  </si>
  <si>
    <t>PNEUMOLOGIE Cslt</t>
  </si>
  <si>
    <t>PSY CSAPA 87691</t>
  </si>
  <si>
    <t>PSY I - Consultation 83863</t>
  </si>
  <si>
    <t>PSY I - La Venise verte 83804</t>
  </si>
  <si>
    <t>PSY I - Le Verger</t>
  </si>
  <si>
    <t>PSY I - Les Cytises 83868</t>
  </si>
  <si>
    <t>PSY I - Les Iris Capehpsy gatine 83872</t>
  </si>
  <si>
    <t>PSY I - Les Ormeaux 83880</t>
  </si>
  <si>
    <t>PSY II - Consultation 83920</t>
  </si>
  <si>
    <t>PSY II - Unité Ouest 83937</t>
  </si>
  <si>
    <t>PSY II - Unité Sud 83940</t>
  </si>
  <si>
    <t>PSY III - Consultation 83970</t>
  </si>
  <si>
    <t xml:space="preserve">PSY III - La Lisière </t>
  </si>
  <si>
    <t>PSY III - Le Littoral 83983</t>
  </si>
  <si>
    <t>PSY III - SAS 83994 Capehpsy marais 83980</t>
  </si>
  <si>
    <t>PSY III - Unité Est 83986</t>
  </si>
  <si>
    <t>PSYCHO-Gé - jour porte A</t>
  </si>
  <si>
    <t>PSYCHO-Gé -EVG 1er 83776</t>
  </si>
  <si>
    <t>PSYCHO-Gé -Hospit 83989</t>
  </si>
  <si>
    <t>RADIOTHERAPIE</t>
  </si>
  <si>
    <t>REANIMATION 83074</t>
  </si>
  <si>
    <t>REANIMATION Cslt</t>
  </si>
  <si>
    <t>RHUMATO niv5</t>
  </si>
  <si>
    <t>RHUMATOLOGIE</t>
  </si>
  <si>
    <t>STOMATHERAPIE</t>
  </si>
  <si>
    <t>UROLOGIE 83617</t>
  </si>
  <si>
    <t>UROLOGIE Cslt</t>
  </si>
  <si>
    <t>USIC 83660</t>
  </si>
  <si>
    <t>BABEAUD Martial</t>
  </si>
  <si>
    <t>BAUDU Romain</t>
  </si>
  <si>
    <t>BEAUDONNET Philippe</t>
  </si>
  <si>
    <t>BESSE P-Alex</t>
  </si>
  <si>
    <t>BOUCHET Sébastien</t>
  </si>
  <si>
    <t>CARRE J-Philippe</t>
  </si>
  <si>
    <t>COUSINEAU François</t>
  </si>
  <si>
    <t>GIBAUD Gilles</t>
  </si>
  <si>
    <t>JOUNIAUX Hugues</t>
  </si>
  <si>
    <t>LYS Yohan</t>
  </si>
  <si>
    <t>NAUD Frédéric</t>
  </si>
  <si>
    <t>NOËL Sebastien</t>
  </si>
  <si>
    <t>RAFJAOUI Abdel</t>
  </si>
  <si>
    <t>RAYTON David</t>
  </si>
  <si>
    <t>RICHARD Damien</t>
  </si>
  <si>
    <t>SERRA Alain</t>
  </si>
  <si>
    <t>TRACCHIA Jorge</t>
  </si>
  <si>
    <t>DOISNEL Benjamin</t>
  </si>
  <si>
    <t xml:space="preserve">E F S </t>
  </si>
  <si>
    <t>EHPAD  "Le Cèdre Bleu"</t>
  </si>
  <si>
    <t>Services</t>
  </si>
  <si>
    <t>Poste</t>
  </si>
  <si>
    <t>05  49 78 29 93</t>
  </si>
  <si>
    <t>05 49 78 30 57</t>
  </si>
  <si>
    <t xml:space="preserve">Fauteuil </t>
  </si>
  <si>
    <t>Fauteuil Perso</t>
  </si>
  <si>
    <t xml:space="preserve">Marche </t>
  </si>
  <si>
    <t>Retour</t>
  </si>
  <si>
    <t>Aller</t>
  </si>
  <si>
    <t>Tot / Jrs</t>
  </si>
  <si>
    <t>Selectionner ci-dessous un mode de transport</t>
  </si>
  <si>
    <t>index colonne</t>
  </si>
  <si>
    <t>Total  Aller</t>
  </si>
  <si>
    <t>Total Retour</t>
  </si>
  <si>
    <t>Total Mois</t>
  </si>
  <si>
    <t>CARDIO - Pose de Holter</t>
  </si>
  <si>
    <t>BLOC Viscéral</t>
  </si>
  <si>
    <t>CARDIO - Cslt</t>
  </si>
  <si>
    <t>CHIR Dermato  Cslt</t>
  </si>
  <si>
    <t>Niv 5</t>
  </si>
  <si>
    <t>CHIR Ophtalmo Cslt 83281</t>
  </si>
  <si>
    <t>CHIR ORL Cslt 8328</t>
  </si>
  <si>
    <t>CHIR Stomato Cslt 83288</t>
  </si>
  <si>
    <t>LS II Notre Dame - 1er  83762</t>
  </si>
  <si>
    <t>LS II Notre Dame - 2ème  83766</t>
  </si>
  <si>
    <t>MED Infectieuse 83080</t>
  </si>
  <si>
    <t>MED Interne Cslt (à préciser)</t>
  </si>
  <si>
    <t>MED Interne Hospit Complète 83565</t>
  </si>
  <si>
    <t>MED Interne Jour 83080</t>
  </si>
  <si>
    <t>MED Interne Sem 83566</t>
  </si>
  <si>
    <t>MED Neurologie 83565</t>
  </si>
  <si>
    <t>SSR Goise - 2ème  83735</t>
  </si>
  <si>
    <t>NEUROLOGIE Cslt 83146</t>
  </si>
  <si>
    <t xml:space="preserve">UNV - Unité Neurologie Vasculaire </t>
  </si>
  <si>
    <t>IMAGERIE MED - Scanner 1 - 83132</t>
  </si>
  <si>
    <t>IMAGERIE MED - Scanner 2 - 83137</t>
  </si>
  <si>
    <r>
      <t xml:space="preserve">IMAGERIE MED - Echo </t>
    </r>
    <r>
      <rPr>
        <sz val="8"/>
        <rFont val="Arial"/>
        <family val="2"/>
      </rPr>
      <t>83121 ou 83123</t>
    </r>
  </si>
  <si>
    <t>LABORATOIRE 83171</t>
  </si>
  <si>
    <t>UMC  83034</t>
  </si>
  <si>
    <t>URGENCE Box</t>
  </si>
  <si>
    <t>URGENCE Déchoc</t>
  </si>
  <si>
    <t>URGENCE Pédiatriques</t>
  </si>
  <si>
    <t>URGENCE SHU 1er</t>
  </si>
  <si>
    <t>URGENCE  Soins Ext</t>
  </si>
  <si>
    <t>Historique mensuel des transports effectués</t>
  </si>
  <si>
    <t>Résultat Mensuel des Transports</t>
  </si>
  <si>
    <t>05 49 78 29 93</t>
  </si>
  <si>
    <t xml:space="preserve">05 49 78 30 57 </t>
  </si>
  <si>
    <t>:</t>
  </si>
  <si>
    <t>CH NIORT</t>
  </si>
  <si>
    <t>Aujourd'hui</t>
  </si>
  <si>
    <t>Missions</t>
  </si>
  <si>
    <t>Somme Total des transports</t>
  </si>
  <si>
    <t>URGENCE Accueil</t>
  </si>
  <si>
    <t>SSR Goise - 3ème   83736</t>
  </si>
  <si>
    <t>CSAPA</t>
  </si>
  <si>
    <t>Historique détaillé  par mode de transport</t>
  </si>
  <si>
    <t>Radio 1</t>
  </si>
  <si>
    <t>Radio 2</t>
  </si>
  <si>
    <t>Radio 3</t>
  </si>
  <si>
    <t>Radio 4</t>
  </si>
  <si>
    <t>Radio 5</t>
  </si>
  <si>
    <t>Tel 85991</t>
  </si>
  <si>
    <t>Tel 82990</t>
  </si>
  <si>
    <t>Tel 82992</t>
  </si>
  <si>
    <t xml:space="preserve">Missions </t>
  </si>
  <si>
    <t>Transports INTERNES par JOUR</t>
  </si>
  <si>
    <t>MOIS</t>
  </si>
  <si>
    <t>JOURS</t>
  </si>
  <si>
    <t>Faut.Perso</t>
  </si>
  <si>
    <t>TOTAL aller</t>
  </si>
  <si>
    <t>TOTAL retour</t>
  </si>
  <si>
    <t>TOTAL courses</t>
  </si>
  <si>
    <t>LUNDI</t>
  </si>
  <si>
    <t>MARDI</t>
  </si>
  <si>
    <t>MERCREDI</t>
  </si>
  <si>
    <t>JEUDI</t>
  </si>
  <si>
    <t>VENDREDI</t>
  </si>
  <si>
    <t>SAMEDI</t>
  </si>
  <si>
    <t>DIMANCHE</t>
  </si>
  <si>
    <t>Nature Du Transport</t>
  </si>
  <si>
    <t>Nature</t>
  </si>
  <si>
    <t>Transfert</t>
  </si>
  <si>
    <t>Consultation</t>
  </si>
  <si>
    <t>Services Origine // Jour</t>
  </si>
  <si>
    <t>Tot Mensuel</t>
  </si>
  <si>
    <t>Total Jour</t>
  </si>
  <si>
    <t xml:space="preserve">N° Ligne </t>
  </si>
  <si>
    <t>Total jour // Mois</t>
  </si>
  <si>
    <t>Total  Retour</t>
  </si>
  <si>
    <t>Total / Jour</t>
  </si>
  <si>
    <t>Total / Mois</t>
  </si>
  <si>
    <t>Transport Mat / Medics</t>
  </si>
  <si>
    <t>Imagerie Med</t>
  </si>
  <si>
    <t>Autres</t>
  </si>
  <si>
    <t>VARACHAS Laurent</t>
  </si>
  <si>
    <t>SABOUREAU Nathlie</t>
  </si>
  <si>
    <t>PLUYAUD Philippe</t>
  </si>
  <si>
    <t>ARADAS Angelique</t>
  </si>
  <si>
    <t>Nature des transports effectués</t>
  </si>
  <si>
    <t>Traitement</t>
  </si>
  <si>
    <t>Chimiotherapie</t>
  </si>
  <si>
    <t>Scintigraphie</t>
  </si>
  <si>
    <t>Annee</t>
  </si>
  <si>
    <t>Mois</t>
  </si>
  <si>
    <t>HANDISANTE</t>
  </si>
  <si>
    <t>Hop de Jour</t>
  </si>
  <si>
    <t>Transport Prvlt Bio</t>
  </si>
  <si>
    <t>USP - Unité de Soins Palliatifs</t>
  </si>
  <si>
    <t>PEDO PSY - Goise (- de 12 ans)</t>
  </si>
  <si>
    <t>PSYCHO-Gé - EVG Rch</t>
  </si>
  <si>
    <t>SSR Goise - Accueil  83746</t>
  </si>
  <si>
    <t>MED Phys - Réadapt Cslt 83718</t>
  </si>
  <si>
    <t>MED Phys - Réadapt HC 83724</t>
  </si>
  <si>
    <t>CHIR Tho - Vasc Cslt</t>
  </si>
  <si>
    <t>CHIR Thor - Vasc 83304</t>
  </si>
  <si>
    <t>Transport Patient DCD</t>
  </si>
  <si>
    <t>UNITE - CSLT DE LA DOULEUR</t>
  </si>
  <si>
    <t>IMAGERIE MED - Echo 83121 ou 83123</t>
  </si>
  <si>
    <t>ALLARD Stephanie</t>
  </si>
  <si>
    <t>TEPSCAN</t>
  </si>
  <si>
    <t>TepScan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</si>
</sst>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h]:mm"/>
    <numFmt numFmtId="165" formatCode="h:mm;@"/>
    <numFmt numFmtId="166" formatCode="[$-F800]dddd\,\ mmmm\ dd\,\ yyyy"/>
    <numFmt numFmtId="167" formatCode="mmmm\ yyyy"/>
    <numFmt numFmtId="168" formatCode="00"/>
    <numFmt numFmtId="169" formatCode="mmmm"/>
  </numFmts>
  <fonts count="5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8"/>
      <name val="Arial"/>
      <family val="2"/>
    </font>
    <font>
      <b/>
      <sz val="10"/>
      <color indexed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8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trike/>
      <sz val="10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mbria"/>
      <family val="1"/>
      <scheme val="major"/>
    </font>
    <font>
      <sz val="10"/>
      <color theme="1"/>
      <name val="Arial"/>
      <family val="2"/>
    </font>
    <font>
      <u/>
      <sz val="8.5"/>
      <color indexed="12"/>
      <name val="Arial"/>
      <family val="2"/>
    </font>
    <font>
      <sz val="1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8"/>
      <color theme="1"/>
      <name val="Arial"/>
      <family val="2"/>
    </font>
    <font>
      <b/>
      <i/>
      <sz val="12"/>
      <color rgb="FFFF0000"/>
      <name val="Calibri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rgb="FFFF0000"/>
      <name val="Arial"/>
      <family val="2"/>
    </font>
    <font>
      <b/>
      <i/>
      <sz val="11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i/>
      <sz val="16"/>
      <name val="Arial"/>
      <family val="2"/>
    </font>
    <font>
      <b/>
      <i/>
      <sz val="22"/>
      <color rgb="FFFF0000"/>
      <name val="Arial"/>
      <family val="2"/>
    </font>
    <font>
      <b/>
      <i/>
      <sz val="14"/>
      <color rgb="FF800080"/>
      <name val="Calibri"/>
      <family val="2"/>
    </font>
    <font>
      <b/>
      <i/>
      <sz val="12"/>
      <color theme="3"/>
      <name val="Calibri"/>
      <family val="2"/>
      <scheme val="minor"/>
    </font>
    <font>
      <b/>
      <sz val="12"/>
      <color theme="2"/>
      <name val="Cambria"/>
      <family val="1"/>
      <scheme val="maj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i/>
      <sz val="10"/>
      <color theme="0"/>
      <name val="Arial"/>
      <family val="2"/>
    </font>
    <font>
      <sz val="10"/>
      <color theme="0"/>
      <name val="Arial"/>
      <family val="2"/>
    </font>
    <font>
      <b/>
      <i/>
      <sz val="14"/>
      <color rgb="FFFF0000"/>
      <name val="Calibri"/>
      <family val="2"/>
    </font>
    <font>
      <b/>
      <sz val="11"/>
      <color theme="0"/>
      <name val="Calibri"/>
      <family val="2"/>
      <scheme val="minor"/>
    </font>
    <font>
      <b/>
      <i/>
      <sz val="11"/>
      <color theme="9" tint="0.3999755851924192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1"/>
      <color rgb="FFFF0000"/>
      <name val="Arial"/>
      <family val="2"/>
    </font>
    <font>
      <b/>
      <sz val="16"/>
      <color theme="9" tint="0.79998168889431442"/>
      <name val="Arial"/>
      <family val="2"/>
    </font>
    <font>
      <sz val="10"/>
      <color rgb="FFFF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/>
        <bgColor theme="9" tint="0.79998168889431442"/>
      </patternFill>
    </fill>
    <fill>
      <patternFill patternType="solid">
        <fgColor rgb="FFFCD5B4"/>
        <bgColor theme="9" tint="0.59999389629810485"/>
      </patternFill>
    </fill>
    <fill>
      <gradientFill degree="90">
        <stop position="0">
          <color theme="9" tint="0.80001220740379042"/>
        </stop>
        <stop position="0.5">
          <color theme="9" tint="0.59999389629810485"/>
        </stop>
        <stop position="1">
          <color theme="9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9" tint="0.59999389629810485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FCD5B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267DE6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7E4DB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rgb="FFB8CCE4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theme="9"/>
      </left>
      <right/>
      <top style="thick">
        <color theme="9"/>
      </top>
      <bottom style="thick">
        <color theme="9"/>
      </bottom>
      <diagonal/>
    </border>
    <border>
      <left/>
      <right style="thick">
        <color theme="9"/>
      </right>
      <top style="thick">
        <color theme="9"/>
      </top>
      <bottom style="thick">
        <color theme="9"/>
      </bottom>
      <diagonal/>
    </border>
    <border>
      <left/>
      <right/>
      <top style="thick">
        <color theme="9"/>
      </top>
      <bottom style="thick">
        <color theme="9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 style="thick">
        <color theme="3"/>
      </right>
      <top style="thick">
        <color theme="3"/>
      </top>
      <bottom/>
      <diagonal/>
    </border>
    <border>
      <left style="thick">
        <color theme="3"/>
      </left>
      <right style="thick">
        <color theme="3"/>
      </right>
      <top/>
      <bottom style="thick">
        <color theme="3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theme="9"/>
      </left>
      <right/>
      <top style="thick">
        <color theme="9"/>
      </top>
      <bottom/>
      <diagonal/>
    </border>
    <border>
      <left/>
      <right style="thick">
        <color theme="9"/>
      </right>
      <top style="thick">
        <color theme="9"/>
      </top>
      <bottom/>
      <diagonal/>
    </border>
    <border>
      <left style="thick">
        <color theme="9"/>
      </left>
      <right/>
      <top/>
      <bottom/>
      <diagonal/>
    </border>
    <border>
      <left style="medium">
        <color indexed="64"/>
      </left>
      <right style="thick">
        <color theme="9"/>
      </right>
      <top style="medium">
        <color indexed="64"/>
      </top>
      <bottom style="medium">
        <color indexed="64"/>
      </bottom>
      <diagonal/>
    </border>
    <border>
      <left/>
      <right style="thick">
        <color theme="9"/>
      </right>
      <top/>
      <bottom/>
      <diagonal/>
    </border>
    <border>
      <left style="thick">
        <color theme="9"/>
      </left>
      <right/>
      <top/>
      <bottom style="thick">
        <color theme="9"/>
      </bottom>
      <diagonal/>
    </border>
    <border>
      <left/>
      <right style="thick">
        <color theme="9"/>
      </right>
      <top/>
      <bottom style="thick">
        <color theme="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hair">
        <color auto="1"/>
      </left>
      <right/>
      <top style="thin">
        <color theme="4" tint="0.39997558519241921"/>
      </top>
      <bottom/>
      <diagonal/>
    </border>
    <border>
      <left style="hair">
        <color indexed="64"/>
      </left>
      <right style="hair">
        <color indexed="64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390">
    <xf numFmtId="0" fontId="0" fillId="0" borderId="0" xfId="0"/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left" vertical="center" wrapText="1"/>
      <protection locked="0"/>
    </xf>
    <xf numFmtId="0" fontId="12" fillId="4" borderId="0" xfId="0" applyFont="1" applyFill="1" applyBorder="1" applyAlignment="1" applyProtection="1">
      <alignment vertical="top"/>
      <protection locked="0"/>
    </xf>
    <xf numFmtId="0" fontId="4" fillId="0" borderId="6" xfId="0" applyFont="1" applyFill="1" applyBorder="1" applyAlignment="1" applyProtection="1">
      <alignment vertical="center" wrapText="1"/>
      <protection locked="0"/>
    </xf>
    <xf numFmtId="0" fontId="0" fillId="0" borderId="0" xfId="0" applyProtection="1"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20" fontId="0" fillId="0" borderId="0" xfId="0" applyNumberFormat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1" fillId="0" borderId="3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hidden="1"/>
    </xf>
    <xf numFmtId="0" fontId="1" fillId="0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hidden="1"/>
    </xf>
    <xf numFmtId="14" fontId="0" fillId="0" borderId="3" xfId="0" applyNumberForma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4" fillId="0" borderId="3" xfId="0" applyFont="1" applyBorder="1" applyProtection="1">
      <protection hidden="1"/>
    </xf>
    <xf numFmtId="0" fontId="4" fillId="0" borderId="0" xfId="1" applyFont="1"/>
    <xf numFmtId="0" fontId="0" fillId="0" borderId="0" xfId="0" applyBorder="1"/>
    <xf numFmtId="0" fontId="1" fillId="0" borderId="0" xfId="0" applyFont="1"/>
    <xf numFmtId="0" fontId="1" fillId="0" borderId="0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" fillId="0" borderId="0" xfId="0" applyFont="1" applyBorder="1"/>
    <xf numFmtId="0" fontId="14" fillId="0" borderId="0" xfId="0" applyFont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4" fillId="0" borderId="0" xfId="2" applyFont="1" applyBorder="1" applyAlignment="1">
      <alignment horizontal="left" vertical="center"/>
    </xf>
    <xf numFmtId="0" fontId="4" fillId="0" borderId="0" xfId="2" applyFont="1" applyFill="1" applyBorder="1" applyAlignment="1">
      <alignment horizontal="left" vertical="center"/>
    </xf>
    <xf numFmtId="0" fontId="4" fillId="0" borderId="0" xfId="4" applyFont="1" applyBorder="1" applyAlignment="1" applyProtection="1">
      <alignment horizontal="left" vertical="center"/>
    </xf>
    <xf numFmtId="0" fontId="14" fillId="0" borderId="0" xfId="0" applyFont="1" applyBorder="1" applyAlignment="1" applyProtection="1">
      <alignment horizontal="left" vertical="center"/>
      <protection hidden="1"/>
    </xf>
    <xf numFmtId="0" fontId="4" fillId="0" borderId="0" xfId="2" applyFont="1" applyBorder="1" applyAlignment="1" applyProtection="1">
      <alignment horizontal="left" vertical="center"/>
      <protection hidden="1"/>
    </xf>
    <xf numFmtId="0" fontId="5" fillId="11" borderId="3" xfId="2" applyNumberFormat="1" applyFont="1" applyFill="1" applyBorder="1" applyAlignment="1">
      <alignment horizontal="center" vertical="center" wrapText="1"/>
    </xf>
    <xf numFmtId="167" fontId="26" fillId="11" borderId="21" xfId="2" applyNumberFormat="1" applyFont="1" applyFill="1" applyBorder="1" applyAlignment="1">
      <alignment horizontal="center" vertical="center" wrapText="1"/>
    </xf>
    <xf numFmtId="167" fontId="26" fillId="0" borderId="0" xfId="2" applyNumberFormat="1" applyFont="1" applyFill="1" applyBorder="1" applyAlignment="1">
      <alignment horizontal="center" vertical="center" wrapText="1"/>
    </xf>
    <xf numFmtId="167" fontId="26" fillId="11" borderId="24" xfId="2" applyNumberFormat="1" applyFont="1" applyFill="1" applyBorder="1" applyAlignment="1">
      <alignment horizontal="center" vertical="center" wrapText="1"/>
    </xf>
    <xf numFmtId="0" fontId="29" fillId="0" borderId="24" xfId="0" applyFont="1" applyBorder="1" applyAlignment="1">
      <alignment horizontal="center" vertical="center"/>
    </xf>
    <xf numFmtId="167" fontId="30" fillId="11" borderId="3" xfId="2" applyNumberFormat="1" applyFont="1" applyFill="1" applyBorder="1" applyAlignment="1">
      <alignment horizontal="center" vertical="center" wrapText="1"/>
    </xf>
    <xf numFmtId="0" fontId="27" fillId="11" borderId="24" xfId="0" applyFont="1" applyFill="1" applyBorder="1" applyAlignment="1">
      <alignment horizontal="center" vertical="center" wrapText="1"/>
    </xf>
    <xf numFmtId="0" fontId="28" fillId="0" borderId="3" xfId="0" applyFont="1" applyBorder="1" applyAlignment="1">
      <alignment horizontal="center" vertical="center"/>
    </xf>
    <xf numFmtId="0" fontId="5" fillId="10" borderId="3" xfId="2" applyNumberFormat="1" applyFont="1" applyFill="1" applyBorder="1" applyAlignment="1">
      <alignment horizontal="center" vertical="center" wrapText="1"/>
    </xf>
    <xf numFmtId="0" fontId="5" fillId="10" borderId="4" xfId="2" applyNumberFormat="1" applyFont="1" applyFill="1" applyBorder="1" applyAlignment="1">
      <alignment horizontal="center" vertical="center" wrapText="1"/>
    </xf>
    <xf numFmtId="0" fontId="5" fillId="11" borderId="4" xfId="2" applyNumberFormat="1" applyFont="1" applyFill="1" applyBorder="1" applyAlignment="1">
      <alignment horizontal="center" vertical="center" wrapText="1"/>
    </xf>
    <xf numFmtId="0" fontId="5" fillId="10" borderId="24" xfId="2" applyNumberFormat="1" applyFont="1" applyFill="1" applyBorder="1" applyAlignment="1">
      <alignment horizontal="center" vertical="center" wrapText="1"/>
    </xf>
    <xf numFmtId="0" fontId="5" fillId="10" borderId="11" xfId="2" applyNumberFormat="1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5" fillId="0" borderId="0" xfId="2" applyFont="1" applyFill="1" applyBorder="1" applyAlignment="1" applyProtection="1">
      <alignment horizontal="center" vertical="center"/>
      <protection hidden="1"/>
    </xf>
    <xf numFmtId="0" fontId="5" fillId="0" borderId="0" xfId="2" applyNumberFormat="1" applyFont="1" applyFill="1" applyBorder="1" applyAlignment="1" applyProtection="1">
      <alignment horizontal="center" vertical="center" wrapText="1"/>
      <protection hidden="1"/>
    </xf>
    <xf numFmtId="0" fontId="5" fillId="0" borderId="0" xfId="2" applyFont="1" applyFill="1" applyBorder="1" applyAlignment="1" applyProtection="1">
      <alignment horizontal="center" vertical="center" wrapText="1"/>
      <protection hidden="1"/>
    </xf>
    <xf numFmtId="0" fontId="28" fillId="0" borderId="0" xfId="0" applyFont="1" applyFill="1" applyBorder="1" applyAlignment="1">
      <alignment horizontal="center" vertical="center"/>
    </xf>
    <xf numFmtId="167" fontId="26" fillId="11" borderId="16" xfId="2" applyNumberFormat="1" applyFont="1" applyFill="1" applyBorder="1" applyAlignment="1">
      <alignment horizontal="center" vertical="center" wrapText="1"/>
    </xf>
    <xf numFmtId="0" fontId="28" fillId="15" borderId="0" xfId="0" applyFont="1" applyFill="1" applyBorder="1" applyAlignment="1">
      <alignment horizontal="center" vertical="center"/>
    </xf>
    <xf numFmtId="167" fontId="26" fillId="16" borderId="0" xfId="2" applyNumberFormat="1" applyFont="1" applyFill="1" applyBorder="1" applyAlignment="1">
      <alignment horizontal="center" vertical="center" wrapText="1"/>
    </xf>
    <xf numFmtId="0" fontId="29" fillId="15" borderId="0" xfId="0" applyFont="1" applyFill="1" applyBorder="1" applyAlignment="1">
      <alignment horizontal="center" vertical="center"/>
    </xf>
    <xf numFmtId="0" fontId="29" fillId="19" borderId="24" xfId="0" applyFont="1" applyFill="1" applyBorder="1" applyAlignment="1">
      <alignment horizontal="center" vertical="center"/>
    </xf>
    <xf numFmtId="0" fontId="28" fillId="19" borderId="3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5" fillId="22" borderId="3" xfId="2" applyFont="1" applyFill="1" applyBorder="1" applyAlignment="1" applyProtection="1">
      <alignment horizontal="center" vertical="center" wrapText="1"/>
      <protection hidden="1"/>
    </xf>
    <xf numFmtId="0" fontId="0" fillId="23" borderId="0" xfId="0" applyFill="1" applyProtection="1">
      <protection hidden="1"/>
    </xf>
    <xf numFmtId="0" fontId="0" fillId="23" borderId="29" xfId="0" applyFill="1" applyBorder="1" applyProtection="1">
      <protection hidden="1"/>
    </xf>
    <xf numFmtId="0" fontId="0" fillId="23" borderId="30" xfId="0" applyFill="1" applyBorder="1" applyProtection="1">
      <protection hidden="1"/>
    </xf>
    <xf numFmtId="0" fontId="0" fillId="23" borderId="31" xfId="0" applyFill="1" applyBorder="1" applyProtection="1">
      <protection hidden="1"/>
    </xf>
    <xf numFmtId="0" fontId="0" fillId="23" borderId="32" xfId="0" applyFill="1" applyBorder="1" applyProtection="1">
      <protection hidden="1"/>
    </xf>
    <xf numFmtId="0" fontId="0" fillId="23" borderId="0" xfId="0" applyFill="1" applyBorder="1" applyProtection="1">
      <protection hidden="1"/>
    </xf>
    <xf numFmtId="0" fontId="2" fillId="23" borderId="0" xfId="0" applyFont="1" applyFill="1" applyBorder="1" applyAlignment="1" applyProtection="1">
      <protection hidden="1"/>
    </xf>
    <xf numFmtId="0" fontId="0" fillId="23" borderId="33" xfId="0" applyFill="1" applyBorder="1" applyProtection="1">
      <protection hidden="1"/>
    </xf>
    <xf numFmtId="0" fontId="36" fillId="23" borderId="0" xfId="0" applyFont="1" applyFill="1" applyBorder="1" applyAlignment="1" applyProtection="1">
      <alignment horizontal="center"/>
      <protection hidden="1"/>
    </xf>
    <xf numFmtId="0" fontId="0" fillId="23" borderId="34" xfId="0" applyFill="1" applyBorder="1" applyProtection="1">
      <protection hidden="1"/>
    </xf>
    <xf numFmtId="0" fontId="0" fillId="23" borderId="35" xfId="0" applyFill="1" applyBorder="1" applyProtection="1">
      <protection hidden="1"/>
    </xf>
    <xf numFmtId="0" fontId="0" fillId="23" borderId="36" xfId="0" applyFill="1" applyBorder="1" applyProtection="1">
      <protection hidden="1"/>
    </xf>
    <xf numFmtId="0" fontId="3" fillId="23" borderId="37" xfId="0" applyNumberFormat="1" applyFont="1" applyFill="1" applyBorder="1" applyAlignment="1" applyProtection="1">
      <alignment horizontal="center"/>
      <protection hidden="1"/>
    </xf>
    <xf numFmtId="0" fontId="3" fillId="23" borderId="38" xfId="0" applyFont="1" applyFill="1" applyBorder="1" applyAlignment="1" applyProtection="1">
      <alignment horizontal="center"/>
      <protection hidden="1"/>
    </xf>
    <xf numFmtId="0" fontId="3" fillId="23" borderId="0" xfId="0" applyFont="1" applyFill="1" applyBorder="1" applyAlignment="1" applyProtection="1">
      <protection hidden="1"/>
    </xf>
    <xf numFmtId="0" fontId="3" fillId="23" borderId="32" xfId="0" applyFont="1" applyFill="1" applyBorder="1" applyAlignment="1" applyProtection="1">
      <alignment horizontal="center" vertical="center"/>
      <protection hidden="1"/>
    </xf>
    <xf numFmtId="0" fontId="22" fillId="0" borderId="20" xfId="0" applyFont="1" applyFill="1" applyBorder="1" applyAlignment="1">
      <alignment horizontal="center" vertical="center"/>
    </xf>
    <xf numFmtId="0" fontId="22" fillId="0" borderId="18" xfId="0" applyFont="1" applyFill="1" applyBorder="1" applyAlignment="1">
      <alignment horizontal="center" vertical="center"/>
    </xf>
    <xf numFmtId="0" fontId="22" fillId="0" borderId="19" xfId="0" applyFont="1" applyFill="1" applyBorder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1" fillId="22" borderId="3" xfId="0" applyFont="1" applyFill="1" applyBorder="1" applyAlignment="1" applyProtection="1">
      <alignment horizontal="center" wrapText="1"/>
      <protection locked="0"/>
    </xf>
    <xf numFmtId="0" fontId="0" fillId="22" borderId="3" xfId="0" applyFont="1" applyFill="1" applyBorder="1" applyAlignment="1" applyProtection="1">
      <alignment horizontal="center" wrapText="1"/>
      <protection locked="0"/>
    </xf>
    <xf numFmtId="0" fontId="21" fillId="22" borderId="3" xfId="0" applyNumberFormat="1" applyFont="1" applyFill="1" applyBorder="1" applyAlignment="1" applyProtection="1">
      <alignment horizontal="center"/>
      <protection locked="0"/>
    </xf>
    <xf numFmtId="0" fontId="9" fillId="22" borderId="45" xfId="0" applyFont="1" applyFill="1" applyBorder="1" applyAlignment="1" applyProtection="1">
      <alignment horizontal="center" vertical="center" wrapText="1"/>
      <protection locked="0"/>
    </xf>
    <xf numFmtId="0" fontId="38" fillId="22" borderId="3" xfId="0" applyFont="1" applyFill="1" applyBorder="1" applyAlignment="1" applyProtection="1">
      <alignment horizontal="center" wrapText="1"/>
      <protection locked="0"/>
    </xf>
    <xf numFmtId="0" fontId="39" fillId="4" borderId="0" xfId="0" applyFont="1" applyFill="1" applyBorder="1" applyAlignment="1" applyProtection="1">
      <alignment vertical="top" wrapText="1"/>
      <protection locked="0"/>
    </xf>
    <xf numFmtId="0" fontId="37" fillId="24" borderId="49" xfId="0" applyFont="1" applyFill="1" applyBorder="1" applyAlignment="1" applyProtection="1">
      <alignment horizontal="center" vertical="center" wrapText="1"/>
      <protection hidden="1"/>
    </xf>
    <xf numFmtId="0" fontId="12" fillId="6" borderId="3" xfId="0" applyFont="1" applyFill="1" applyBorder="1" applyAlignment="1" applyProtection="1">
      <alignment horizontal="center" vertical="center" wrapText="1"/>
      <protection locked="0"/>
    </xf>
    <xf numFmtId="0" fontId="12" fillId="6" borderId="5" xfId="0" applyFont="1" applyFill="1" applyBorder="1" applyAlignment="1" applyProtection="1">
      <alignment horizontal="center" vertical="center" wrapText="1"/>
      <protection locked="0"/>
    </xf>
    <xf numFmtId="0" fontId="0" fillId="22" borderId="0" xfId="0" applyFill="1" applyBorder="1" applyAlignment="1" applyProtection="1">
      <alignment vertical="center" wrapText="1"/>
      <protection locked="0"/>
    </xf>
    <xf numFmtId="0" fontId="0" fillId="22" borderId="0" xfId="0" applyFill="1" applyAlignment="1" applyProtection="1">
      <alignment vertical="center" wrapText="1"/>
      <protection locked="0"/>
    </xf>
    <xf numFmtId="0" fontId="4" fillId="22" borderId="7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4" fillId="22" borderId="0" xfId="0" applyFont="1" applyFill="1" applyBorder="1" applyAlignment="1" applyProtection="1">
      <alignment vertical="center" wrapText="1"/>
      <protection locked="0"/>
    </xf>
    <xf numFmtId="0" fontId="0" fillId="22" borderId="0" xfId="0" applyFill="1" applyBorder="1" applyAlignment="1" applyProtection="1">
      <alignment horizontal="left" vertical="center" wrapText="1"/>
      <protection locked="0"/>
    </xf>
    <xf numFmtId="0" fontId="0" fillId="22" borderId="7" xfId="0" applyFill="1" applyBorder="1" applyAlignment="1" applyProtection="1">
      <alignment vertical="center"/>
      <protection locked="0"/>
    </xf>
    <xf numFmtId="0" fontId="3" fillId="22" borderId="42" xfId="0" applyFont="1" applyFill="1" applyBorder="1" applyAlignment="1" applyProtection="1">
      <alignment vertical="center" wrapText="1"/>
      <protection locked="0"/>
    </xf>
    <xf numFmtId="0" fontId="8" fillId="22" borderId="43" xfId="0" applyFont="1" applyFill="1" applyBorder="1" applyAlignment="1" applyProtection="1">
      <alignment vertical="center" wrapText="1"/>
      <protection locked="0"/>
    </xf>
    <xf numFmtId="0" fontId="4" fillId="22" borderId="7" xfId="0" applyFont="1" applyFill="1" applyBorder="1" applyAlignment="1" applyProtection="1">
      <alignment horizontal="center" vertical="center" wrapText="1"/>
      <protection locked="0"/>
    </xf>
    <xf numFmtId="1" fontId="19" fillId="22" borderId="44" xfId="0" applyNumberFormat="1" applyFont="1" applyFill="1" applyBorder="1" applyAlignment="1" applyProtection="1">
      <alignment horizontal="center" wrapText="1"/>
      <protection locked="0"/>
    </xf>
    <xf numFmtId="0" fontId="10" fillId="22" borderId="44" xfId="0" applyFont="1" applyFill="1" applyBorder="1" applyAlignment="1" applyProtection="1">
      <alignment horizontal="center" vertical="center" wrapText="1"/>
      <protection locked="0"/>
    </xf>
    <xf numFmtId="0" fontId="7" fillId="22" borderId="46" xfId="0" applyFont="1" applyFill="1" applyBorder="1" applyAlignment="1" applyProtection="1">
      <alignment horizontal="left" vertical="center" wrapText="1"/>
      <protection locked="0"/>
    </xf>
    <xf numFmtId="0" fontId="4" fillId="22" borderId="44" xfId="0" applyFont="1" applyFill="1" applyBorder="1" applyAlignment="1" applyProtection="1">
      <alignment horizontal="center" vertical="center" wrapText="1"/>
      <protection locked="0"/>
    </xf>
    <xf numFmtId="0" fontId="0" fillId="22" borderId="46" xfId="0" applyFill="1" applyBorder="1" applyAlignment="1" applyProtection="1">
      <alignment horizontal="left" vertical="center" wrapText="1"/>
      <protection locked="0"/>
    </xf>
    <xf numFmtId="0" fontId="18" fillId="22" borderId="7" xfId="0" applyFont="1" applyFill="1" applyBorder="1" applyAlignment="1" applyProtection="1">
      <alignment horizontal="left" vertical="center" wrapText="1"/>
      <protection locked="0"/>
    </xf>
    <xf numFmtId="49" fontId="18" fillId="22" borderId="0" xfId="0" applyNumberFormat="1" applyFont="1" applyFill="1" applyBorder="1" applyAlignment="1" applyProtection="1">
      <alignment vertical="center"/>
      <protection locked="0"/>
    </xf>
    <xf numFmtId="49" fontId="18" fillId="22" borderId="14" xfId="0" applyNumberFormat="1" applyFont="1" applyFill="1" applyBorder="1" applyAlignment="1" applyProtection="1">
      <alignment vertical="center"/>
      <protection locked="0"/>
    </xf>
    <xf numFmtId="0" fontId="4" fillId="22" borderId="47" xfId="0" applyFont="1" applyFill="1" applyBorder="1" applyAlignment="1" applyProtection="1">
      <alignment horizontal="center" vertical="center" wrapText="1"/>
      <protection locked="0"/>
    </xf>
    <xf numFmtId="0" fontId="0" fillId="22" borderId="48" xfId="0" applyFill="1" applyBorder="1" applyAlignment="1" applyProtection="1">
      <alignment horizontal="left" vertical="center" wrapText="1"/>
      <protection locked="0"/>
    </xf>
    <xf numFmtId="0" fontId="4" fillId="22" borderId="0" xfId="0" applyFont="1" applyFill="1" applyBorder="1" applyAlignment="1" applyProtection="1">
      <alignment horizontal="center" vertical="center" wrapText="1"/>
      <protection locked="0"/>
    </xf>
    <xf numFmtId="0" fontId="37" fillId="24" borderId="5" xfId="0" applyFont="1" applyFill="1" applyBorder="1" applyAlignment="1" applyProtection="1">
      <alignment horizontal="center" vertical="center" wrapText="1"/>
      <protection locked="0"/>
    </xf>
    <xf numFmtId="0" fontId="40" fillId="22" borderId="10" xfId="0" applyFont="1" applyFill="1" applyBorder="1" applyAlignment="1" applyProtection="1">
      <alignment horizontal="center" vertical="center" wrapText="1"/>
      <protection locked="0"/>
    </xf>
    <xf numFmtId="0" fontId="40" fillId="22" borderId="0" xfId="0" applyFont="1" applyFill="1" applyBorder="1" applyAlignment="1" applyProtection="1">
      <alignment horizontal="center" vertical="center" wrapText="1"/>
      <protection locked="0"/>
    </xf>
    <xf numFmtId="0" fontId="39" fillId="22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vertical="center"/>
      <protection locked="0"/>
    </xf>
    <xf numFmtId="0" fontId="6" fillId="5" borderId="24" xfId="0" applyFont="1" applyFill="1" applyBorder="1" applyAlignment="1" applyProtection="1">
      <alignment horizontal="center" vertical="center" wrapText="1"/>
      <protection locked="0"/>
    </xf>
    <xf numFmtId="0" fontId="6" fillId="3" borderId="24" xfId="0" applyFont="1" applyFill="1" applyBorder="1" applyAlignment="1" applyProtection="1">
      <alignment horizontal="center" vertical="center" wrapText="1"/>
      <protection locked="0"/>
    </xf>
    <xf numFmtId="0" fontId="6" fillId="5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4" fillId="0" borderId="40" xfId="0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8" borderId="5" xfId="3" applyFont="1" applyFill="1" applyBorder="1" applyAlignment="1" applyProtection="1">
      <alignment horizontal="right" vertical="center"/>
      <protection locked="0" hidden="1"/>
    </xf>
    <xf numFmtId="0" fontId="5" fillId="8" borderId="3" xfId="3" applyFont="1" applyFill="1" applyBorder="1" applyAlignment="1" applyProtection="1">
      <alignment horizontal="right" vertical="center"/>
      <protection locked="0" hidden="1"/>
    </xf>
    <xf numFmtId="0" fontId="5" fillId="8" borderId="3" xfId="3" applyFont="1" applyFill="1" applyBorder="1" applyAlignment="1" applyProtection="1">
      <alignment horizontal="right" vertical="center" wrapText="1"/>
      <protection locked="0" hidden="1"/>
    </xf>
    <xf numFmtId="20" fontId="4" fillId="0" borderId="3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0" xfId="0" applyNumberFormat="1" applyFont="1" applyFill="1" applyBorder="1" applyAlignment="1" applyProtection="1">
      <alignment horizontal="center" vertical="center" wrapText="1"/>
      <protection locked="0"/>
    </xf>
    <xf numFmtId="20" fontId="4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0" fontId="23" fillId="0" borderId="8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vertical="center" wrapText="1"/>
      <protection locked="0"/>
    </xf>
    <xf numFmtId="0" fontId="41" fillId="25" borderId="3" xfId="2" applyNumberFormat="1" applyFont="1" applyFill="1" applyBorder="1" applyAlignment="1">
      <alignment horizontal="center" vertical="center" wrapText="1"/>
    </xf>
    <xf numFmtId="0" fontId="41" fillId="26" borderId="3" xfId="2" applyNumberFormat="1" applyFont="1" applyFill="1" applyBorder="1" applyAlignment="1">
      <alignment horizontal="center" vertical="center" wrapText="1"/>
    </xf>
    <xf numFmtId="0" fontId="41" fillId="27" borderId="3" xfId="2" applyNumberFormat="1" applyFont="1" applyFill="1" applyBorder="1" applyAlignment="1">
      <alignment horizontal="center" vertical="center" wrapText="1"/>
    </xf>
    <xf numFmtId="0" fontId="41" fillId="28" borderId="3" xfId="2" applyNumberFormat="1" applyFont="1" applyFill="1" applyBorder="1" applyAlignment="1">
      <alignment horizontal="center" vertical="center" wrapText="1"/>
    </xf>
    <xf numFmtId="0" fontId="42" fillId="9" borderId="6" xfId="0" applyFont="1" applyFill="1" applyBorder="1" applyAlignment="1" applyProtection="1">
      <alignment horizontal="center" vertical="center" wrapText="1"/>
      <protection locked="0"/>
    </xf>
    <xf numFmtId="20" fontId="4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Font="1" applyFill="1" applyBorder="1" applyAlignment="1" applyProtection="1">
      <alignment vertical="center" wrapText="1"/>
      <protection locked="0"/>
    </xf>
    <xf numFmtId="0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20" fontId="4" fillId="0" borderId="4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3" fillId="0" borderId="6" xfId="0" applyNumberFormat="1" applyFont="1" applyFill="1" applyBorder="1" applyAlignment="1" applyProtection="1">
      <alignment horizontal="center" vertical="center" wrapText="1"/>
      <protection hidden="1"/>
    </xf>
    <xf numFmtId="0" fontId="7" fillId="22" borderId="14" xfId="0" applyFont="1" applyFill="1" applyBorder="1" applyAlignment="1" applyProtection="1">
      <alignment horizontal="center" vertical="center" wrapText="1"/>
      <protection locked="0"/>
    </xf>
    <xf numFmtId="0" fontId="7" fillId="22" borderId="14" xfId="0" applyFont="1" applyFill="1" applyBorder="1" applyAlignment="1" applyProtection="1">
      <alignment horizontal="center" vertical="center"/>
      <protection locked="0"/>
    </xf>
    <xf numFmtId="0" fontId="40" fillId="22" borderId="16" xfId="0" applyFont="1" applyFill="1" applyBorder="1" applyAlignment="1" applyProtection="1">
      <alignment horizontal="center" vertical="center" wrapText="1"/>
      <protection locked="0"/>
    </xf>
    <xf numFmtId="0" fontId="42" fillId="9" borderId="6" xfId="0" applyFont="1" applyFill="1" applyBorder="1" applyAlignment="1" applyProtection="1">
      <alignment vertical="center" wrapText="1"/>
      <protection locked="0"/>
    </xf>
    <xf numFmtId="0" fontId="42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24" fillId="9" borderId="6" xfId="0" applyFont="1" applyFill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locked="0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166" fontId="5" fillId="10" borderId="3" xfId="2" applyNumberFormat="1" applyFont="1" applyFill="1" applyBorder="1" applyAlignment="1">
      <alignment horizontal="left" vertical="center" wrapText="1"/>
    </xf>
    <xf numFmtId="166" fontId="5" fillId="11" borderId="3" xfId="2" applyNumberFormat="1" applyFont="1" applyFill="1" applyBorder="1" applyAlignment="1">
      <alignment horizontal="left" vertical="center" wrapText="1"/>
    </xf>
    <xf numFmtId="0" fontId="5" fillId="0" borderId="0" xfId="2" applyFont="1" applyFill="1" applyBorder="1" applyAlignment="1" applyProtection="1">
      <alignment horizontal="left" vertical="center"/>
      <protection hidden="1"/>
    </xf>
    <xf numFmtId="0" fontId="5" fillId="0" borderId="0" xfId="2" applyFont="1" applyFill="1" applyBorder="1" applyAlignment="1" applyProtection="1">
      <alignment horizontal="left" vertical="center" wrapText="1"/>
      <protection hidden="1"/>
    </xf>
    <xf numFmtId="166" fontId="5" fillId="10" borderId="21" xfId="2" applyNumberFormat="1" applyFont="1" applyFill="1" applyBorder="1" applyAlignment="1">
      <alignment horizontal="left" vertical="center" wrapText="1"/>
    </xf>
    <xf numFmtId="0" fontId="28" fillId="0" borderId="0" xfId="0" applyFont="1" applyAlignment="1">
      <alignment horizontal="left" vertical="center"/>
    </xf>
    <xf numFmtId="167" fontId="26" fillId="0" borderId="0" xfId="2" applyNumberFormat="1" applyFont="1" applyFill="1" applyBorder="1" applyAlignment="1">
      <alignment horizontal="left" vertical="center" wrapText="1"/>
    </xf>
    <xf numFmtId="0" fontId="28" fillId="0" borderId="0" xfId="0" applyFont="1" applyFill="1" applyBorder="1" applyAlignment="1">
      <alignment horizontal="left" vertical="center"/>
    </xf>
    <xf numFmtId="167" fontId="26" fillId="13" borderId="4" xfId="2" applyNumberFormat="1" applyFont="1" applyFill="1" applyBorder="1" applyAlignment="1">
      <alignment horizontal="left" wrapText="1"/>
    </xf>
    <xf numFmtId="167" fontId="26" fillId="11" borderId="4" xfId="2" applyNumberFormat="1" applyFont="1" applyFill="1" applyBorder="1" applyAlignment="1">
      <alignment horizontal="left" wrapText="1"/>
    </xf>
    <xf numFmtId="14" fontId="5" fillId="17" borderId="0" xfId="2" applyNumberFormat="1" applyFont="1" applyFill="1" applyBorder="1" applyAlignment="1">
      <alignment horizontal="left" vertical="center" wrapText="1"/>
    </xf>
    <xf numFmtId="0" fontId="28" fillId="15" borderId="0" xfId="0" applyFont="1" applyFill="1" applyBorder="1" applyAlignment="1">
      <alignment horizontal="left" vertical="center"/>
    </xf>
    <xf numFmtId="167" fontId="26" fillId="16" borderId="0" xfId="2" applyNumberFormat="1" applyFont="1" applyFill="1" applyBorder="1" applyAlignment="1">
      <alignment horizontal="left" vertical="center" wrapText="1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0" fontId="8" fillId="22" borderId="0" xfId="0" applyFont="1" applyFill="1" applyBorder="1" applyAlignment="1" applyProtection="1">
      <alignment vertical="center" wrapText="1"/>
      <protection locked="0"/>
    </xf>
    <xf numFmtId="0" fontId="9" fillId="22" borderId="0" xfId="0" applyFont="1" applyFill="1" applyBorder="1" applyAlignment="1" applyProtection="1">
      <alignment horizontal="center" vertical="center" wrapText="1"/>
      <protection locked="0"/>
    </xf>
    <xf numFmtId="0" fontId="7" fillId="22" borderId="0" xfId="0" applyFont="1" applyFill="1" applyBorder="1" applyAlignment="1" applyProtection="1">
      <alignment horizontal="left" vertical="center" wrapText="1"/>
      <protection locked="0"/>
    </xf>
    <xf numFmtId="0" fontId="18" fillId="22" borderId="0" xfId="0" applyNumberFormat="1" applyFont="1" applyFill="1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hidden="1"/>
    </xf>
    <xf numFmtId="0" fontId="4" fillId="0" borderId="50" xfId="0" applyNumberFormat="1" applyFont="1" applyFill="1" applyBorder="1" applyAlignment="1" applyProtection="1">
      <alignment horizontal="center" vertical="center" wrapText="1"/>
      <protection locked="0"/>
    </xf>
    <xf numFmtId="0" fontId="6" fillId="5" borderId="24" xfId="0" applyFont="1" applyFill="1" applyBorder="1" applyAlignment="1" applyProtection="1">
      <alignment horizontal="center" vertical="center" wrapText="1"/>
      <protection hidden="1"/>
    </xf>
    <xf numFmtId="0" fontId="6" fillId="3" borderId="24" xfId="0" applyFont="1" applyFill="1" applyBorder="1" applyAlignment="1" applyProtection="1">
      <alignment horizontal="center" vertical="center" wrapText="1"/>
      <protection hidden="1"/>
    </xf>
    <xf numFmtId="0" fontId="21" fillId="9" borderId="6" xfId="0" applyNumberFormat="1" applyFont="1" applyFill="1" applyBorder="1" applyAlignment="1" applyProtection="1">
      <alignment horizontal="center" vertical="center" wrapText="1"/>
      <protection hidden="1"/>
    </xf>
    <xf numFmtId="167" fontId="31" fillId="10" borderId="18" xfId="0" applyNumberFormat="1" applyFont="1" applyFill="1" applyBorder="1" applyAlignment="1">
      <alignment horizontal="center" vertical="center"/>
    </xf>
    <xf numFmtId="0" fontId="14" fillId="0" borderId="0" xfId="0" applyFont="1"/>
    <xf numFmtId="0" fontId="27" fillId="11" borderId="3" xfId="0" applyFont="1" applyFill="1" applyBorder="1" applyAlignment="1">
      <alignment horizontal="center" vertical="center" wrapText="1"/>
    </xf>
    <xf numFmtId="0" fontId="44" fillId="31" borderId="6" xfId="0" applyFont="1" applyFill="1" applyBorder="1" applyProtection="1">
      <protection hidden="1"/>
    </xf>
    <xf numFmtId="0" fontId="44" fillId="31" borderId="52" xfId="0" applyFont="1" applyFill="1" applyBorder="1" applyAlignment="1" applyProtection="1">
      <alignment horizontal="center" vertical="center"/>
      <protection hidden="1"/>
    </xf>
    <xf numFmtId="1" fontId="45" fillId="29" borderId="0" xfId="0" applyNumberFormat="1" applyFont="1" applyFill="1" applyAlignment="1" applyProtection="1">
      <alignment horizontal="center" vertical="center"/>
      <protection hidden="1"/>
    </xf>
    <xf numFmtId="1" fontId="44" fillId="29" borderId="0" xfId="0" applyNumberFormat="1" applyFont="1" applyFill="1" applyAlignment="1" applyProtection="1">
      <alignment horizontal="center" vertical="center"/>
      <protection hidden="1"/>
    </xf>
    <xf numFmtId="1" fontId="44" fillId="29" borderId="18" xfId="0" applyNumberFormat="1" applyFont="1" applyFill="1" applyBorder="1" applyAlignment="1" applyProtection="1">
      <alignment horizontal="center" vertical="center"/>
      <protection hidden="1"/>
    </xf>
    <xf numFmtId="1" fontId="44" fillId="29" borderId="20" xfId="0" applyNumberFormat="1" applyFont="1" applyFill="1" applyBorder="1" applyAlignment="1" applyProtection="1">
      <alignment horizontal="center" vertical="center"/>
      <protection hidden="1"/>
    </xf>
    <xf numFmtId="1" fontId="44" fillId="29" borderId="54" xfId="0" applyNumberFormat="1" applyFont="1" applyFill="1" applyBorder="1" applyAlignment="1" applyProtection="1">
      <alignment horizontal="center" vertical="center"/>
      <protection hidden="1"/>
    </xf>
    <xf numFmtId="1" fontId="46" fillId="30" borderId="53" xfId="0" applyNumberFormat="1" applyFont="1" applyFill="1" applyBorder="1" applyAlignment="1" applyProtection="1">
      <alignment vertical="center"/>
      <protection hidden="1"/>
    </xf>
    <xf numFmtId="168" fontId="1" fillId="32" borderId="6" xfId="0" applyNumberFormat="1" applyFont="1" applyFill="1" applyBorder="1" applyAlignment="1" applyProtection="1">
      <alignment horizontal="center" vertical="center"/>
      <protection hidden="1"/>
    </xf>
    <xf numFmtId="168" fontId="45" fillId="29" borderId="6" xfId="0" applyNumberFormat="1" applyFont="1" applyFill="1" applyBorder="1" applyAlignment="1" applyProtection="1">
      <alignment horizontal="center" vertical="center"/>
      <protection hidden="1"/>
    </xf>
    <xf numFmtId="1" fontId="46" fillId="30" borderId="18" xfId="0" applyNumberFormat="1" applyFont="1" applyFill="1" applyBorder="1" applyAlignment="1" applyProtection="1">
      <alignment vertical="center"/>
      <protection hidden="1"/>
    </xf>
    <xf numFmtId="1" fontId="16" fillId="30" borderId="55" xfId="0" applyNumberFormat="1" applyFont="1" applyFill="1" applyBorder="1" applyAlignment="1" applyProtection="1">
      <alignment horizontal="center" vertical="center"/>
      <protection hidden="1"/>
    </xf>
    <xf numFmtId="1" fontId="16" fillId="30" borderId="56" xfId="0" applyNumberFormat="1" applyFont="1" applyFill="1" applyBorder="1" applyAlignment="1" applyProtection="1">
      <alignment horizontal="center" vertical="center"/>
      <protection hidden="1"/>
    </xf>
    <xf numFmtId="1" fontId="47" fillId="30" borderId="8" xfId="0" applyNumberFormat="1" applyFont="1" applyFill="1" applyBorder="1" applyAlignment="1" applyProtection="1">
      <alignment horizontal="center" vertical="center"/>
      <protection hidden="1"/>
    </xf>
    <xf numFmtId="1" fontId="47" fillId="30" borderId="51" xfId="0" applyNumberFormat="1" applyFont="1" applyFill="1" applyBorder="1" applyAlignment="1" applyProtection="1">
      <alignment horizontal="center" vertical="center"/>
      <protection hidden="1"/>
    </xf>
    <xf numFmtId="1" fontId="46" fillId="30" borderId="57" xfId="0" applyNumberFormat="1" applyFont="1" applyFill="1" applyBorder="1" applyAlignment="1" applyProtection="1">
      <alignment vertical="center"/>
      <protection hidden="1"/>
    </xf>
    <xf numFmtId="1" fontId="16" fillId="30" borderId="40" xfId="0" applyNumberFormat="1" applyFont="1" applyFill="1" applyBorder="1" applyAlignment="1" applyProtection="1">
      <alignment horizontal="center" vertical="center"/>
      <protection hidden="1"/>
    </xf>
    <xf numFmtId="1" fontId="16" fillId="30" borderId="52" xfId="0" applyNumberFormat="1" applyFont="1" applyFill="1" applyBorder="1" applyAlignment="1" applyProtection="1">
      <alignment horizontal="center" vertical="center"/>
      <protection hidden="1"/>
    </xf>
    <xf numFmtId="1" fontId="47" fillId="30" borderId="6" xfId="0" applyNumberFormat="1" applyFont="1" applyFill="1" applyBorder="1" applyAlignment="1" applyProtection="1">
      <alignment horizontal="center" vertical="center"/>
      <protection hidden="1"/>
    </xf>
    <xf numFmtId="1" fontId="47" fillId="30" borderId="9" xfId="0" applyNumberFormat="1" applyFont="1" applyFill="1" applyBorder="1" applyAlignment="1" applyProtection="1">
      <alignment horizontal="center" vertical="center"/>
      <protection hidden="1"/>
    </xf>
    <xf numFmtId="1" fontId="47" fillId="30" borderId="52" xfId="0" applyNumberFormat="1" applyFont="1" applyFill="1" applyBorder="1" applyAlignment="1" applyProtection="1">
      <alignment horizontal="center" vertical="center"/>
      <protection hidden="1"/>
    </xf>
    <xf numFmtId="1" fontId="47" fillId="30" borderId="40" xfId="0" applyNumberFormat="1" applyFont="1" applyFill="1" applyBorder="1" applyAlignment="1" applyProtection="1">
      <alignment horizontal="center" vertical="center"/>
      <protection hidden="1"/>
    </xf>
    <xf numFmtId="1" fontId="48" fillId="29" borderId="6" xfId="0" applyNumberFormat="1" applyFont="1" applyFill="1" applyBorder="1" applyAlignment="1" applyProtection="1">
      <alignment vertical="center" wrapText="1"/>
      <protection hidden="1"/>
    </xf>
    <xf numFmtId="0" fontId="4" fillId="0" borderId="0" xfId="2" applyFont="1" applyFill="1" applyBorder="1" applyAlignment="1" applyProtection="1">
      <alignment horizontal="left" vertical="center"/>
      <protection hidden="1"/>
    </xf>
    <xf numFmtId="0" fontId="4" fillId="0" borderId="0" xfId="4" applyFont="1" applyBorder="1" applyAlignment="1" applyProtection="1">
      <alignment horizontal="left" vertical="center"/>
      <protection hidden="1"/>
    </xf>
    <xf numFmtId="166" fontId="5" fillId="10" borderId="24" xfId="2" applyNumberFormat="1" applyFont="1" applyFill="1" applyBorder="1" applyAlignment="1">
      <alignment horizontal="left" vertical="center" wrapText="1"/>
    </xf>
    <xf numFmtId="0" fontId="49" fillId="20" borderId="3" xfId="2" applyNumberFormat="1" applyFont="1" applyFill="1" applyBorder="1" applyAlignment="1">
      <alignment horizontal="center" vertical="center"/>
    </xf>
    <xf numFmtId="0" fontId="49" fillId="20" borderId="3" xfId="2" applyNumberFormat="1" applyFont="1" applyFill="1" applyBorder="1" applyAlignment="1">
      <alignment horizontal="center" vertical="center" wrapText="1"/>
    </xf>
    <xf numFmtId="0" fontId="49" fillId="20" borderId="4" xfId="2" applyNumberFormat="1" applyFont="1" applyFill="1" applyBorder="1" applyAlignment="1">
      <alignment horizontal="center" vertical="center" wrapText="1"/>
    </xf>
    <xf numFmtId="0" fontId="49" fillId="21" borderId="3" xfId="2" applyNumberFormat="1" applyFont="1" applyFill="1" applyBorder="1" applyAlignment="1">
      <alignment horizontal="center" vertical="center"/>
    </xf>
    <xf numFmtId="0" fontId="50" fillId="20" borderId="3" xfId="2" applyNumberFormat="1" applyFont="1" applyFill="1" applyBorder="1" applyAlignment="1">
      <alignment horizontal="center" vertical="center" wrapText="1"/>
    </xf>
    <xf numFmtId="0" fontId="4" fillId="0" borderId="50" xfId="0" applyFont="1" applyFill="1" applyBorder="1" applyAlignment="1" applyProtection="1">
      <alignment horizontal="center" vertical="center" wrapText="1"/>
      <protection locked="0"/>
    </xf>
    <xf numFmtId="0" fontId="42" fillId="9" borderId="9" xfId="0" applyNumberFormat="1" applyFont="1" applyFill="1" applyBorder="1" applyAlignment="1" applyProtection="1">
      <alignment horizontal="center" vertical="center" wrapText="1"/>
      <protection locked="0"/>
    </xf>
    <xf numFmtId="0" fontId="42" fillId="9" borderId="9" xfId="0" applyFont="1" applyFill="1" applyBorder="1" applyAlignment="1" applyProtection="1">
      <alignment vertical="center" wrapText="1"/>
      <protection locked="0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20" fontId="42" fillId="9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1" fontId="45" fillId="29" borderId="0" xfId="0" applyNumberFormat="1" applyFont="1" applyFill="1" applyBorder="1" applyAlignment="1" applyProtection="1">
      <alignment horizontal="center" vertical="center"/>
      <protection hidden="1"/>
    </xf>
    <xf numFmtId="0" fontId="4" fillId="15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22" borderId="3" xfId="0" applyFont="1" applyFill="1" applyBorder="1" applyAlignment="1" applyProtection="1">
      <alignment horizontal="center" wrapText="1"/>
      <protection locked="0"/>
    </xf>
    <xf numFmtId="0" fontId="4" fillId="0" borderId="6" xfId="0" applyFont="1" applyFill="1" applyBorder="1" applyAlignment="1" applyProtection="1">
      <alignment horizontal="left" vertical="center" wrapText="1"/>
      <protection locked="0"/>
    </xf>
    <xf numFmtId="0" fontId="4" fillId="0" borderId="6" xfId="0" applyFont="1" applyFill="1" applyBorder="1" applyAlignment="1" applyProtection="1">
      <alignment vertical="center" wrapText="1"/>
      <protection locked="0"/>
    </xf>
    <xf numFmtId="0" fontId="4" fillId="0" borderId="40" xfId="0" applyFont="1" applyFill="1" applyBorder="1" applyAlignment="1" applyProtection="1">
      <alignment horizontal="center" vertical="center" wrapText="1"/>
      <protection locked="0"/>
    </xf>
    <xf numFmtId="0" fontId="4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4" fillId="0" borderId="6" xfId="0" applyFont="1" applyFill="1" applyBorder="1" applyAlignment="1" applyProtection="1">
      <alignment horizontal="left" vertical="center" wrapText="1"/>
      <protection locked="0"/>
    </xf>
    <xf numFmtId="0" fontId="12" fillId="4" borderId="0" xfId="0" applyFont="1" applyFill="1" applyBorder="1" applyAlignment="1" applyProtection="1">
      <alignment vertical="top"/>
      <protection locked="0"/>
    </xf>
    <xf numFmtId="0" fontId="4" fillId="0" borderId="6" xfId="0" applyFont="1" applyFill="1" applyBorder="1" applyAlignment="1" applyProtection="1">
      <alignment vertical="center" wrapText="1"/>
      <protection locked="0"/>
    </xf>
    <xf numFmtId="0" fontId="1" fillId="22" borderId="3" xfId="0" applyFont="1" applyFill="1" applyBorder="1" applyAlignment="1" applyProtection="1">
      <alignment horizontal="center" wrapText="1"/>
      <protection locked="0"/>
    </xf>
    <xf numFmtId="0" fontId="0" fillId="22" borderId="3" xfId="0" applyFont="1" applyFill="1" applyBorder="1" applyAlignment="1" applyProtection="1">
      <alignment horizontal="center" wrapText="1"/>
      <protection locked="0"/>
    </xf>
    <xf numFmtId="0" fontId="21" fillId="22" borderId="3" xfId="0" applyNumberFormat="1" applyFont="1" applyFill="1" applyBorder="1" applyAlignment="1" applyProtection="1">
      <alignment horizontal="center"/>
      <protection locked="0"/>
    </xf>
    <xf numFmtId="0" fontId="9" fillId="22" borderId="45" xfId="0" applyFont="1" applyFill="1" applyBorder="1" applyAlignment="1" applyProtection="1">
      <alignment horizontal="center" vertical="center" wrapText="1"/>
      <protection locked="0"/>
    </xf>
    <xf numFmtId="0" fontId="38" fillId="22" borderId="3" xfId="0" applyFont="1" applyFill="1" applyBorder="1" applyAlignment="1" applyProtection="1">
      <alignment horizontal="center" wrapText="1"/>
      <protection locked="0"/>
    </xf>
    <xf numFmtId="0" fontId="39" fillId="4" borderId="0" xfId="0" applyFont="1" applyFill="1" applyBorder="1" applyAlignment="1" applyProtection="1">
      <alignment vertical="top" wrapText="1"/>
      <protection locked="0"/>
    </xf>
    <xf numFmtId="0" fontId="37" fillId="24" borderId="49" xfId="0" applyFont="1" applyFill="1" applyBorder="1" applyAlignment="1" applyProtection="1">
      <alignment horizontal="center" vertical="center" wrapText="1"/>
      <protection hidden="1"/>
    </xf>
    <xf numFmtId="0" fontId="12" fillId="6" borderId="3" xfId="0" applyFont="1" applyFill="1" applyBorder="1" applyAlignment="1" applyProtection="1">
      <alignment horizontal="center" vertical="center" wrapText="1"/>
      <protection locked="0"/>
    </xf>
    <xf numFmtId="0" fontId="12" fillId="6" borderId="5" xfId="0" applyFont="1" applyFill="1" applyBorder="1" applyAlignment="1" applyProtection="1">
      <alignment horizontal="center" vertical="center" wrapText="1"/>
      <protection locked="0"/>
    </xf>
    <xf numFmtId="0" fontId="0" fillId="22" borderId="0" xfId="0" applyFill="1" applyBorder="1" applyAlignment="1" applyProtection="1">
      <alignment vertical="center" wrapText="1"/>
      <protection locked="0"/>
    </xf>
    <xf numFmtId="0" fontId="0" fillId="22" borderId="0" xfId="0" applyFill="1" applyAlignment="1" applyProtection="1">
      <alignment vertical="center" wrapText="1"/>
      <protection locked="0"/>
    </xf>
    <xf numFmtId="0" fontId="4" fillId="22" borderId="7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4" fillId="22" borderId="0" xfId="0" applyFont="1" applyFill="1" applyBorder="1" applyAlignment="1" applyProtection="1">
      <alignment vertical="center" wrapText="1"/>
      <protection locked="0"/>
    </xf>
    <xf numFmtId="0" fontId="0" fillId="22" borderId="0" xfId="0" applyFill="1" applyBorder="1" applyAlignment="1" applyProtection="1">
      <alignment horizontal="left" vertical="center" wrapText="1"/>
      <protection locked="0"/>
    </xf>
    <xf numFmtId="0" fontId="0" fillId="22" borderId="7" xfId="0" applyFill="1" applyBorder="1" applyAlignment="1" applyProtection="1">
      <alignment vertical="center"/>
      <protection locked="0"/>
    </xf>
    <xf numFmtId="0" fontId="3" fillId="22" borderId="42" xfId="0" applyFont="1" applyFill="1" applyBorder="1" applyAlignment="1" applyProtection="1">
      <alignment vertical="center" wrapText="1"/>
      <protection locked="0"/>
    </xf>
    <xf numFmtId="0" fontId="8" fillId="22" borderId="43" xfId="0" applyFont="1" applyFill="1" applyBorder="1" applyAlignment="1" applyProtection="1">
      <alignment vertical="center" wrapText="1"/>
      <protection locked="0"/>
    </xf>
    <xf numFmtId="0" fontId="4" fillId="22" borderId="7" xfId="0" applyFont="1" applyFill="1" applyBorder="1" applyAlignment="1" applyProtection="1">
      <alignment horizontal="center" vertical="center" wrapText="1"/>
      <protection locked="0"/>
    </xf>
    <xf numFmtId="1" fontId="19" fillId="22" borderId="44" xfId="0" applyNumberFormat="1" applyFont="1" applyFill="1" applyBorder="1" applyAlignment="1" applyProtection="1">
      <alignment horizontal="center" wrapText="1"/>
      <protection locked="0"/>
    </xf>
    <xf numFmtId="0" fontId="10" fillId="22" borderId="44" xfId="0" applyFont="1" applyFill="1" applyBorder="1" applyAlignment="1" applyProtection="1">
      <alignment horizontal="center" vertical="center" wrapText="1"/>
      <protection locked="0"/>
    </xf>
    <xf numFmtId="0" fontId="7" fillId="22" borderId="46" xfId="0" applyFont="1" applyFill="1" applyBorder="1" applyAlignment="1" applyProtection="1">
      <alignment horizontal="left" vertical="center" wrapText="1"/>
      <protection locked="0"/>
    </xf>
    <xf numFmtId="0" fontId="4" fillId="22" borderId="44" xfId="0" applyFont="1" applyFill="1" applyBorder="1" applyAlignment="1" applyProtection="1">
      <alignment horizontal="center" vertical="center" wrapText="1"/>
      <protection locked="0"/>
    </xf>
    <xf numFmtId="0" fontId="0" fillId="22" borderId="46" xfId="0" applyFill="1" applyBorder="1" applyAlignment="1" applyProtection="1">
      <alignment horizontal="left" vertical="center" wrapText="1"/>
      <protection locked="0"/>
    </xf>
    <xf numFmtId="0" fontId="18" fillId="22" borderId="7" xfId="0" applyFont="1" applyFill="1" applyBorder="1" applyAlignment="1" applyProtection="1">
      <alignment horizontal="left" vertical="center" wrapText="1"/>
      <protection locked="0"/>
    </xf>
    <xf numFmtId="49" fontId="18" fillId="22" borderId="0" xfId="0" applyNumberFormat="1" applyFont="1" applyFill="1" applyBorder="1" applyAlignment="1" applyProtection="1">
      <alignment vertical="center"/>
      <protection locked="0"/>
    </xf>
    <xf numFmtId="49" fontId="18" fillId="22" borderId="14" xfId="0" applyNumberFormat="1" applyFont="1" applyFill="1" applyBorder="1" applyAlignment="1" applyProtection="1">
      <alignment vertical="center"/>
      <protection locked="0"/>
    </xf>
    <xf numFmtId="0" fontId="4" fillId="22" borderId="47" xfId="0" applyFont="1" applyFill="1" applyBorder="1" applyAlignment="1" applyProtection="1">
      <alignment horizontal="center" vertical="center" wrapText="1"/>
      <protection locked="0"/>
    </xf>
    <xf numFmtId="0" fontId="0" fillId="22" borderId="48" xfId="0" applyFill="1" applyBorder="1" applyAlignment="1" applyProtection="1">
      <alignment horizontal="left" vertical="center" wrapText="1"/>
      <protection locked="0"/>
    </xf>
    <xf numFmtId="0" fontId="4" fillId="22" borderId="0" xfId="0" applyFont="1" applyFill="1" applyBorder="1" applyAlignment="1" applyProtection="1">
      <alignment horizontal="center" vertical="center" wrapText="1"/>
      <protection locked="0"/>
    </xf>
    <xf numFmtId="0" fontId="37" fillId="24" borderId="5" xfId="0" applyFont="1" applyFill="1" applyBorder="1" applyAlignment="1" applyProtection="1">
      <alignment horizontal="center" vertical="center" wrapText="1"/>
      <protection locked="0"/>
    </xf>
    <xf numFmtId="0" fontId="40" fillId="22" borderId="10" xfId="0" applyFont="1" applyFill="1" applyBorder="1" applyAlignment="1" applyProtection="1">
      <alignment horizontal="center" vertical="center" wrapText="1"/>
      <protection locked="0"/>
    </xf>
    <xf numFmtId="0" fontId="40" fillId="22" borderId="0" xfId="0" applyFont="1" applyFill="1" applyBorder="1" applyAlignment="1" applyProtection="1">
      <alignment horizontal="center" vertical="center" wrapText="1"/>
      <protection locked="0"/>
    </xf>
    <xf numFmtId="0" fontId="39" fillId="22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vertical="center"/>
      <protection locked="0"/>
    </xf>
    <xf numFmtId="0" fontId="6" fillId="5" borderId="24" xfId="0" applyFont="1" applyFill="1" applyBorder="1" applyAlignment="1" applyProtection="1">
      <alignment horizontal="center" vertical="center" wrapText="1"/>
      <protection locked="0"/>
    </xf>
    <xf numFmtId="0" fontId="6" fillId="3" borderId="24" xfId="0" applyFont="1" applyFill="1" applyBorder="1" applyAlignment="1" applyProtection="1">
      <alignment horizontal="center" vertical="center" wrapText="1"/>
      <protection locked="0"/>
    </xf>
    <xf numFmtId="0" fontId="6" fillId="5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4" fillId="0" borderId="40" xfId="0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8" borderId="5" xfId="3" applyFont="1" applyFill="1" applyBorder="1" applyAlignment="1" applyProtection="1">
      <alignment horizontal="right" vertical="center"/>
      <protection locked="0" hidden="1"/>
    </xf>
    <xf numFmtId="0" fontId="5" fillId="8" borderId="3" xfId="3" applyFont="1" applyFill="1" applyBorder="1" applyAlignment="1" applyProtection="1">
      <alignment horizontal="right" vertical="center"/>
      <protection locked="0" hidden="1"/>
    </xf>
    <xf numFmtId="0" fontId="5" fillId="8" borderId="3" xfId="3" applyFont="1" applyFill="1" applyBorder="1" applyAlignment="1" applyProtection="1">
      <alignment horizontal="right" vertical="center" wrapText="1"/>
      <protection locked="0" hidden="1"/>
    </xf>
    <xf numFmtId="20" fontId="4" fillId="0" borderId="3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0" xfId="0" applyNumberFormat="1" applyFont="1" applyFill="1" applyBorder="1" applyAlignment="1" applyProtection="1">
      <alignment horizontal="center" vertical="center" wrapText="1"/>
      <protection locked="0"/>
    </xf>
    <xf numFmtId="20" fontId="4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0" fontId="23" fillId="0" borderId="8" xfId="0" applyNumberFormat="1" applyFont="1" applyFill="1" applyBorder="1" applyAlignment="1" applyProtection="1">
      <alignment horizontal="center" vertical="center" wrapText="1"/>
      <protection hidden="1"/>
    </xf>
    <xf numFmtId="0" fontId="42" fillId="9" borderId="6" xfId="0" applyFont="1" applyFill="1" applyBorder="1" applyAlignment="1" applyProtection="1">
      <alignment horizontal="center" vertical="center" wrapText="1"/>
      <protection locked="0"/>
    </xf>
    <xf numFmtId="20" fontId="4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Font="1" applyFill="1" applyBorder="1" applyAlignment="1" applyProtection="1">
      <alignment vertical="center" wrapText="1"/>
      <protection locked="0"/>
    </xf>
    <xf numFmtId="0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20" fontId="4" fillId="0" borderId="4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3" fillId="0" borderId="6" xfId="0" applyNumberFormat="1" applyFont="1" applyFill="1" applyBorder="1" applyAlignment="1" applyProtection="1">
      <alignment horizontal="center" vertical="center" wrapText="1"/>
      <protection hidden="1"/>
    </xf>
    <xf numFmtId="0" fontId="7" fillId="22" borderId="14" xfId="0" applyFont="1" applyFill="1" applyBorder="1" applyAlignment="1" applyProtection="1">
      <alignment horizontal="center" vertical="center" wrapText="1"/>
      <protection locked="0"/>
    </xf>
    <xf numFmtId="0" fontId="7" fillId="22" borderId="14" xfId="0" applyFont="1" applyFill="1" applyBorder="1" applyAlignment="1" applyProtection="1">
      <alignment horizontal="center" vertical="center"/>
      <protection locked="0"/>
    </xf>
    <xf numFmtId="0" fontId="40" fillId="22" borderId="16" xfId="0" applyFont="1" applyFill="1" applyBorder="1" applyAlignment="1" applyProtection="1">
      <alignment horizontal="center" vertical="center" wrapText="1"/>
      <protection locked="0"/>
    </xf>
    <xf numFmtId="0" fontId="42" fillId="9" borderId="6" xfId="0" applyFont="1" applyFill="1" applyBorder="1" applyAlignment="1" applyProtection="1">
      <alignment vertical="center" wrapText="1"/>
      <protection locked="0"/>
    </xf>
    <xf numFmtId="0" fontId="42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24" fillId="9" borderId="6" xfId="0" applyFont="1" applyFill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locked="0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0" fontId="8" fillId="22" borderId="0" xfId="0" applyFont="1" applyFill="1" applyBorder="1" applyAlignment="1" applyProtection="1">
      <alignment vertical="center" wrapText="1"/>
      <protection locked="0"/>
    </xf>
    <xf numFmtId="0" fontId="9" fillId="22" borderId="0" xfId="0" applyFont="1" applyFill="1" applyBorder="1" applyAlignment="1" applyProtection="1">
      <alignment horizontal="center" vertical="center" wrapText="1"/>
      <protection locked="0"/>
    </xf>
    <xf numFmtId="0" fontId="7" fillId="22" borderId="0" xfId="0" applyFont="1" applyFill="1" applyBorder="1" applyAlignment="1" applyProtection="1">
      <alignment horizontal="left" vertical="center" wrapText="1"/>
      <protection locked="0"/>
    </xf>
    <xf numFmtId="0" fontId="18" fillId="22" borderId="0" xfId="0" applyNumberFormat="1" applyFont="1" applyFill="1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hidden="1"/>
    </xf>
    <xf numFmtId="0" fontId="42" fillId="9" borderId="9" xfId="0" applyNumberFormat="1" applyFont="1" applyFill="1" applyBorder="1" applyAlignment="1" applyProtection="1">
      <alignment horizontal="center" vertical="center" wrapText="1"/>
      <protection locked="0"/>
    </xf>
    <xf numFmtId="0" fontId="42" fillId="9" borderId="9" xfId="0" applyFont="1" applyFill="1" applyBorder="1" applyAlignment="1" applyProtection="1">
      <alignment vertical="center" wrapText="1"/>
      <protection locked="0"/>
    </xf>
    <xf numFmtId="20" fontId="42" fillId="9" borderId="17" xfId="0" applyNumberFormat="1" applyFont="1" applyFill="1" applyBorder="1" applyAlignment="1" applyProtection="1">
      <alignment horizontal="center" vertical="center" wrapText="1"/>
      <protection locked="0"/>
    </xf>
    <xf numFmtId="20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vertical="center" wrapText="1"/>
      <protection locked="0"/>
    </xf>
    <xf numFmtId="0" fontId="52" fillId="0" borderId="6" xfId="0" applyFont="1" applyBorder="1" applyAlignment="1" applyProtection="1">
      <alignment horizontal="center" vertical="center" wrapText="1"/>
      <protection locked="0"/>
    </xf>
    <xf numFmtId="0" fontId="4" fillId="15" borderId="50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40" xfId="0" applyNumberFormat="1" applyFont="1" applyFill="1" applyBorder="1" applyAlignment="1" applyProtection="1">
      <alignment horizontal="center" vertical="center" wrapText="1"/>
      <protection locked="0"/>
    </xf>
    <xf numFmtId="20" fontId="4" fillId="15" borderId="39" xfId="0" applyNumberFormat="1" applyFont="1" applyFill="1" applyBorder="1" applyAlignment="1" applyProtection="1">
      <alignment horizontal="center" vertical="center" wrapText="1"/>
      <protection locked="0"/>
    </xf>
    <xf numFmtId="20" fontId="4" fillId="15" borderId="17" xfId="0" applyNumberFormat="1" applyFont="1" applyFill="1" applyBorder="1" applyAlignment="1" applyProtection="1">
      <alignment horizontal="center" vertical="center" wrapText="1"/>
      <protection locked="0"/>
    </xf>
    <xf numFmtId="0" fontId="3" fillId="23" borderId="32" xfId="0" applyFont="1" applyFill="1" applyBorder="1" applyAlignment="1" applyProtection="1">
      <alignment horizontal="center"/>
      <protection hidden="1"/>
    </xf>
    <xf numFmtId="0" fontId="3" fillId="23" borderId="0" xfId="0" applyFont="1" applyFill="1" applyBorder="1" applyAlignment="1" applyProtection="1">
      <alignment horizontal="center"/>
      <protection hidden="1"/>
    </xf>
    <xf numFmtId="0" fontId="2" fillId="23" borderId="0" xfId="0" applyFont="1" applyFill="1" applyBorder="1" applyAlignment="1" applyProtection="1">
      <alignment horizontal="center"/>
      <protection hidden="1"/>
    </xf>
    <xf numFmtId="0" fontId="36" fillId="23" borderId="0" xfId="0" applyFont="1" applyFill="1" applyBorder="1" applyAlignment="1" applyProtection="1">
      <alignment horizontal="left"/>
      <protection hidden="1"/>
    </xf>
    <xf numFmtId="0" fontId="1" fillId="0" borderId="10" xfId="0" applyFont="1" applyBorder="1" applyAlignment="1" applyProtection="1">
      <alignment horizontal="center" vertical="center"/>
      <protection hidden="1"/>
    </xf>
    <xf numFmtId="0" fontId="1" fillId="0" borderId="15" xfId="0" applyFont="1" applyBorder="1" applyAlignment="1" applyProtection="1">
      <alignment horizontal="center" vertical="center"/>
      <protection hidden="1"/>
    </xf>
    <xf numFmtId="0" fontId="4" fillId="7" borderId="3" xfId="0" applyFont="1" applyFill="1" applyBorder="1" applyAlignment="1" applyProtection="1">
      <alignment horizontal="center" vertical="center" wrapText="1"/>
      <protection hidden="1"/>
    </xf>
    <xf numFmtId="0" fontId="4" fillId="7" borderId="24" xfId="0" applyFont="1" applyFill="1" applyBorder="1" applyAlignment="1" applyProtection="1">
      <alignment horizontal="center" vertical="center" wrapText="1"/>
      <protection hidden="1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0" fontId="17" fillId="0" borderId="4" xfId="0" applyFont="1" applyFill="1" applyBorder="1" applyAlignment="1" applyProtection="1">
      <alignment horizontal="center" vertical="center"/>
      <protection locked="0"/>
    </xf>
    <xf numFmtId="0" fontId="17" fillId="0" borderId="5" xfId="0" applyFont="1" applyFill="1" applyBorder="1" applyAlignment="1" applyProtection="1">
      <alignment horizontal="center" vertical="center"/>
      <protection locked="0"/>
    </xf>
    <xf numFmtId="0" fontId="7" fillId="5" borderId="3" xfId="0" applyFont="1" applyFill="1" applyBorder="1" applyAlignment="1" applyProtection="1">
      <alignment horizontal="center" vertical="center"/>
      <protection hidden="1"/>
    </xf>
    <xf numFmtId="0" fontId="5" fillId="5" borderId="3" xfId="0" applyFont="1" applyFill="1" applyBorder="1" applyAlignment="1" applyProtection="1">
      <alignment horizontal="center" vertical="center"/>
      <protection hidden="1"/>
    </xf>
    <xf numFmtId="0" fontId="13" fillId="22" borderId="7" xfId="0" applyFont="1" applyFill="1" applyBorder="1" applyAlignment="1" applyProtection="1">
      <alignment horizontal="center" vertical="center" wrapText="1"/>
      <protection locked="0"/>
    </xf>
    <xf numFmtId="0" fontId="13" fillId="22" borderId="0" xfId="0" applyFont="1" applyFill="1" applyBorder="1" applyAlignment="1" applyProtection="1">
      <alignment horizontal="center" vertical="center" wrapText="1"/>
      <protection locked="0"/>
    </xf>
    <xf numFmtId="0" fontId="13" fillId="22" borderId="14" xfId="0" applyFont="1" applyFill="1" applyBorder="1" applyAlignment="1" applyProtection="1">
      <alignment horizontal="center"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hidden="1"/>
    </xf>
    <xf numFmtId="0" fontId="12" fillId="2" borderId="24" xfId="0" applyFont="1" applyFill="1" applyBorder="1" applyAlignment="1" applyProtection="1">
      <alignment vertical="center" wrapText="1"/>
      <protection hidden="1"/>
    </xf>
    <xf numFmtId="0" fontId="6" fillId="2" borderId="24" xfId="0" applyFont="1" applyFill="1" applyBorder="1" applyAlignment="1" applyProtection="1">
      <alignment horizontal="center" vertical="center" wrapText="1"/>
      <protection hidden="1"/>
    </xf>
    <xf numFmtId="0" fontId="6" fillId="2" borderId="58" xfId="0" applyFont="1" applyFill="1" applyBorder="1" applyAlignment="1" applyProtection="1">
      <alignment horizontal="center" vertical="center" wrapText="1"/>
      <protection hidden="1"/>
    </xf>
    <xf numFmtId="165" fontId="22" fillId="22" borderId="7" xfId="0" applyNumberFormat="1" applyFont="1" applyFill="1" applyBorder="1" applyAlignment="1" applyProtection="1">
      <alignment horizontal="center" vertical="center" wrapText="1"/>
      <protection hidden="1"/>
    </xf>
    <xf numFmtId="165" fontId="22" fillId="22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22" borderId="0" xfId="0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 wrapText="1"/>
      <protection hidden="1"/>
    </xf>
    <xf numFmtId="0" fontId="0" fillId="2" borderId="3" xfId="0" applyFill="1" applyBorder="1" applyAlignment="1" applyProtection="1">
      <alignment horizontal="center" vertical="center" wrapText="1"/>
      <protection hidden="1"/>
    </xf>
    <xf numFmtId="0" fontId="0" fillId="2" borderId="24" xfId="0" applyFill="1" applyBorder="1" applyAlignment="1" applyProtection="1">
      <alignment vertical="center" wrapText="1"/>
      <protection hidden="1"/>
    </xf>
    <xf numFmtId="0" fontId="37" fillId="24" borderId="4" xfId="0" applyFont="1" applyFill="1" applyBorder="1" applyAlignment="1" applyProtection="1">
      <alignment horizontal="center" vertical="center"/>
      <protection locked="0"/>
    </xf>
    <xf numFmtId="0" fontId="37" fillId="24" borderId="49" xfId="0" applyFont="1" applyFill="1" applyBorder="1" applyAlignment="1" applyProtection="1">
      <alignment horizontal="center" vertical="center"/>
      <protection locked="0"/>
    </xf>
    <xf numFmtId="0" fontId="12" fillId="2" borderId="24" xfId="0" applyFont="1" applyFill="1" applyBorder="1" applyAlignment="1" applyProtection="1">
      <alignment horizontal="center" vertical="center"/>
      <protection hidden="1"/>
    </xf>
    <xf numFmtId="166" fontId="22" fillId="22" borderId="11" xfId="0" applyNumberFormat="1" applyFont="1" applyFill="1" applyBorder="1" applyAlignment="1" applyProtection="1">
      <alignment horizontal="center" wrapText="1"/>
      <protection hidden="1"/>
    </xf>
    <xf numFmtId="166" fontId="22" fillId="22" borderId="12" xfId="0" applyNumberFormat="1" applyFont="1" applyFill="1" applyBorder="1" applyAlignment="1" applyProtection="1">
      <alignment horizontal="center" wrapText="1"/>
      <protection hidden="1"/>
    </xf>
    <xf numFmtId="166" fontId="22" fillId="22" borderId="13" xfId="0" applyNumberFormat="1" applyFont="1" applyFill="1" applyBorder="1" applyAlignment="1" applyProtection="1">
      <alignment horizontal="center" wrapText="1"/>
      <protection hidden="1"/>
    </xf>
    <xf numFmtId="0" fontId="4" fillId="7" borderId="3" xfId="0" applyFont="1" applyFill="1" applyBorder="1" applyAlignment="1" applyProtection="1">
      <alignment horizontal="center" vertical="center" wrapText="1"/>
      <protection locked="0"/>
    </xf>
    <xf numFmtId="0" fontId="4" fillId="7" borderId="24" xfId="0" applyFont="1" applyFill="1" applyBorder="1" applyAlignment="1" applyProtection="1">
      <alignment horizontal="center" vertical="center" wrapText="1"/>
      <protection locked="0"/>
    </xf>
    <xf numFmtId="0" fontId="7" fillId="5" borderId="3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0" fontId="12" fillId="2" borderId="24" xfId="0" applyFont="1" applyFill="1" applyBorder="1" applyAlignment="1" applyProtection="1">
      <alignment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locked="0"/>
    </xf>
    <xf numFmtId="0" fontId="12" fillId="2" borderId="24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 hidden="1"/>
    </xf>
    <xf numFmtId="0" fontId="0" fillId="2" borderId="24" xfId="0" applyFill="1" applyBorder="1" applyAlignment="1" applyProtection="1">
      <alignment vertical="center" wrapText="1"/>
      <protection locked="0" hidden="1"/>
    </xf>
    <xf numFmtId="167" fontId="31" fillId="10" borderId="59" xfId="0" applyNumberFormat="1" applyFont="1" applyFill="1" applyBorder="1" applyAlignment="1">
      <alignment horizontal="center" vertical="center"/>
    </xf>
    <xf numFmtId="167" fontId="31" fillId="10" borderId="60" xfId="0" applyNumberFormat="1" applyFont="1" applyFill="1" applyBorder="1" applyAlignment="1">
      <alignment horizontal="center" vertical="center"/>
    </xf>
    <xf numFmtId="167" fontId="33" fillId="14" borderId="26" xfId="2" applyNumberFormat="1" applyFont="1" applyFill="1" applyBorder="1" applyAlignment="1" applyProtection="1">
      <alignment horizontal="center" vertical="center"/>
      <protection hidden="1"/>
    </xf>
    <xf numFmtId="167" fontId="33" fillId="14" borderId="28" xfId="2" applyNumberFormat="1" applyFont="1" applyFill="1" applyBorder="1" applyAlignment="1" applyProtection="1">
      <alignment horizontal="center" vertical="center"/>
      <protection hidden="1"/>
    </xf>
    <xf numFmtId="167" fontId="33" fillId="14" borderId="27" xfId="2" applyNumberFormat="1" applyFont="1" applyFill="1" applyBorder="1" applyAlignment="1" applyProtection="1">
      <alignment horizontal="center" vertical="center"/>
      <protection hidden="1"/>
    </xf>
    <xf numFmtId="0" fontId="34" fillId="18" borderId="3" xfId="2" applyNumberFormat="1" applyFont="1" applyFill="1" applyBorder="1" applyAlignment="1">
      <alignment horizontal="center" vertical="center" wrapText="1"/>
    </xf>
    <xf numFmtId="0" fontId="5" fillId="0" borderId="1" xfId="2" applyFont="1" applyFill="1" applyBorder="1" applyAlignment="1" applyProtection="1">
      <alignment horizontal="left" vertical="center"/>
      <protection hidden="1"/>
    </xf>
    <xf numFmtId="0" fontId="5" fillId="0" borderId="25" xfId="2" applyFont="1" applyFill="1" applyBorder="1" applyAlignment="1" applyProtection="1">
      <alignment horizontal="left" vertical="center"/>
      <protection hidden="1"/>
    </xf>
    <xf numFmtId="0" fontId="5" fillId="0" borderId="2" xfId="2" applyFont="1" applyFill="1" applyBorder="1" applyAlignment="1" applyProtection="1">
      <alignment horizontal="left" vertical="center"/>
      <protection hidden="1"/>
    </xf>
    <xf numFmtId="0" fontId="51" fillId="12" borderId="3" xfId="0" applyFont="1" applyFill="1" applyBorder="1" applyAlignment="1">
      <alignment horizontal="center" vertical="center"/>
    </xf>
    <xf numFmtId="0" fontId="22" fillId="12" borderId="22" xfId="0" applyFont="1" applyFill="1" applyBorder="1" applyAlignment="1" applyProtection="1">
      <alignment horizontal="center" vertical="center"/>
      <protection locked="0" hidden="1"/>
    </xf>
    <xf numFmtId="0" fontId="22" fillId="12" borderId="23" xfId="0" applyFont="1" applyFill="1" applyBorder="1" applyAlignment="1" applyProtection="1">
      <alignment horizontal="center" vertical="center"/>
      <protection locked="0" hidden="1"/>
    </xf>
    <xf numFmtId="167" fontId="26" fillId="11" borderId="5" xfId="2" applyNumberFormat="1" applyFont="1" applyFill="1" applyBorder="1" applyAlignment="1">
      <alignment horizontal="center" vertical="center" wrapText="1"/>
    </xf>
    <xf numFmtId="167" fontId="26" fillId="11" borderId="3" xfId="2" applyNumberFormat="1" applyFont="1" applyFill="1" applyBorder="1" applyAlignment="1">
      <alignment horizontal="center" vertical="center" wrapText="1"/>
    </xf>
    <xf numFmtId="167" fontId="22" fillId="14" borderId="26" xfId="2" applyNumberFormat="1" applyFont="1" applyFill="1" applyBorder="1" applyAlignment="1" applyProtection="1">
      <alignment horizontal="center" vertical="center"/>
      <protection hidden="1"/>
    </xf>
    <xf numFmtId="167" fontId="22" fillId="14" borderId="28" xfId="2" applyNumberFormat="1" applyFont="1" applyFill="1" applyBorder="1" applyAlignment="1" applyProtection="1">
      <alignment horizontal="center" vertical="center"/>
      <protection hidden="1"/>
    </xf>
    <xf numFmtId="167" fontId="22" fillId="14" borderId="27" xfId="2" applyNumberFormat="1" applyFont="1" applyFill="1" applyBorder="1" applyAlignment="1" applyProtection="1">
      <alignment horizontal="center" vertical="center"/>
      <protection hidden="1"/>
    </xf>
    <xf numFmtId="167" fontId="32" fillId="14" borderId="26" xfId="2" applyNumberFormat="1" applyFont="1" applyFill="1" applyBorder="1" applyAlignment="1" applyProtection="1">
      <alignment horizontal="center" vertical="center"/>
      <protection hidden="1"/>
    </xf>
    <xf numFmtId="167" fontId="32" fillId="14" borderId="28" xfId="2" applyNumberFormat="1" applyFont="1" applyFill="1" applyBorder="1" applyAlignment="1" applyProtection="1">
      <alignment horizontal="center" vertical="center"/>
      <protection hidden="1"/>
    </xf>
    <xf numFmtId="1" fontId="44" fillId="31" borderId="0" xfId="0" applyNumberFormat="1" applyFont="1" applyFill="1" applyAlignment="1" applyProtection="1">
      <alignment horizontal="center" vertical="center"/>
      <protection hidden="1"/>
    </xf>
    <xf numFmtId="169" fontId="46" fillId="30" borderId="0" xfId="0" applyNumberFormat="1" applyFont="1" applyFill="1" applyAlignment="1" applyProtection="1">
      <alignment horizontal="center" vertical="center"/>
      <protection hidden="1"/>
    </xf>
  </cellXfs>
  <cellStyles count="10">
    <cellStyle name="Lien hypertexte" xfId="4" builtinId="8"/>
    <cellStyle name="Normal" xfId="0" builtinId="0"/>
    <cellStyle name="Normal 2" xfId="2"/>
    <cellStyle name="Normal 3" xfId="1"/>
    <cellStyle name="Normal 4" xfId="3"/>
    <cellStyle name="Normal 4 2" xfId="5"/>
    <cellStyle name="Normal 4 3" xfId="6"/>
    <cellStyle name="Normal 4 4" xfId="7"/>
    <cellStyle name="Normal 5" xfId="8"/>
    <cellStyle name="Normal 6" xfId="9"/>
  </cellStyles>
  <dxfs count="190">
    <dxf>
      <font>
        <color theme="0"/>
      </font>
      <fill>
        <patternFill>
          <bgColor rgb="FF9BBB59"/>
        </patternFill>
      </fill>
    </dxf>
    <dxf>
      <font>
        <color theme="0"/>
      </font>
      <fill>
        <patternFill>
          <bgColor rgb="FFF79646"/>
        </patternFill>
      </fill>
    </dxf>
    <dxf>
      <font>
        <color theme="0"/>
      </font>
      <fill>
        <patternFill>
          <bgColor rgb="FF267DE6"/>
        </patternFill>
      </fill>
    </dxf>
    <dxf>
      <font>
        <color theme="0"/>
      </font>
      <fill>
        <patternFill>
          <bgColor rgb="FF7E4DB9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267DE6"/>
      <color rgb="FFB8CCE4"/>
      <color rgb="FF1F497D"/>
      <color rgb="FFFCD5B4"/>
      <color rgb="FF7E4DB9"/>
      <color rgb="FF9BBB59"/>
      <color rgb="FFF79646"/>
      <color rgb="FF00FF00"/>
      <color rgb="FFF57BDB"/>
      <color rgb="FFFAC09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TDB!$B$38</c:f>
          <c:strCache>
            <c:ptCount val="1"/>
            <c:pt idx="0">
              <c:v>Marche</c:v>
            </c:pt>
          </c:strCache>
        </c:strRef>
      </c:tx>
      <c:layout>
        <c:manualLayout>
          <c:xMode val="edge"/>
          <c:yMode val="edge"/>
          <c:x val="0.41609955315287755"/>
          <c:y val="1.4581022321449467E-2"/>
        </c:manualLayout>
      </c:layout>
      <c:overlay val="0"/>
      <c:spPr>
        <a:gradFill rotWithShape="1">
          <a:gsLst>
            <a:gs pos="0">
              <a:schemeClr val="accent6">
                <a:tint val="50000"/>
                <a:satMod val="300000"/>
              </a:schemeClr>
            </a:gs>
            <a:gs pos="35000">
              <a:schemeClr val="accent6">
                <a:tint val="37000"/>
                <a:satMod val="300000"/>
              </a:schemeClr>
            </a:gs>
            <a:gs pos="100000">
              <a:schemeClr val="accent6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6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  <c:txPr>
        <a:bodyPr/>
        <a:lstStyle/>
        <a:p>
          <a:pPr algn="ctr" rtl="0">
            <a:defRPr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1741350139407401E-2"/>
          <c:y val="0.14706489789422938"/>
          <c:w val="0.93468786903192591"/>
          <c:h val="0.7397691291773241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TDB!$B$39</c:f>
              <c:strCache>
                <c:ptCount val="1"/>
                <c:pt idx="0">
                  <c:v>Aller</c:v>
                </c:pt>
              </c:strCache>
            </c:strRef>
          </c:tx>
          <c:spPr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TDB!$A$40:$A$70</c:f>
              <c:numCache>
                <c:formatCode>[$-F800]dddd\,\ mmmm\ dd\,\ yyyy</c:formatCode>
                <c:ptCount val="31"/>
                <c:pt idx="0">
                  <c:v>43282</c:v>
                </c:pt>
                <c:pt idx="1">
                  <c:v>43283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cat>
          <c:val>
            <c:numRef>
              <c:f>TDB!$B$40:$B$70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ser>
          <c:idx val="1"/>
          <c:order val="1"/>
          <c:tx>
            <c:strRef>
              <c:f>TDB!$C$39</c:f>
              <c:strCache>
                <c:ptCount val="1"/>
                <c:pt idx="0">
                  <c:v>Retour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TDB!$A$40:$A$70</c:f>
              <c:numCache>
                <c:formatCode>[$-F800]dddd\,\ mmmm\ dd\,\ yyyy</c:formatCode>
                <c:ptCount val="31"/>
                <c:pt idx="0">
                  <c:v>43282</c:v>
                </c:pt>
                <c:pt idx="1">
                  <c:v>43283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cat>
          <c:val>
            <c:numRef>
              <c:f>TDB!$C$40:$C$70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289153024"/>
        <c:axId val="137032192"/>
      </c:barChart>
      <c:lineChart>
        <c:grouping val="standard"/>
        <c:varyColors val="0"/>
        <c:ser>
          <c:idx val="2"/>
          <c:order val="2"/>
          <c:tx>
            <c:strRef>
              <c:f>TDB!$D$39</c:f>
              <c:strCache>
                <c:ptCount val="1"/>
                <c:pt idx="0">
                  <c:v>Tot / Jrs</c:v>
                </c:pt>
              </c:strCache>
            </c:strRef>
          </c:tx>
          <c:spPr>
            <a:ln>
              <a:noFill/>
            </a:ln>
            <a:effectLst/>
          </c:spPr>
          <c:marker>
            <c:symbol val="dash"/>
            <c:size val="12"/>
            <c:spPr>
              <a:solidFill>
                <a:srgbClr val="FF0000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TDB!$A$40:$A$70</c:f>
              <c:numCache>
                <c:formatCode>[$-F800]dddd\,\ mmmm\ dd\,\ yyyy</c:formatCode>
                <c:ptCount val="31"/>
                <c:pt idx="0">
                  <c:v>43282</c:v>
                </c:pt>
                <c:pt idx="1">
                  <c:v>43283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cat>
          <c:val>
            <c:numRef>
              <c:f>TDB!$D$40:$D$70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9153024"/>
        <c:axId val="137032192"/>
      </c:lineChart>
      <c:dateAx>
        <c:axId val="289153024"/>
        <c:scaling>
          <c:orientation val="minMax"/>
        </c:scaling>
        <c:delete val="0"/>
        <c:axPos val="b"/>
        <c:numFmt formatCode="d/m/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accent6">
                <a:shade val="95000"/>
                <a:satMod val="105000"/>
              </a:schemeClr>
            </a:solidFill>
            <a:prstDash val="solid"/>
          </a:ln>
          <a:effectLst/>
        </c:spPr>
        <c:crossAx val="137032192"/>
        <c:crosses val="autoZero"/>
        <c:auto val="1"/>
        <c:lblOffset val="100"/>
        <c:baseTimeUnit val="days"/>
      </c:dateAx>
      <c:valAx>
        <c:axId val="137032192"/>
        <c:scaling>
          <c:orientation val="minMax"/>
          <c:min val="0"/>
        </c:scaling>
        <c:delete val="0"/>
        <c:axPos val="l"/>
        <c:numFmt formatCode="#,##0" sourceLinked="0"/>
        <c:majorTickMark val="none"/>
        <c:minorTickMark val="none"/>
        <c:tickLblPos val="nextTo"/>
        <c:spPr>
          <a:ln w="9525">
            <a:noFill/>
          </a:ln>
        </c:spPr>
        <c:crossAx val="289153024"/>
        <c:crosses val="autoZero"/>
        <c:crossBetween val="between"/>
        <c:minorUnit val="1"/>
      </c:valAx>
      <c:spPr>
        <a:gradFill rotWithShape="1">
          <a:gsLst>
            <a:gs pos="0">
              <a:schemeClr val="accent3">
                <a:tint val="50000"/>
                <a:satMod val="300000"/>
              </a:schemeClr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3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legend>
      <c:legendPos val="t"/>
      <c:legendEntry>
        <c:idx val="0"/>
        <c:txPr>
          <a:bodyPr/>
          <a:lstStyle/>
          <a:p>
            <a:pPr>
              <a:defRPr sz="1100" baseline="0"/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100" baseline="0"/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100" baseline="0"/>
            </a:pPr>
            <a:endParaRPr lang="fr-FR"/>
          </a:p>
        </c:txPr>
      </c:legendEntry>
      <c:layout>
        <c:manualLayout>
          <c:xMode val="edge"/>
          <c:yMode val="edge"/>
          <c:x val="0.35412118178466789"/>
          <c:y val="6.8684297054542223E-2"/>
          <c:w val="0.25960859874609948"/>
          <c:h val="4.6593656243125468E-2"/>
        </c:manualLayout>
      </c:layout>
      <c:overlay val="0"/>
    </c:legend>
    <c:plotVisOnly val="1"/>
    <c:dispBlanksAs val="gap"/>
    <c:showDLblsOverMax val="0"/>
  </c:chart>
  <c:spPr>
    <a:gradFill rotWithShape="1">
      <a:gsLst>
        <a:gs pos="0">
          <a:schemeClr val="accent6">
            <a:tint val="50000"/>
            <a:satMod val="300000"/>
          </a:schemeClr>
        </a:gs>
        <a:gs pos="35000">
          <a:schemeClr val="accent6">
            <a:tint val="37000"/>
            <a:satMod val="300000"/>
          </a:schemeClr>
        </a:gs>
        <a:gs pos="100000">
          <a:schemeClr val="accent6">
            <a:tint val="15000"/>
            <a:satMod val="350000"/>
          </a:schemeClr>
        </a:gs>
      </a:gsLst>
      <a:lin ang="16200000" scaled="1"/>
    </a:gradFill>
    <a:ln w="9525" cap="flat" cmpd="sng" algn="ctr">
      <a:solidFill>
        <a:schemeClr val="accent6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TDB!$B$81</c:f>
          <c:strCache>
            <c:ptCount val="1"/>
            <c:pt idx="0">
              <c:v>Résultat Mensuel des Transports</c:v>
            </c:pt>
          </c:strCache>
        </c:strRef>
      </c:tx>
      <c:overlay val="0"/>
      <c:spPr>
        <a:gradFill rotWithShape="1">
          <a:gsLst>
            <a:gs pos="0">
              <a:schemeClr val="accent6">
                <a:tint val="50000"/>
                <a:satMod val="300000"/>
              </a:schemeClr>
            </a:gs>
            <a:gs pos="35000">
              <a:schemeClr val="accent6">
                <a:tint val="37000"/>
                <a:satMod val="300000"/>
              </a:schemeClr>
            </a:gs>
            <a:gs pos="100000">
              <a:schemeClr val="accent6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6">
              <a:shade val="95000"/>
              <a:satMod val="105000"/>
            </a:schemeClr>
          </a:solidFill>
          <a:prstDash val="solid"/>
          <a:round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  <c:txPr>
        <a:bodyPr/>
        <a:lstStyle/>
        <a:p>
          <a:pPr>
            <a:defRPr sz="160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904955998147291"/>
          <c:y val="0.11604930496589436"/>
          <c:w val="0.84095044001852715"/>
          <c:h val="0.655870709106347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TDB!$A$82</c:f>
              <c:strCache>
                <c:ptCount val="1"/>
                <c:pt idx="0">
                  <c:v>Allongé</c:v>
                </c:pt>
              </c:strCache>
            </c:strRef>
          </c:tx>
          <c:spPr>
            <a:effectLst>
              <a:glow rad="101600">
                <a:schemeClr val="accent1">
                  <a:satMod val="175000"/>
                  <a:alpha val="40000"/>
                </a:schemeClr>
              </a:glow>
            </a:effectLst>
          </c:spPr>
          <c:invertIfNegative val="0"/>
          <c:dPt>
            <c:idx val="0"/>
            <c:invertIfNegative val="0"/>
            <c:bubble3D val="0"/>
            <c:spPr>
              <a:effectLst>
                <a:glow rad="101600">
                  <a:srgbClr val="267DE6">
                    <a:alpha val="40000"/>
                  </a:srgbClr>
                </a:glow>
              </a:effectLst>
            </c:spPr>
          </c:dPt>
          <c:dLbls>
            <c:spPr>
              <a:noFill/>
            </c:spPr>
            <c:txPr>
              <a:bodyPr/>
              <a:lstStyle/>
              <a:p>
                <a:pPr>
                  <a:defRPr sz="12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TDB!$B$82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TDB!$A$83</c:f>
              <c:strCache>
                <c:ptCount val="1"/>
                <c:pt idx="0">
                  <c:v>Fauteuil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effectLst>
              <a:glow rad="101600">
                <a:schemeClr val="accent6">
                  <a:alpha val="40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TDB!$B$83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TDB!$A$84</c:f>
              <c:strCache>
                <c:ptCount val="1"/>
                <c:pt idx="0">
                  <c:v>Fauteuil Perso</c:v>
                </c:pt>
              </c:strCache>
            </c:strRef>
          </c:tx>
          <c:spPr>
            <a:effectLst>
              <a:glow rad="101600">
                <a:srgbClr val="9BBB59">
                  <a:alpha val="40000"/>
                </a:srgb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TDB!$B$84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TDB!$A$85</c:f>
              <c:strCache>
                <c:ptCount val="1"/>
                <c:pt idx="0">
                  <c:v>Marche</c:v>
                </c:pt>
              </c:strCache>
            </c:strRef>
          </c:tx>
          <c:spPr>
            <a:effectLst>
              <a:glow rad="101600">
                <a:srgbClr val="7E4DB9">
                  <a:alpha val="40000"/>
                </a:srgb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TDB!$B$85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-30"/>
        <c:axId val="289154048"/>
        <c:axId val="137034496"/>
      </c:barChart>
      <c:catAx>
        <c:axId val="289154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37034496"/>
        <c:crosses val="autoZero"/>
        <c:auto val="1"/>
        <c:lblAlgn val="ctr"/>
        <c:lblOffset val="100"/>
        <c:noMultiLvlLbl val="0"/>
      </c:catAx>
      <c:valAx>
        <c:axId val="137034496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89154048"/>
        <c:crosses val="autoZero"/>
        <c:crossBetween val="between"/>
        <c:majorUnit val="1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cap="all" baseline="0"/>
            </a:pPr>
            <a:endParaRPr lang="fr-FR"/>
          </a:p>
        </c:txPr>
      </c:dTable>
      <c:spPr>
        <a:gradFill rotWithShape="1">
          <a:gsLst>
            <a:gs pos="0">
              <a:schemeClr val="accent3">
                <a:tint val="50000"/>
                <a:satMod val="300000"/>
              </a:schemeClr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3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plotVisOnly val="1"/>
    <c:dispBlanksAs val="gap"/>
    <c:showDLblsOverMax val="0"/>
  </c:chart>
  <c:spPr>
    <a:gradFill rotWithShape="1">
      <a:gsLst>
        <a:gs pos="0">
          <a:schemeClr val="accent6">
            <a:tint val="50000"/>
            <a:satMod val="300000"/>
          </a:schemeClr>
        </a:gs>
        <a:gs pos="35000">
          <a:schemeClr val="accent6">
            <a:tint val="37000"/>
            <a:satMod val="300000"/>
          </a:schemeClr>
        </a:gs>
        <a:gs pos="100000">
          <a:schemeClr val="accent6">
            <a:tint val="15000"/>
            <a:satMod val="350000"/>
          </a:schemeClr>
        </a:gs>
      </a:gsLst>
      <a:lin ang="16200000" scaled="1"/>
    </a:gradFill>
    <a:ln w="9525" cap="flat" cmpd="sng" algn="ctr">
      <a:solidFill>
        <a:schemeClr val="accent6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Transports INTERNES /</a:t>
            </a:r>
            <a:r>
              <a:rPr lang="fr-FR" baseline="0"/>
              <a:t> </a:t>
            </a:r>
            <a:r>
              <a:rPr lang="fr-FR"/>
              <a:t>JOUR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Bilan!$C$2</c:f>
              <c:strCache>
                <c:ptCount val="1"/>
                <c:pt idx="0">
                  <c:v>Allongé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Bilan!$B$3:$B$9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Bilan!$C$3:$C$9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Bilan!$D$2</c:f>
              <c:strCache>
                <c:ptCount val="1"/>
                <c:pt idx="0">
                  <c:v>Fauteuil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Bilan!$B$3:$B$9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Bilan!$D$3:$D$9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2"/>
          <c:tx>
            <c:strRef>
              <c:f>Bilan!$E$2</c:f>
              <c:strCache>
                <c:ptCount val="1"/>
                <c:pt idx="0">
                  <c:v>Faut.Perso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Bilan!$B$3:$B$9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Bilan!$E$3:$E$9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3"/>
          <c:tx>
            <c:strRef>
              <c:f>Bilan!$F$2</c:f>
              <c:strCache>
                <c:ptCount val="1"/>
                <c:pt idx="0">
                  <c:v>Marche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Bilan!$B$3:$B$9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Bilan!$F$3:$F$9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288984576"/>
        <c:axId val="289049408"/>
      </c:barChart>
      <c:catAx>
        <c:axId val="28898457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89049408"/>
        <c:crosses val="autoZero"/>
        <c:auto val="1"/>
        <c:lblAlgn val="ctr"/>
        <c:lblOffset val="100"/>
        <c:noMultiLvlLbl val="0"/>
      </c:catAx>
      <c:valAx>
        <c:axId val="289049408"/>
        <c:scaling>
          <c:orientation val="minMax"/>
        </c:scaling>
        <c:delete val="1"/>
        <c:axPos val="l"/>
        <c:numFmt formatCode="0" sourceLinked="1"/>
        <c:majorTickMark val="out"/>
        <c:minorTickMark val="none"/>
        <c:tickLblPos val="nextTo"/>
        <c:crossAx val="288984576"/>
        <c:crosses val="autoZero"/>
        <c:crossBetween val="between"/>
      </c:valAx>
      <c:spPr>
        <a:gradFill rotWithShape="1">
          <a:gsLst>
            <a:gs pos="0">
              <a:schemeClr val="accent1">
                <a:tint val="50000"/>
                <a:satMod val="300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1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legend>
      <c:legendPos val="t"/>
      <c:overlay val="0"/>
    </c:legend>
    <c:plotVisOnly val="1"/>
    <c:dispBlanksAs val="gap"/>
    <c:showDLblsOverMax val="0"/>
  </c:chart>
  <c:spPr>
    <a:gradFill rotWithShape="1">
      <a:gsLst>
        <a:gs pos="0">
          <a:schemeClr val="accent1">
            <a:tint val="50000"/>
            <a:satMod val="300000"/>
          </a:schemeClr>
        </a:gs>
        <a:gs pos="35000">
          <a:schemeClr val="accent1">
            <a:tint val="37000"/>
            <a:satMod val="300000"/>
          </a:schemeClr>
        </a:gs>
        <a:gs pos="100000">
          <a:schemeClr val="accent1">
            <a:tint val="15000"/>
            <a:satMod val="350000"/>
          </a:schemeClr>
        </a:gs>
      </a:gsLst>
      <a:lin ang="16200000" scaled="1"/>
    </a:gradFill>
    <a:ln w="9525" cap="flat" cmpd="sng" algn="ctr">
      <a:solidFill>
        <a:schemeClr val="accent1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$E$2" lockText="1" noThreeD="1"/>
</file>

<file path=xl/ctrlProps/ctrlProp4.xml><?xml version="1.0" encoding="utf-8"?>
<formControlPr xmlns="http://schemas.microsoft.com/office/spreadsheetml/2009/9/main" objectType="CheckBox" fmlaLink="$E$3" lockText="1" noThreeD="1"/>
</file>

<file path=xl/ctrlProps/ctrlProp5.xml><?xml version="1.0" encoding="utf-8"?>
<formControlPr xmlns="http://schemas.microsoft.com/office/spreadsheetml/2009/9/main" objectType="CheckBox" fmlaLink="$E$4" lockText="1" noThreeD="1"/>
</file>

<file path=xl/ctrlProps/ctrlProp6.xml><?xml version="1.0" encoding="utf-8"?>
<formControlPr xmlns="http://schemas.microsoft.com/office/spreadsheetml/2009/9/main" objectType="CheckBox" fmlaLink="$E$5" lockText="1" noThreeD="1"/>
</file>

<file path=xl/ctrlProps/ctrlProp7.xml><?xml version="1.0" encoding="utf-8"?>
<formControlPr xmlns="http://schemas.microsoft.com/office/spreadsheetml/2009/9/main" objectType="CheckBox" fmlaLink="$E$6" lockText="1" noThreeD="1"/>
</file>

<file path=xl/ctrlProps/ctrlProp8.xml><?xml version="1.0" encoding="utf-8"?>
<formControlPr xmlns="http://schemas.microsoft.com/office/spreadsheetml/2009/9/main" objectType="CheckBox" fmlaLink="$E$7" lockText="1" noThreeD="1"/>
</file>

<file path=xl/ctrlProps/ctrlProp9.xml><?xml version="1.0" encoding="utf-8"?>
<formControlPr xmlns="http://schemas.microsoft.com/office/spreadsheetml/2009/9/main" objectType="CheckBox" fmlaLink="$E$8" lockText="1" noThreeD="1"/>
</file>

<file path=xl/ctrlProps/ctrlProp10.xml><?xml version="1.0" encoding="utf-8"?>
<formControlPr xmlns="http://schemas.microsoft.com/office/spreadsheetml/2009/9/main" objectType="CheckBox" fmlaLink="$E$9" lockText="1" noThreeD="1"/>
</file>

<file path=xl/ctrlProps/ctrlProp11.xml><?xml version="1.0" encoding="utf-8"?>
<formControlPr xmlns="http://schemas.microsoft.com/office/spreadsheetml/2009/9/main" objectType="CheckBox" fmlaLink="$E$10" lockText="1" noThreeD="1"/>
</file>

<file path=xl/ctrlProps/ctrlProp12.xml><?xml version="1.0" encoding="utf-8"?>
<formControlPr xmlns="http://schemas.microsoft.com/office/spreadsheetml/2009/9/main" objectType="CheckBox" fmlaLink="$E$11" lockText="1" noThreeD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CheckBox" fmlaLink="$E$2" lockText="1" noThreeD="1"/>
</file>

<file path=xl/ctrlProps/ctrlProp18.xml><?xml version="1.0" encoding="utf-8"?>
<formControlPr xmlns="http://schemas.microsoft.com/office/spreadsheetml/2009/9/main" objectType="CheckBox" fmlaLink="$E$3" lockText="1" noThreeD="1"/>
</file>

<file path=xl/ctrlProps/ctrlProp19.xml><?xml version="1.0" encoding="utf-8"?>
<formControlPr xmlns="http://schemas.microsoft.com/office/spreadsheetml/2009/9/main" objectType="CheckBox" fmlaLink="$E$4" lockText="1" noThreeD="1"/>
</file>

<file path=xl/ctrlProps/ctrlProp20.xml><?xml version="1.0" encoding="utf-8"?>
<formControlPr xmlns="http://schemas.microsoft.com/office/spreadsheetml/2009/9/main" objectType="CheckBox" fmlaLink="$E$5" lockText="1" noThreeD="1"/>
</file>

<file path=xl/ctrlProps/ctrlProp21.xml><?xml version="1.0" encoding="utf-8"?>
<formControlPr xmlns="http://schemas.microsoft.com/office/spreadsheetml/2009/9/main" objectType="CheckBox" fmlaLink="$E$6" lockText="1" noThreeD="1"/>
</file>

<file path=xl/ctrlProps/ctrlProp22.xml><?xml version="1.0" encoding="utf-8"?>
<formControlPr xmlns="http://schemas.microsoft.com/office/spreadsheetml/2009/9/main" objectType="CheckBox" fmlaLink="$E$7" lockText="1" noThreeD="1"/>
</file>

<file path=xl/ctrlProps/ctrlProp23.xml><?xml version="1.0" encoding="utf-8"?>
<formControlPr xmlns="http://schemas.microsoft.com/office/spreadsheetml/2009/9/main" objectType="CheckBox" fmlaLink="$E$8" lockText="1" noThreeD="1"/>
</file>

<file path=xl/ctrlProps/ctrlProp24.xml><?xml version="1.0" encoding="utf-8"?>
<formControlPr xmlns="http://schemas.microsoft.com/office/spreadsheetml/2009/9/main" objectType="CheckBox" fmlaLink="$E$9" lockText="1" noThreeD="1"/>
</file>

<file path=xl/ctrlProps/ctrlProp25.xml><?xml version="1.0" encoding="utf-8"?>
<formControlPr xmlns="http://schemas.microsoft.com/office/spreadsheetml/2009/9/main" objectType="CheckBox" fmlaLink="$E$10" lockText="1" noThreeD="1"/>
</file>

<file path=xl/ctrlProps/ctrlProp26.xml><?xml version="1.0" encoding="utf-8"?>
<formControlPr xmlns="http://schemas.microsoft.com/office/spreadsheetml/2009/9/main" objectType="CheckBox" fmlaLink="$E$11" lockText="1" noThreeD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CheckBox" fmlaLink="$E$2" lockText="1" noThreeD="1"/>
</file>

<file path=xl/ctrlProps/ctrlProp34.xml><?xml version="1.0" encoding="utf-8"?>
<formControlPr xmlns="http://schemas.microsoft.com/office/spreadsheetml/2009/9/main" objectType="CheckBox" fmlaLink="$E$3" lockText="1" noThreeD="1"/>
</file>

<file path=xl/ctrlProps/ctrlProp35.xml><?xml version="1.0" encoding="utf-8"?>
<formControlPr xmlns="http://schemas.microsoft.com/office/spreadsheetml/2009/9/main" objectType="CheckBox" fmlaLink="$E$4" lockText="1" noThreeD="1"/>
</file>

<file path=xl/ctrlProps/ctrlProp36.xml><?xml version="1.0" encoding="utf-8"?>
<formControlPr xmlns="http://schemas.microsoft.com/office/spreadsheetml/2009/9/main" objectType="CheckBox" fmlaLink="$E$5" lockText="1" noThreeD="1"/>
</file>

<file path=xl/ctrlProps/ctrlProp37.xml><?xml version="1.0" encoding="utf-8"?>
<formControlPr xmlns="http://schemas.microsoft.com/office/spreadsheetml/2009/9/main" objectType="CheckBox" fmlaLink="$E$6" lockText="1" noThreeD="1"/>
</file>

<file path=xl/ctrlProps/ctrlProp38.xml><?xml version="1.0" encoding="utf-8"?>
<formControlPr xmlns="http://schemas.microsoft.com/office/spreadsheetml/2009/9/main" objectType="CheckBox" fmlaLink="$E$7" lockText="1" noThreeD="1"/>
</file>

<file path=xl/ctrlProps/ctrlProp39.xml><?xml version="1.0" encoding="utf-8"?>
<formControlPr xmlns="http://schemas.microsoft.com/office/spreadsheetml/2009/9/main" objectType="CheckBox" fmlaLink="$E$8" lockText="1" noThreeD="1"/>
</file>

<file path=xl/ctrlProps/ctrlProp40.xml><?xml version="1.0" encoding="utf-8"?>
<formControlPr xmlns="http://schemas.microsoft.com/office/spreadsheetml/2009/9/main" objectType="CheckBox" fmlaLink="$E$9" lockText="1" noThreeD="1"/>
</file>

<file path=xl/ctrlProps/ctrlProp41.xml><?xml version="1.0" encoding="utf-8"?>
<formControlPr xmlns="http://schemas.microsoft.com/office/spreadsheetml/2009/9/main" objectType="CheckBox" fmlaLink="$E$10" lockText="1" noThreeD="1"/>
</file>

<file path=xl/ctrlProps/ctrlProp42.xml><?xml version="1.0" encoding="utf-8"?>
<formControlPr xmlns="http://schemas.microsoft.com/office/spreadsheetml/2009/9/main" objectType="CheckBox" fmlaLink="$E$11" lockText="1" noThreeD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CheckBox" fmlaLink="$E$2" lockText="1" noThreeD="1"/>
</file>

<file path=xl/ctrlProps/ctrlProp50.xml><?xml version="1.0" encoding="utf-8"?>
<formControlPr xmlns="http://schemas.microsoft.com/office/spreadsheetml/2009/9/main" objectType="CheckBox" fmlaLink="$E$3" lockText="1" noThreeD="1"/>
</file>

<file path=xl/ctrlProps/ctrlProp51.xml><?xml version="1.0" encoding="utf-8"?>
<formControlPr xmlns="http://schemas.microsoft.com/office/spreadsheetml/2009/9/main" objectType="CheckBox" fmlaLink="$E$4" lockText="1" noThreeD="1"/>
</file>

<file path=xl/ctrlProps/ctrlProp52.xml><?xml version="1.0" encoding="utf-8"?>
<formControlPr xmlns="http://schemas.microsoft.com/office/spreadsheetml/2009/9/main" objectType="CheckBox" fmlaLink="$E$5" lockText="1" noThreeD="1"/>
</file>

<file path=xl/ctrlProps/ctrlProp53.xml><?xml version="1.0" encoding="utf-8"?>
<formControlPr xmlns="http://schemas.microsoft.com/office/spreadsheetml/2009/9/main" objectType="CheckBox" fmlaLink="$E$6" lockText="1" noThreeD="1"/>
</file>

<file path=xl/ctrlProps/ctrlProp54.xml><?xml version="1.0" encoding="utf-8"?>
<formControlPr xmlns="http://schemas.microsoft.com/office/spreadsheetml/2009/9/main" objectType="CheckBox" fmlaLink="$E$7" lockText="1" noThreeD="1"/>
</file>

<file path=xl/ctrlProps/ctrlProp55.xml><?xml version="1.0" encoding="utf-8"?>
<formControlPr xmlns="http://schemas.microsoft.com/office/spreadsheetml/2009/9/main" objectType="CheckBox" fmlaLink="$E$8" lockText="1" noThreeD="1"/>
</file>

<file path=xl/ctrlProps/ctrlProp56.xml><?xml version="1.0" encoding="utf-8"?>
<formControlPr xmlns="http://schemas.microsoft.com/office/spreadsheetml/2009/9/main" objectType="CheckBox" fmlaLink="$E$9" lockText="1" noThreeD="1"/>
</file>

<file path=xl/ctrlProps/ctrlProp57.xml><?xml version="1.0" encoding="utf-8"?>
<formControlPr xmlns="http://schemas.microsoft.com/office/spreadsheetml/2009/9/main" objectType="CheckBox" fmlaLink="$E$10" lockText="1" noThreeD="1"/>
</file>

<file path=xl/ctrlProps/ctrlProp58.xml><?xml version="1.0" encoding="utf-8"?>
<formControlPr xmlns="http://schemas.microsoft.com/office/spreadsheetml/2009/9/main" objectType="CheckBox" fmlaLink="$E$11" lockText="1" noThreeD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6.png"/><Relationship Id="rId1" Type="http://schemas.openxmlformats.org/officeDocument/2006/relationships/chart" Target="../charts/chart1.xml"/><Relationship Id="rId4" Type="http://schemas.openxmlformats.org/officeDocument/2006/relationships/image" Target="../media/image7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1</xdr:col>
      <xdr:colOff>76200</xdr:colOff>
      <xdr:row>3</xdr:row>
      <xdr:rowOff>131064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47625"/>
          <a:ext cx="742950" cy="683514"/>
        </a:xfrm>
        <a:prstGeom prst="rect">
          <a:avLst/>
        </a:prstGeom>
      </xdr:spPr>
    </xdr:pic>
    <xdr:clientData/>
  </xdr:twoCellAnchor>
  <xdr:twoCellAnchor editAs="oneCell">
    <xdr:from>
      <xdr:col>5</xdr:col>
      <xdr:colOff>142871</xdr:colOff>
      <xdr:row>0</xdr:row>
      <xdr:rowOff>57164</xdr:rowOff>
    </xdr:from>
    <xdr:to>
      <xdr:col>6</xdr:col>
      <xdr:colOff>703496</xdr:colOff>
      <xdr:row>3</xdr:row>
      <xdr:rowOff>132120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3200396" y="57164"/>
          <a:ext cx="741600" cy="675031"/>
        </a:xfrm>
        <a:prstGeom prst="rect">
          <a:avLst/>
        </a:prstGeom>
      </xdr:spPr>
    </xdr:pic>
    <xdr:clientData/>
  </xdr:twoCellAnchor>
  <xdr:twoCellAnchor editAs="oneCell">
    <xdr:from>
      <xdr:col>2</xdr:col>
      <xdr:colOff>28575</xdr:colOff>
      <xdr:row>2</xdr:row>
      <xdr:rowOff>31553</xdr:rowOff>
    </xdr:from>
    <xdr:to>
      <xdr:col>2</xdr:col>
      <xdr:colOff>228600</xdr:colOff>
      <xdr:row>2</xdr:row>
      <xdr:rowOff>162819</xdr:rowOff>
    </xdr:to>
    <xdr:pic>
      <xdr:nvPicPr>
        <xdr:cNvPr id="4" name="Image 3" descr="C:\Users\Sebastien\AppData\Local\Microsoft\Windows\Temporary Internet Files\Content.IE5\ML97WYXW\1280px-Black_telephone_icon_from_DejaVu_Sans.svg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22078"/>
          <a:ext cx="200025" cy="1312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</xdr:colOff>
      <xdr:row>2</xdr:row>
      <xdr:rowOff>180975</xdr:rowOff>
    </xdr:from>
    <xdr:to>
      <xdr:col>2</xdr:col>
      <xdr:colOff>257175</xdr:colOff>
      <xdr:row>4</xdr:row>
      <xdr:rowOff>28575</xdr:rowOff>
    </xdr:to>
    <xdr:pic>
      <xdr:nvPicPr>
        <xdr:cNvPr id="5" name="Image 4" descr="C:\Users\Sebastien\AppData\Local\Microsoft\Windows\Temporary Internet Files\Content.IE5\72VNZ2EF\mobilefax_icon[1]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571500"/>
          <a:ext cx="247650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150203</xdr:rowOff>
    </xdr:to>
    <xdr:sp macro="" textlink="" fLocksText="0">
      <xdr:nvSpPr>
        <xdr:cNvPr id="2" name="ZoneTexte 1"/>
        <xdr:cNvSpPr txBox="1"/>
      </xdr:nvSpPr>
      <xdr:spPr>
        <a:xfrm>
          <a:off x="6024128" y="385328"/>
          <a:ext cx="1600268" cy="1908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endParaRPr lang="fr-FR" sz="900" b="1" i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7</xdr:row>
          <xdr:rowOff>28575</xdr:rowOff>
        </xdr:from>
        <xdr:to>
          <xdr:col>12</xdr:col>
          <xdr:colOff>1495425</xdr:colOff>
          <xdr:row>8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5</xdr:row>
          <xdr:rowOff>38100</xdr:rowOff>
        </xdr:from>
        <xdr:to>
          <xdr:col>12</xdr:col>
          <xdr:colOff>1495425</xdr:colOff>
          <xdr:row>6</xdr:row>
          <xdr:rowOff>152400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295275</xdr:rowOff>
        </xdr:from>
        <xdr:to>
          <xdr:col>4</xdr:col>
          <xdr:colOff>523875</xdr:colOff>
          <xdr:row>2</xdr:row>
          <xdr:rowOff>28575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1</xdr:row>
          <xdr:rowOff>161925</xdr:rowOff>
        </xdr:from>
        <xdr:to>
          <xdr:col>4</xdr:col>
          <xdr:colOff>523875</xdr:colOff>
          <xdr:row>3</xdr:row>
          <xdr:rowOff>28575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2</xdr:row>
          <xdr:rowOff>180975</xdr:rowOff>
        </xdr:from>
        <xdr:to>
          <xdr:col>4</xdr:col>
          <xdr:colOff>523875</xdr:colOff>
          <xdr:row>4</xdr:row>
          <xdr:rowOff>38100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3</xdr:row>
          <xdr:rowOff>180975</xdr:rowOff>
        </xdr:from>
        <xdr:to>
          <xdr:col>4</xdr:col>
          <xdr:colOff>523875</xdr:colOff>
          <xdr:row>5</xdr:row>
          <xdr:rowOff>28575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4</xdr:row>
          <xdr:rowOff>161925</xdr:rowOff>
        </xdr:from>
        <xdr:to>
          <xdr:col>4</xdr:col>
          <xdr:colOff>523875</xdr:colOff>
          <xdr:row>6</xdr:row>
          <xdr:rowOff>28575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5</xdr:row>
          <xdr:rowOff>142875</xdr:rowOff>
        </xdr:from>
        <xdr:to>
          <xdr:col>4</xdr:col>
          <xdr:colOff>523875</xdr:colOff>
          <xdr:row>7</xdr:row>
          <xdr:rowOff>19050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6</xdr:row>
          <xdr:rowOff>152400</xdr:rowOff>
        </xdr:from>
        <xdr:to>
          <xdr:col>4</xdr:col>
          <xdr:colOff>523875</xdr:colOff>
          <xdr:row>8</xdr:row>
          <xdr:rowOff>19050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7</xdr:row>
          <xdr:rowOff>171450</xdr:rowOff>
        </xdr:from>
        <xdr:to>
          <xdr:col>4</xdr:col>
          <xdr:colOff>523875</xdr:colOff>
          <xdr:row>9</xdr:row>
          <xdr:rowOff>28575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8</xdr:row>
          <xdr:rowOff>190500</xdr:rowOff>
        </xdr:from>
        <xdr:to>
          <xdr:col>4</xdr:col>
          <xdr:colOff>523875</xdr:colOff>
          <xdr:row>10</xdr:row>
          <xdr:rowOff>28575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9</xdr:row>
          <xdr:rowOff>180975</xdr:rowOff>
        </xdr:from>
        <xdr:to>
          <xdr:col>4</xdr:col>
          <xdr:colOff>523875</xdr:colOff>
          <xdr:row>11</xdr:row>
          <xdr:rowOff>19050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28575</xdr:rowOff>
        </xdr:from>
        <xdr:to>
          <xdr:col>3</xdr:col>
          <xdr:colOff>1095375</xdr:colOff>
          <xdr:row>2</xdr:row>
          <xdr:rowOff>171450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51957</xdr:colOff>
      <xdr:row>0</xdr:row>
      <xdr:rowOff>25682</xdr:rowOff>
    </xdr:from>
    <xdr:to>
      <xdr:col>9</xdr:col>
      <xdr:colOff>546275</xdr:colOff>
      <xdr:row>0</xdr:row>
      <xdr:rowOff>294461</xdr:rowOff>
    </xdr:to>
    <xdr:pic>
      <xdr:nvPicPr>
        <xdr:cNvPr id="16" name="Image 15" descr="C:\Users\Sebastien\AppData\Local\Microsoft\Windows\Temporary Internet Files\Content.IE5\72VNZ2EF\53575_info_flash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6982" y="25682"/>
          <a:ext cx="1618268" cy="2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514350</xdr:colOff>
          <xdr:row>0</xdr:row>
          <xdr:rowOff>304800</xdr:rowOff>
        </xdr:from>
        <xdr:to>
          <xdr:col>13</xdr:col>
          <xdr:colOff>66675</xdr:colOff>
          <xdr:row>2</xdr:row>
          <xdr:rowOff>66675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Consulter le Tableau de Bord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54846</xdr:rowOff>
    </xdr:from>
    <xdr:to>
      <xdr:col>9</xdr:col>
      <xdr:colOff>528271</xdr:colOff>
      <xdr:row>10</xdr:row>
      <xdr:rowOff>153096</xdr:rowOff>
    </xdr:to>
    <xdr:sp macro="" textlink="" fLocksText="0">
      <xdr:nvSpPr>
        <xdr:cNvPr id="2" name="ZoneTexte 1"/>
        <xdr:cNvSpPr txBox="1"/>
      </xdr:nvSpPr>
      <xdr:spPr>
        <a:xfrm>
          <a:off x="6109853" y="378696"/>
          <a:ext cx="1600268" cy="189847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9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74754" name="Button 2" hidden="1">
              <a:extLst>
                <a:ext uri="{63B3BB69-23CF-44E3-9099-C40C66FF867C}">
                  <a14:compatExt spid="_x0000_s74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295275</xdr:rowOff>
        </xdr:from>
        <xdr:to>
          <xdr:col>4</xdr:col>
          <xdr:colOff>514350</xdr:colOff>
          <xdr:row>2</xdr:row>
          <xdr:rowOff>38100</xdr:rowOff>
        </xdr:to>
        <xdr:sp macro="" textlink="">
          <xdr:nvSpPr>
            <xdr:cNvPr id="74755" name="Check Box 3" hidden="1">
              <a:extLst>
                <a:ext uri="{63B3BB69-23CF-44E3-9099-C40C66FF867C}">
                  <a14:compatExt spid="_x0000_s74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47625</xdr:rowOff>
        </xdr:to>
        <xdr:sp macro="" textlink="">
          <xdr:nvSpPr>
            <xdr:cNvPr id="74756" name="Check Box 4" hidden="1">
              <a:extLst>
                <a:ext uri="{63B3BB69-23CF-44E3-9099-C40C66FF867C}">
                  <a14:compatExt spid="_x0000_s74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190500</xdr:rowOff>
        </xdr:from>
        <xdr:to>
          <xdr:col>4</xdr:col>
          <xdr:colOff>514350</xdr:colOff>
          <xdr:row>4</xdr:row>
          <xdr:rowOff>47625</xdr:rowOff>
        </xdr:to>
        <xdr:sp macro="" textlink="">
          <xdr:nvSpPr>
            <xdr:cNvPr id="74757" name="Check Box 5" hidden="1">
              <a:extLst>
                <a:ext uri="{63B3BB69-23CF-44E3-9099-C40C66FF867C}">
                  <a14:compatExt spid="_x0000_s747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3</xdr:row>
          <xdr:rowOff>190500</xdr:rowOff>
        </xdr:from>
        <xdr:to>
          <xdr:col>4</xdr:col>
          <xdr:colOff>514350</xdr:colOff>
          <xdr:row>5</xdr:row>
          <xdr:rowOff>47625</xdr:rowOff>
        </xdr:to>
        <xdr:sp macro="" textlink="">
          <xdr:nvSpPr>
            <xdr:cNvPr id="74758" name="Check Box 6" hidden="1">
              <a:extLst>
                <a:ext uri="{63B3BB69-23CF-44E3-9099-C40C66FF867C}">
                  <a14:compatExt spid="_x0000_s74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4</xdr:row>
          <xdr:rowOff>171450</xdr:rowOff>
        </xdr:from>
        <xdr:to>
          <xdr:col>4</xdr:col>
          <xdr:colOff>514350</xdr:colOff>
          <xdr:row>6</xdr:row>
          <xdr:rowOff>47625</xdr:rowOff>
        </xdr:to>
        <xdr:sp macro="" textlink="">
          <xdr:nvSpPr>
            <xdr:cNvPr id="74759" name="Check Box 7" hidden="1">
              <a:extLst>
                <a:ext uri="{63B3BB69-23CF-44E3-9099-C40C66FF867C}">
                  <a14:compatExt spid="_x0000_s747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5</xdr:row>
          <xdr:rowOff>161925</xdr:rowOff>
        </xdr:from>
        <xdr:to>
          <xdr:col>4</xdr:col>
          <xdr:colOff>514350</xdr:colOff>
          <xdr:row>7</xdr:row>
          <xdr:rowOff>47625</xdr:rowOff>
        </xdr:to>
        <xdr:sp macro="" textlink="">
          <xdr:nvSpPr>
            <xdr:cNvPr id="74760" name="Check Box 8" hidden="1">
              <a:extLst>
                <a:ext uri="{63B3BB69-23CF-44E3-9099-C40C66FF867C}">
                  <a14:compatExt spid="_x0000_s74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6</xdr:row>
          <xdr:rowOff>171450</xdr:rowOff>
        </xdr:from>
        <xdr:to>
          <xdr:col>4</xdr:col>
          <xdr:colOff>514350</xdr:colOff>
          <xdr:row>8</xdr:row>
          <xdr:rowOff>47625</xdr:rowOff>
        </xdr:to>
        <xdr:sp macro="" textlink="">
          <xdr:nvSpPr>
            <xdr:cNvPr id="74761" name="Check Box 9" hidden="1">
              <a:extLst>
                <a:ext uri="{63B3BB69-23CF-44E3-9099-C40C66FF867C}">
                  <a14:compatExt spid="_x0000_s747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7</xdr:row>
          <xdr:rowOff>190500</xdr:rowOff>
        </xdr:from>
        <xdr:to>
          <xdr:col>4</xdr:col>
          <xdr:colOff>514350</xdr:colOff>
          <xdr:row>9</xdr:row>
          <xdr:rowOff>47625</xdr:rowOff>
        </xdr:to>
        <xdr:sp macro="" textlink="">
          <xdr:nvSpPr>
            <xdr:cNvPr id="74762" name="Check Box 10" hidden="1">
              <a:extLst>
                <a:ext uri="{63B3BB69-23CF-44E3-9099-C40C66FF867C}">
                  <a14:compatExt spid="_x0000_s747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8</xdr:row>
          <xdr:rowOff>200025</xdr:rowOff>
        </xdr:from>
        <xdr:to>
          <xdr:col>4</xdr:col>
          <xdr:colOff>514350</xdr:colOff>
          <xdr:row>10</xdr:row>
          <xdr:rowOff>38100</xdr:rowOff>
        </xdr:to>
        <xdr:sp macro="" textlink="">
          <xdr:nvSpPr>
            <xdr:cNvPr id="74763" name="Check Box 11" hidden="1">
              <a:extLst>
                <a:ext uri="{63B3BB69-23CF-44E3-9099-C40C66FF867C}">
                  <a14:compatExt spid="_x0000_s747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11</xdr:row>
          <xdr:rowOff>38100</xdr:rowOff>
        </xdr:to>
        <xdr:sp macro="" textlink="">
          <xdr:nvSpPr>
            <xdr:cNvPr id="74764" name="Check Box 12" hidden="1">
              <a:extLst>
                <a:ext uri="{63B3BB69-23CF-44E3-9099-C40C66FF867C}">
                  <a14:compatExt spid="_x0000_s747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28575</xdr:rowOff>
        </xdr:from>
        <xdr:to>
          <xdr:col>3</xdr:col>
          <xdr:colOff>1095375</xdr:colOff>
          <xdr:row>2</xdr:row>
          <xdr:rowOff>180975</xdr:rowOff>
        </xdr:to>
        <xdr:sp macro="" textlink="">
          <xdr:nvSpPr>
            <xdr:cNvPr id="74765" name="Button 13" hidden="1">
              <a:extLst>
                <a:ext uri="{63B3BB69-23CF-44E3-9099-C40C66FF867C}">
                  <a14:compatExt spid="_x0000_s747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51957</xdr:colOff>
      <xdr:row>0</xdr:row>
      <xdr:rowOff>28575</xdr:rowOff>
    </xdr:from>
    <xdr:to>
      <xdr:col>9</xdr:col>
      <xdr:colOff>546275</xdr:colOff>
      <xdr:row>0</xdr:row>
      <xdr:rowOff>297354</xdr:rowOff>
    </xdr:to>
    <xdr:pic>
      <xdr:nvPicPr>
        <xdr:cNvPr id="16" name="Image 15" descr="C:\Users\Sebastien\AppData\Local\Microsoft\Windows\Temporary Internet Files\Content.IE5\72VNZ2EF\53575_info_flash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9857" y="28575"/>
          <a:ext cx="1618268" cy="2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0</xdr:row>
          <xdr:rowOff>304800</xdr:rowOff>
        </xdr:from>
        <xdr:to>
          <xdr:col>13</xdr:col>
          <xdr:colOff>85725</xdr:colOff>
          <xdr:row>2</xdr:row>
          <xdr:rowOff>76200</xdr:rowOff>
        </xdr:to>
        <xdr:sp macro="" textlink="">
          <xdr:nvSpPr>
            <xdr:cNvPr id="74766" name="Button 14" hidden="1">
              <a:extLst>
                <a:ext uri="{63B3BB69-23CF-44E3-9099-C40C66FF867C}">
                  <a14:compatExt spid="_x0000_s747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Consulter le Tableau de Bord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74767" name="Button 15" hidden="1">
              <a:extLst>
                <a:ext uri="{63B3BB69-23CF-44E3-9099-C40C66FF867C}">
                  <a14:compatExt spid="_x0000_s747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74768" name="Button 16" hidden="1">
              <a:extLst>
                <a:ext uri="{63B3BB69-23CF-44E3-9099-C40C66FF867C}">
                  <a14:compatExt spid="_x0000_s747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54846</xdr:rowOff>
    </xdr:from>
    <xdr:to>
      <xdr:col>9</xdr:col>
      <xdr:colOff>528271</xdr:colOff>
      <xdr:row>10</xdr:row>
      <xdr:rowOff>153096</xdr:rowOff>
    </xdr:to>
    <xdr:sp macro="" textlink="" fLocksText="0">
      <xdr:nvSpPr>
        <xdr:cNvPr id="18" name="ZoneTexte 17"/>
        <xdr:cNvSpPr txBox="1"/>
      </xdr:nvSpPr>
      <xdr:spPr>
        <a:xfrm>
          <a:off x="5966978" y="378696"/>
          <a:ext cx="1600268" cy="189847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9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3023" name="Button 15" hidden="1">
              <a:extLst>
                <a:ext uri="{63B3BB69-23CF-44E3-9099-C40C66FF867C}">
                  <a14:compatExt spid="_x0000_s430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43024" name="Button 16" hidden="1">
              <a:extLst>
                <a:ext uri="{63B3BB69-23CF-44E3-9099-C40C66FF867C}">
                  <a14:compatExt spid="_x0000_s430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295275</xdr:rowOff>
        </xdr:from>
        <xdr:to>
          <xdr:col>4</xdr:col>
          <xdr:colOff>514350</xdr:colOff>
          <xdr:row>2</xdr:row>
          <xdr:rowOff>38100</xdr:rowOff>
        </xdr:to>
        <xdr:sp macro="" textlink="">
          <xdr:nvSpPr>
            <xdr:cNvPr id="43025" name="Check Box 17" hidden="1">
              <a:extLst>
                <a:ext uri="{63B3BB69-23CF-44E3-9099-C40C66FF867C}">
                  <a14:compatExt spid="_x0000_s43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47625</xdr:rowOff>
        </xdr:to>
        <xdr:sp macro="" textlink="">
          <xdr:nvSpPr>
            <xdr:cNvPr id="43026" name="Check Box 18" hidden="1">
              <a:extLst>
                <a:ext uri="{63B3BB69-23CF-44E3-9099-C40C66FF867C}">
                  <a14:compatExt spid="_x0000_s43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190500</xdr:rowOff>
        </xdr:from>
        <xdr:to>
          <xdr:col>4</xdr:col>
          <xdr:colOff>514350</xdr:colOff>
          <xdr:row>4</xdr:row>
          <xdr:rowOff>47625</xdr:rowOff>
        </xdr:to>
        <xdr:sp macro="" textlink="">
          <xdr:nvSpPr>
            <xdr:cNvPr id="43027" name="Check Box 19" hidden="1">
              <a:extLst>
                <a:ext uri="{63B3BB69-23CF-44E3-9099-C40C66FF867C}">
                  <a14:compatExt spid="_x0000_s43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3</xdr:row>
          <xdr:rowOff>190500</xdr:rowOff>
        </xdr:from>
        <xdr:to>
          <xdr:col>4</xdr:col>
          <xdr:colOff>514350</xdr:colOff>
          <xdr:row>5</xdr:row>
          <xdr:rowOff>47625</xdr:rowOff>
        </xdr:to>
        <xdr:sp macro="" textlink="">
          <xdr:nvSpPr>
            <xdr:cNvPr id="43028" name="Check Box 20" hidden="1">
              <a:extLst>
                <a:ext uri="{63B3BB69-23CF-44E3-9099-C40C66FF867C}">
                  <a14:compatExt spid="_x0000_s43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4</xdr:row>
          <xdr:rowOff>171450</xdr:rowOff>
        </xdr:from>
        <xdr:to>
          <xdr:col>4</xdr:col>
          <xdr:colOff>514350</xdr:colOff>
          <xdr:row>6</xdr:row>
          <xdr:rowOff>47625</xdr:rowOff>
        </xdr:to>
        <xdr:sp macro="" textlink="">
          <xdr:nvSpPr>
            <xdr:cNvPr id="43029" name="Check Box 21" hidden="1">
              <a:extLst>
                <a:ext uri="{63B3BB69-23CF-44E3-9099-C40C66FF867C}">
                  <a14:compatExt spid="_x0000_s43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5</xdr:row>
          <xdr:rowOff>161925</xdr:rowOff>
        </xdr:from>
        <xdr:to>
          <xdr:col>4</xdr:col>
          <xdr:colOff>514350</xdr:colOff>
          <xdr:row>7</xdr:row>
          <xdr:rowOff>47625</xdr:rowOff>
        </xdr:to>
        <xdr:sp macro="" textlink="">
          <xdr:nvSpPr>
            <xdr:cNvPr id="43030" name="Check Box 22" hidden="1">
              <a:extLst>
                <a:ext uri="{63B3BB69-23CF-44E3-9099-C40C66FF867C}">
                  <a14:compatExt spid="_x0000_s43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6</xdr:row>
          <xdr:rowOff>171450</xdr:rowOff>
        </xdr:from>
        <xdr:to>
          <xdr:col>4</xdr:col>
          <xdr:colOff>514350</xdr:colOff>
          <xdr:row>8</xdr:row>
          <xdr:rowOff>47625</xdr:rowOff>
        </xdr:to>
        <xdr:sp macro="" textlink="">
          <xdr:nvSpPr>
            <xdr:cNvPr id="43031" name="Check Box 23" hidden="1">
              <a:extLst>
                <a:ext uri="{63B3BB69-23CF-44E3-9099-C40C66FF867C}">
                  <a14:compatExt spid="_x0000_s43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7</xdr:row>
          <xdr:rowOff>190500</xdr:rowOff>
        </xdr:from>
        <xdr:to>
          <xdr:col>4</xdr:col>
          <xdr:colOff>514350</xdr:colOff>
          <xdr:row>9</xdr:row>
          <xdr:rowOff>47625</xdr:rowOff>
        </xdr:to>
        <xdr:sp macro="" textlink="">
          <xdr:nvSpPr>
            <xdr:cNvPr id="43032" name="Check Box 24" hidden="1">
              <a:extLst>
                <a:ext uri="{63B3BB69-23CF-44E3-9099-C40C66FF867C}">
                  <a14:compatExt spid="_x0000_s43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8</xdr:row>
          <xdr:rowOff>200025</xdr:rowOff>
        </xdr:from>
        <xdr:to>
          <xdr:col>4</xdr:col>
          <xdr:colOff>514350</xdr:colOff>
          <xdr:row>10</xdr:row>
          <xdr:rowOff>38100</xdr:rowOff>
        </xdr:to>
        <xdr:sp macro="" textlink="">
          <xdr:nvSpPr>
            <xdr:cNvPr id="43033" name="Check Box 25" hidden="1">
              <a:extLst>
                <a:ext uri="{63B3BB69-23CF-44E3-9099-C40C66FF867C}">
                  <a14:compatExt spid="_x0000_s43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11</xdr:row>
          <xdr:rowOff>38100</xdr:rowOff>
        </xdr:to>
        <xdr:sp macro="" textlink="">
          <xdr:nvSpPr>
            <xdr:cNvPr id="43034" name="Check Box 26" hidden="1">
              <a:extLst>
                <a:ext uri="{63B3BB69-23CF-44E3-9099-C40C66FF867C}">
                  <a14:compatExt spid="_x0000_s43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28575</xdr:rowOff>
        </xdr:from>
        <xdr:to>
          <xdr:col>3</xdr:col>
          <xdr:colOff>1095375</xdr:colOff>
          <xdr:row>2</xdr:row>
          <xdr:rowOff>180975</xdr:rowOff>
        </xdr:to>
        <xdr:sp macro="" textlink="">
          <xdr:nvSpPr>
            <xdr:cNvPr id="43035" name="Button 27" hidden="1">
              <a:extLst>
                <a:ext uri="{63B3BB69-23CF-44E3-9099-C40C66FF867C}">
                  <a14:compatExt spid="_x0000_s43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51957</xdr:colOff>
      <xdr:row>0</xdr:row>
      <xdr:rowOff>28575</xdr:rowOff>
    </xdr:from>
    <xdr:to>
      <xdr:col>9</xdr:col>
      <xdr:colOff>546275</xdr:colOff>
      <xdr:row>0</xdr:row>
      <xdr:rowOff>297354</xdr:rowOff>
    </xdr:to>
    <xdr:pic>
      <xdr:nvPicPr>
        <xdr:cNvPr id="32" name="Image 31" descr="C:\Users\Sebastien\AppData\Local\Microsoft\Windows\Temporary Internet Files\Content.IE5\72VNZ2EF\53575_info_flash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6982" y="28575"/>
          <a:ext cx="1618268" cy="2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0</xdr:row>
          <xdr:rowOff>304800</xdr:rowOff>
        </xdr:from>
        <xdr:to>
          <xdr:col>13</xdr:col>
          <xdr:colOff>85725</xdr:colOff>
          <xdr:row>2</xdr:row>
          <xdr:rowOff>76200</xdr:rowOff>
        </xdr:to>
        <xdr:sp macro="" textlink="">
          <xdr:nvSpPr>
            <xdr:cNvPr id="43036" name="Button 28" hidden="1">
              <a:extLst>
                <a:ext uri="{63B3BB69-23CF-44E3-9099-C40C66FF867C}">
                  <a14:compatExt spid="_x0000_s43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Consulter le Tableau de Bord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3037" name="Button 29" hidden="1">
              <a:extLst>
                <a:ext uri="{63B3BB69-23CF-44E3-9099-C40C66FF867C}">
                  <a14:compatExt spid="_x0000_s43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43038" name="Button 30" hidden="1">
              <a:extLst>
                <a:ext uri="{63B3BB69-23CF-44E3-9099-C40C66FF867C}">
                  <a14:compatExt spid="_x0000_s43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54846</xdr:rowOff>
    </xdr:from>
    <xdr:to>
      <xdr:col>9</xdr:col>
      <xdr:colOff>528271</xdr:colOff>
      <xdr:row>10</xdr:row>
      <xdr:rowOff>153096</xdr:rowOff>
    </xdr:to>
    <xdr:sp macro="" textlink="" fLocksText="0">
      <xdr:nvSpPr>
        <xdr:cNvPr id="2" name="ZoneTexte 1"/>
        <xdr:cNvSpPr txBox="1"/>
      </xdr:nvSpPr>
      <xdr:spPr>
        <a:xfrm>
          <a:off x="6109853" y="378696"/>
          <a:ext cx="1600268" cy="189847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1000"/>
        </a:p>
        <a:p>
          <a:endParaRPr lang="fr-FR" sz="9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59394" name="Button 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295275</xdr:rowOff>
        </xdr:from>
        <xdr:to>
          <xdr:col>4</xdr:col>
          <xdr:colOff>514350</xdr:colOff>
          <xdr:row>2</xdr:row>
          <xdr:rowOff>38100</xdr:rowOff>
        </xdr:to>
        <xdr:sp macro="" textlink="">
          <xdr:nvSpPr>
            <xdr:cNvPr id="59395" name="Check Box 3" hidden="1">
              <a:extLst>
                <a:ext uri="{63B3BB69-23CF-44E3-9099-C40C66FF867C}">
                  <a14:compatExt spid="_x0000_s5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47625</xdr:rowOff>
        </xdr:to>
        <xdr:sp macro="" textlink="">
          <xdr:nvSpPr>
            <xdr:cNvPr id="59396" name="Check Box 4" hidden="1">
              <a:extLst>
                <a:ext uri="{63B3BB69-23CF-44E3-9099-C40C66FF867C}">
                  <a14:compatExt spid="_x0000_s59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190500</xdr:rowOff>
        </xdr:from>
        <xdr:to>
          <xdr:col>4</xdr:col>
          <xdr:colOff>514350</xdr:colOff>
          <xdr:row>4</xdr:row>
          <xdr:rowOff>47625</xdr:rowOff>
        </xdr:to>
        <xdr:sp macro="" textlink="">
          <xdr:nvSpPr>
            <xdr:cNvPr id="59397" name="Check Box 5" hidden="1">
              <a:extLst>
                <a:ext uri="{63B3BB69-23CF-44E3-9099-C40C66FF867C}">
                  <a14:compatExt spid="_x0000_s59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3</xdr:row>
          <xdr:rowOff>190500</xdr:rowOff>
        </xdr:from>
        <xdr:to>
          <xdr:col>4</xdr:col>
          <xdr:colOff>514350</xdr:colOff>
          <xdr:row>5</xdr:row>
          <xdr:rowOff>47625</xdr:rowOff>
        </xdr:to>
        <xdr:sp macro="" textlink="">
          <xdr:nvSpPr>
            <xdr:cNvPr id="59398" name="Check Box 6" hidden="1">
              <a:extLst>
                <a:ext uri="{63B3BB69-23CF-44E3-9099-C40C66FF867C}">
                  <a14:compatExt spid="_x0000_s59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4</xdr:row>
          <xdr:rowOff>171450</xdr:rowOff>
        </xdr:from>
        <xdr:to>
          <xdr:col>4</xdr:col>
          <xdr:colOff>514350</xdr:colOff>
          <xdr:row>6</xdr:row>
          <xdr:rowOff>47625</xdr:rowOff>
        </xdr:to>
        <xdr:sp macro="" textlink="">
          <xdr:nvSpPr>
            <xdr:cNvPr id="59399" name="Check Box 7" hidden="1">
              <a:extLst>
                <a:ext uri="{63B3BB69-23CF-44E3-9099-C40C66FF867C}">
                  <a14:compatExt spid="_x0000_s59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5</xdr:row>
          <xdr:rowOff>161925</xdr:rowOff>
        </xdr:from>
        <xdr:to>
          <xdr:col>4</xdr:col>
          <xdr:colOff>514350</xdr:colOff>
          <xdr:row>7</xdr:row>
          <xdr:rowOff>47625</xdr:rowOff>
        </xdr:to>
        <xdr:sp macro="" textlink="">
          <xdr:nvSpPr>
            <xdr:cNvPr id="59400" name="Check Box 8" hidden="1">
              <a:extLst>
                <a:ext uri="{63B3BB69-23CF-44E3-9099-C40C66FF867C}">
                  <a14:compatExt spid="_x0000_s59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6</xdr:row>
          <xdr:rowOff>171450</xdr:rowOff>
        </xdr:from>
        <xdr:to>
          <xdr:col>4</xdr:col>
          <xdr:colOff>514350</xdr:colOff>
          <xdr:row>8</xdr:row>
          <xdr:rowOff>47625</xdr:rowOff>
        </xdr:to>
        <xdr:sp macro="" textlink="">
          <xdr:nvSpPr>
            <xdr:cNvPr id="59401" name="Check Box 9" hidden="1">
              <a:extLst>
                <a:ext uri="{63B3BB69-23CF-44E3-9099-C40C66FF867C}">
                  <a14:compatExt spid="_x0000_s59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7</xdr:row>
          <xdr:rowOff>190500</xdr:rowOff>
        </xdr:from>
        <xdr:to>
          <xdr:col>4</xdr:col>
          <xdr:colOff>514350</xdr:colOff>
          <xdr:row>9</xdr:row>
          <xdr:rowOff>47625</xdr:rowOff>
        </xdr:to>
        <xdr:sp macro="" textlink="">
          <xdr:nvSpPr>
            <xdr:cNvPr id="59402" name="Check Box 10" hidden="1">
              <a:extLst>
                <a:ext uri="{63B3BB69-23CF-44E3-9099-C40C66FF867C}">
                  <a14:compatExt spid="_x0000_s59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8</xdr:row>
          <xdr:rowOff>200025</xdr:rowOff>
        </xdr:from>
        <xdr:to>
          <xdr:col>4</xdr:col>
          <xdr:colOff>514350</xdr:colOff>
          <xdr:row>10</xdr:row>
          <xdr:rowOff>38100</xdr:rowOff>
        </xdr:to>
        <xdr:sp macro="" textlink="">
          <xdr:nvSpPr>
            <xdr:cNvPr id="59403" name="Check Box 11" hidden="1">
              <a:extLst>
                <a:ext uri="{63B3BB69-23CF-44E3-9099-C40C66FF867C}">
                  <a14:compatExt spid="_x0000_s59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11</xdr:row>
          <xdr:rowOff>38100</xdr:rowOff>
        </xdr:to>
        <xdr:sp macro="" textlink="">
          <xdr:nvSpPr>
            <xdr:cNvPr id="59404" name="Check Box 12" hidden="1">
              <a:extLst>
                <a:ext uri="{63B3BB69-23CF-44E3-9099-C40C66FF867C}">
                  <a14:compatExt spid="_x0000_s59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28575</xdr:rowOff>
        </xdr:from>
        <xdr:to>
          <xdr:col>3</xdr:col>
          <xdr:colOff>1095375</xdr:colOff>
          <xdr:row>2</xdr:row>
          <xdr:rowOff>180975</xdr:rowOff>
        </xdr:to>
        <xdr:sp macro="" textlink="">
          <xdr:nvSpPr>
            <xdr:cNvPr id="59405" name="Button 13" hidden="1">
              <a:extLst>
                <a:ext uri="{63B3BB69-23CF-44E3-9099-C40C66FF867C}">
                  <a14:compatExt spid="_x0000_s59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51957</xdr:colOff>
      <xdr:row>0</xdr:row>
      <xdr:rowOff>28575</xdr:rowOff>
    </xdr:from>
    <xdr:to>
      <xdr:col>9</xdr:col>
      <xdr:colOff>546275</xdr:colOff>
      <xdr:row>0</xdr:row>
      <xdr:rowOff>297354</xdr:rowOff>
    </xdr:to>
    <xdr:pic>
      <xdr:nvPicPr>
        <xdr:cNvPr id="16" name="Image 15" descr="C:\Users\Sebastien\AppData\Local\Microsoft\Windows\Temporary Internet Files\Content.IE5\72VNZ2EF\53575_info_flash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9857" y="28575"/>
          <a:ext cx="1618268" cy="2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0</xdr:row>
          <xdr:rowOff>304800</xdr:rowOff>
        </xdr:from>
        <xdr:to>
          <xdr:col>13</xdr:col>
          <xdr:colOff>85725</xdr:colOff>
          <xdr:row>2</xdr:row>
          <xdr:rowOff>76200</xdr:rowOff>
        </xdr:to>
        <xdr:sp macro="" textlink="">
          <xdr:nvSpPr>
            <xdr:cNvPr id="59406" name="Button 14" hidden="1">
              <a:extLst>
                <a:ext uri="{63B3BB69-23CF-44E3-9099-C40C66FF867C}">
                  <a14:compatExt spid="_x0000_s59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Consulter le Tableau de Bord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59407" name="Button 15" hidden="1">
              <a:extLst>
                <a:ext uri="{63B3BB69-23CF-44E3-9099-C40C66FF867C}">
                  <a14:compatExt spid="_x0000_s59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59408" name="Button 16" hidden="1">
              <a:extLst>
                <a:ext uri="{63B3BB69-23CF-44E3-9099-C40C66FF867C}">
                  <a14:compatExt spid="_x0000_s59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38</xdr:row>
      <xdr:rowOff>21166</xdr:rowOff>
    </xdr:from>
    <xdr:to>
      <xdr:col>14</xdr:col>
      <xdr:colOff>0</xdr:colOff>
      <xdr:row>70</xdr:row>
      <xdr:rowOff>35719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437620</xdr:colOff>
      <xdr:row>36</xdr:row>
      <xdr:rowOff>40656</xdr:rowOff>
    </xdr:from>
    <xdr:to>
      <xdr:col>0</xdr:col>
      <xdr:colOff>1095572</xdr:colOff>
      <xdr:row>38</xdr:row>
      <xdr:rowOff>170107</xdr:rowOff>
    </xdr:to>
    <xdr:pic>
      <xdr:nvPicPr>
        <xdr:cNvPr id="3" name="Image 2" descr="C:\Users\Sebastien\AppData\Local\Microsoft\Windows\Temporary Internet Files\Content.IE5\ML97WYXW\1024px-Info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620" y="7641606"/>
          <a:ext cx="657952" cy="7200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232834</xdr:colOff>
      <xdr:row>77</xdr:row>
      <xdr:rowOff>254000</xdr:rowOff>
    </xdr:from>
    <xdr:to>
      <xdr:col>13</xdr:col>
      <xdr:colOff>740834</xdr:colOff>
      <xdr:row>99</xdr:row>
      <xdr:rowOff>74084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0</xdr:col>
      <xdr:colOff>466982</xdr:colOff>
      <xdr:row>79</xdr:row>
      <xdr:rowOff>127000</xdr:rowOff>
    </xdr:from>
    <xdr:to>
      <xdr:col>0</xdr:col>
      <xdr:colOff>1207815</xdr:colOff>
      <xdr:row>80</xdr:row>
      <xdr:rowOff>583874</xdr:rowOff>
    </xdr:to>
    <xdr:pic>
      <xdr:nvPicPr>
        <xdr:cNvPr id="15" name="Image 14" descr="C:\Users\Sebastien\AppData\Local\Microsoft\Windows\Temporary Internet Files\Content.IE5\M0GH50BV\220px-Star_of_life2.svg[1]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982" y="16486188"/>
          <a:ext cx="740833" cy="6473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123264</xdr:colOff>
      <xdr:row>11</xdr:row>
      <xdr:rowOff>68355</xdr:rowOff>
    </xdr:from>
    <xdr:to>
      <xdr:col>8</xdr:col>
      <xdr:colOff>862853</xdr:colOff>
      <xdr:row>29</xdr:row>
      <xdr:rowOff>134471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Position" displayName="TPosition" ref="A1:B6" totalsRowShown="0" headerRowDxfId="189">
  <autoFilter ref="A1:B6"/>
  <tableColumns count="2">
    <tableColumn id="1" name="Position"/>
    <tableColumn id="2" name="index colon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9.xml"/><Relationship Id="rId13" Type="http://schemas.openxmlformats.org/officeDocument/2006/relationships/ctrlProp" Target="../ctrlProps/ctrlProp24.xml"/><Relationship Id="rId18" Type="http://schemas.openxmlformats.org/officeDocument/2006/relationships/ctrlProp" Target="../ctrlProps/ctrlProp2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8.xml"/><Relationship Id="rId12" Type="http://schemas.openxmlformats.org/officeDocument/2006/relationships/ctrlProp" Target="../ctrlProps/ctrlProp23.xml"/><Relationship Id="rId17" Type="http://schemas.openxmlformats.org/officeDocument/2006/relationships/ctrlProp" Target="../ctrlProps/ctrlProp28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7.xml"/><Relationship Id="rId11" Type="http://schemas.openxmlformats.org/officeDocument/2006/relationships/ctrlProp" Target="../ctrlProps/ctrlProp22.xml"/><Relationship Id="rId5" Type="http://schemas.openxmlformats.org/officeDocument/2006/relationships/ctrlProp" Target="../ctrlProps/ctrlProp16.xml"/><Relationship Id="rId15" Type="http://schemas.openxmlformats.org/officeDocument/2006/relationships/ctrlProp" Target="../ctrlProps/ctrlProp26.xml"/><Relationship Id="rId10" Type="http://schemas.openxmlformats.org/officeDocument/2006/relationships/ctrlProp" Target="../ctrlProps/ctrlProp21.xml"/><Relationship Id="rId19" Type="http://schemas.openxmlformats.org/officeDocument/2006/relationships/ctrlProp" Target="../ctrlProps/ctrlProp30.xml"/><Relationship Id="rId4" Type="http://schemas.openxmlformats.org/officeDocument/2006/relationships/ctrlProp" Target="../ctrlProps/ctrlProp15.xml"/><Relationship Id="rId9" Type="http://schemas.openxmlformats.org/officeDocument/2006/relationships/ctrlProp" Target="../ctrlProps/ctrlProp20.xml"/><Relationship Id="rId14" Type="http://schemas.openxmlformats.org/officeDocument/2006/relationships/ctrlProp" Target="../ctrlProps/ctrlProp25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5.xml"/><Relationship Id="rId13" Type="http://schemas.openxmlformats.org/officeDocument/2006/relationships/ctrlProp" Target="../ctrlProps/ctrlProp40.xml"/><Relationship Id="rId18" Type="http://schemas.openxmlformats.org/officeDocument/2006/relationships/ctrlProp" Target="../ctrlProps/ctrlProp4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34.xml"/><Relationship Id="rId12" Type="http://schemas.openxmlformats.org/officeDocument/2006/relationships/ctrlProp" Target="../ctrlProps/ctrlProp39.xml"/><Relationship Id="rId17" Type="http://schemas.openxmlformats.org/officeDocument/2006/relationships/ctrlProp" Target="../ctrlProps/ctrlProp4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4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3.xml"/><Relationship Id="rId11" Type="http://schemas.openxmlformats.org/officeDocument/2006/relationships/ctrlProp" Target="../ctrlProps/ctrlProp38.xml"/><Relationship Id="rId5" Type="http://schemas.openxmlformats.org/officeDocument/2006/relationships/ctrlProp" Target="../ctrlProps/ctrlProp32.xml"/><Relationship Id="rId15" Type="http://schemas.openxmlformats.org/officeDocument/2006/relationships/ctrlProp" Target="../ctrlProps/ctrlProp42.xml"/><Relationship Id="rId10" Type="http://schemas.openxmlformats.org/officeDocument/2006/relationships/ctrlProp" Target="../ctrlProps/ctrlProp37.xml"/><Relationship Id="rId19" Type="http://schemas.openxmlformats.org/officeDocument/2006/relationships/ctrlProp" Target="../ctrlProps/ctrlProp46.xml"/><Relationship Id="rId4" Type="http://schemas.openxmlformats.org/officeDocument/2006/relationships/ctrlProp" Target="../ctrlProps/ctrlProp31.xml"/><Relationship Id="rId9" Type="http://schemas.openxmlformats.org/officeDocument/2006/relationships/ctrlProp" Target="../ctrlProps/ctrlProp36.xml"/><Relationship Id="rId14" Type="http://schemas.openxmlformats.org/officeDocument/2006/relationships/ctrlProp" Target="../ctrlProps/ctrlProp41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1.xml"/><Relationship Id="rId13" Type="http://schemas.openxmlformats.org/officeDocument/2006/relationships/ctrlProp" Target="../ctrlProps/ctrlProp56.xml"/><Relationship Id="rId18" Type="http://schemas.openxmlformats.org/officeDocument/2006/relationships/ctrlProp" Target="../ctrlProps/ctrlProp61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50.xml"/><Relationship Id="rId12" Type="http://schemas.openxmlformats.org/officeDocument/2006/relationships/ctrlProp" Target="../ctrlProps/ctrlProp55.xml"/><Relationship Id="rId17" Type="http://schemas.openxmlformats.org/officeDocument/2006/relationships/ctrlProp" Target="../ctrlProps/ctrlProp60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9.xml"/><Relationship Id="rId11" Type="http://schemas.openxmlformats.org/officeDocument/2006/relationships/ctrlProp" Target="../ctrlProps/ctrlProp54.xml"/><Relationship Id="rId5" Type="http://schemas.openxmlformats.org/officeDocument/2006/relationships/ctrlProp" Target="../ctrlProps/ctrlProp48.xml"/><Relationship Id="rId15" Type="http://schemas.openxmlformats.org/officeDocument/2006/relationships/ctrlProp" Target="../ctrlProps/ctrlProp58.xml"/><Relationship Id="rId10" Type="http://schemas.openxmlformats.org/officeDocument/2006/relationships/ctrlProp" Target="../ctrlProps/ctrlProp53.xml"/><Relationship Id="rId19" Type="http://schemas.openxmlformats.org/officeDocument/2006/relationships/ctrlProp" Target="../ctrlProps/ctrlProp62.xml"/><Relationship Id="rId4" Type="http://schemas.openxmlformats.org/officeDocument/2006/relationships/ctrlProp" Target="../ctrlProps/ctrlProp47.xml"/><Relationship Id="rId9" Type="http://schemas.openxmlformats.org/officeDocument/2006/relationships/ctrlProp" Target="../ctrlProps/ctrlProp52.xml"/><Relationship Id="rId14" Type="http://schemas.openxmlformats.org/officeDocument/2006/relationships/ctrlProp" Target="../ctrlProps/ctrlProp57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showGridLines="0" workbookViewId="0">
      <selection activeCell="D8" sqref="D8"/>
    </sheetView>
  </sheetViews>
  <sheetFormatPr baseColWidth="10" defaultRowHeight="15" x14ac:dyDescent="0.25"/>
  <cols>
    <col min="1" max="1" width="11.42578125" style="65"/>
    <col min="2" max="2" width="2.7109375" style="65" customWidth="1"/>
    <col min="3" max="3" width="11.5703125" style="65" customWidth="1"/>
    <col min="4" max="4" width="6.85546875" style="65" customWidth="1"/>
    <col min="5" max="5" width="13.28515625" style="65" customWidth="1"/>
    <col min="6" max="6" width="2.7109375" style="65" customWidth="1"/>
    <col min="7" max="7" width="11.42578125" style="65"/>
    <col min="8" max="8" width="2.7109375" style="65" customWidth="1"/>
    <col min="9" max="16384" width="11.42578125" style="65"/>
  </cols>
  <sheetData>
    <row r="1" spans="1:8" ht="15.75" thickTop="1" x14ac:dyDescent="0.25">
      <c r="A1" s="66"/>
      <c r="B1" s="67"/>
      <c r="C1" s="67"/>
      <c r="D1" s="67"/>
      <c r="E1" s="67"/>
      <c r="F1" s="67"/>
      <c r="G1" s="67"/>
      <c r="H1" s="68"/>
    </row>
    <row r="2" spans="1:8" ht="15.75" x14ac:dyDescent="0.25">
      <c r="A2" s="69"/>
      <c r="B2" s="70"/>
      <c r="C2" s="328" t="s">
        <v>0</v>
      </c>
      <c r="D2" s="328"/>
      <c r="E2" s="328"/>
      <c r="F2" s="71"/>
      <c r="G2" s="71"/>
      <c r="H2" s="72"/>
    </row>
    <row r="3" spans="1:8" ht="15.75" x14ac:dyDescent="0.25">
      <c r="A3" s="69"/>
      <c r="B3" s="70"/>
      <c r="C3" s="73" t="s">
        <v>211</v>
      </c>
      <c r="D3" s="329" t="s">
        <v>209</v>
      </c>
      <c r="E3" s="329"/>
      <c r="F3" s="70"/>
      <c r="G3" s="70"/>
      <c r="H3" s="72"/>
    </row>
    <row r="4" spans="1:8" ht="15.75" x14ac:dyDescent="0.25">
      <c r="A4" s="69"/>
      <c r="B4" s="70"/>
      <c r="C4" s="73" t="s">
        <v>211</v>
      </c>
      <c r="D4" s="329" t="s">
        <v>210</v>
      </c>
      <c r="E4" s="329"/>
      <c r="F4" s="70"/>
      <c r="G4" s="70"/>
      <c r="H4" s="72"/>
    </row>
    <row r="5" spans="1:8" x14ac:dyDescent="0.25">
      <c r="A5" s="80" t="s">
        <v>212</v>
      </c>
      <c r="B5" s="79"/>
      <c r="C5" s="79"/>
      <c r="D5" s="70"/>
      <c r="E5" s="70"/>
      <c r="F5" s="70"/>
      <c r="G5" s="70"/>
      <c r="H5" s="72"/>
    </row>
    <row r="6" spans="1:8" x14ac:dyDescent="0.25">
      <c r="A6" s="69"/>
      <c r="B6" s="70"/>
      <c r="C6" s="70"/>
      <c r="D6" s="70"/>
      <c r="E6" s="70"/>
      <c r="F6" s="70"/>
      <c r="G6" s="70"/>
      <c r="H6" s="72"/>
    </row>
    <row r="7" spans="1:8" ht="15.75" thickBot="1" x14ac:dyDescent="0.3">
      <c r="A7" s="69"/>
      <c r="B7" s="70"/>
      <c r="C7" s="70"/>
      <c r="D7" s="70"/>
      <c r="E7" s="70"/>
      <c r="F7" s="70"/>
      <c r="G7" s="70"/>
      <c r="H7" s="72"/>
    </row>
    <row r="8" spans="1:8" ht="15.75" thickTop="1" x14ac:dyDescent="0.25">
      <c r="A8" s="326" t="s">
        <v>1</v>
      </c>
      <c r="B8" s="327"/>
      <c r="C8" s="327"/>
      <c r="D8" s="77">
        <v>7</v>
      </c>
      <c r="E8" s="70"/>
      <c r="F8" s="70"/>
      <c r="G8" s="70"/>
      <c r="H8" s="72"/>
    </row>
    <row r="9" spans="1:8" ht="15.75" thickBot="1" x14ac:dyDescent="0.3">
      <c r="A9" s="326" t="s">
        <v>2</v>
      </c>
      <c r="B9" s="327"/>
      <c r="C9" s="327"/>
      <c r="D9" s="78">
        <v>2018</v>
      </c>
      <c r="E9" s="70"/>
      <c r="F9" s="70"/>
      <c r="G9" s="70"/>
      <c r="H9" s="72"/>
    </row>
    <row r="10" spans="1:8" ht="16.5" thickTop="1" thickBot="1" x14ac:dyDescent="0.3">
      <c r="A10" s="74"/>
      <c r="B10" s="75"/>
      <c r="C10" s="75"/>
      <c r="D10" s="75"/>
      <c r="E10" s="75"/>
      <c r="F10" s="75"/>
      <c r="G10" s="75"/>
      <c r="H10" s="76"/>
    </row>
    <row r="11" spans="1:8" ht="15.75" thickTop="1" x14ac:dyDescent="0.25"/>
  </sheetData>
  <mergeCells count="5">
    <mergeCell ref="A9:C9"/>
    <mergeCell ref="A8:C8"/>
    <mergeCell ref="C2:E2"/>
    <mergeCell ref="D3:E3"/>
    <mergeCell ref="D4:E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0"/>
  <sheetViews>
    <sheetView workbookViewId="0">
      <selection activeCell="C21" sqref="C21"/>
    </sheetView>
  </sheetViews>
  <sheetFormatPr baseColWidth="10" defaultRowHeight="15" x14ac:dyDescent="0.25"/>
  <cols>
    <col min="1" max="3" width="11.42578125" style="11"/>
    <col min="4" max="16384" width="11.42578125" style="8"/>
  </cols>
  <sheetData>
    <row r="1" spans="1:1" x14ac:dyDescent="0.25">
      <c r="A1" s="9" t="s">
        <v>17</v>
      </c>
    </row>
    <row r="2" spans="1:1" x14ac:dyDescent="0.25">
      <c r="A2" s="10"/>
    </row>
    <row r="3" spans="1:1" x14ac:dyDescent="0.25">
      <c r="A3" s="12">
        <f ca="1">NOW()</f>
        <v>43669.44923460648</v>
      </c>
    </row>
    <row r="4" spans="1:1" x14ac:dyDescent="0.25">
      <c r="A4" s="14" t="s">
        <v>18</v>
      </c>
    </row>
    <row r="5" spans="1:1" x14ac:dyDescent="0.25">
      <c r="A5" s="12">
        <v>6.9444444444444447E-4</v>
      </c>
    </row>
    <row r="6" spans="1:1" x14ac:dyDescent="0.25">
      <c r="A6" s="12">
        <v>1.0416666666666666E-2</v>
      </c>
    </row>
    <row r="7" spans="1:1" x14ac:dyDescent="0.25">
      <c r="A7" s="12">
        <v>2.0833333333333332E-2</v>
      </c>
    </row>
    <row r="8" spans="1:1" x14ac:dyDescent="0.25">
      <c r="A8" s="12">
        <v>3.125E-2</v>
      </c>
    </row>
    <row r="9" spans="1:1" x14ac:dyDescent="0.25">
      <c r="A9" s="12">
        <v>4.1666666666666664E-2</v>
      </c>
    </row>
    <row r="10" spans="1:1" x14ac:dyDescent="0.25">
      <c r="A10" s="12">
        <v>5.2083333333333336E-2</v>
      </c>
    </row>
    <row r="11" spans="1:1" x14ac:dyDescent="0.25">
      <c r="A11" s="12">
        <v>6.25E-2</v>
      </c>
    </row>
    <row r="12" spans="1:1" x14ac:dyDescent="0.25">
      <c r="A12" s="12">
        <v>7.2916666666666671E-2</v>
      </c>
    </row>
    <row r="13" spans="1:1" x14ac:dyDescent="0.25">
      <c r="A13" s="12">
        <v>8.3333333333333329E-2</v>
      </c>
    </row>
    <row r="14" spans="1:1" x14ac:dyDescent="0.25">
      <c r="A14" s="12">
        <v>9.375E-2</v>
      </c>
    </row>
    <row r="15" spans="1:1" x14ac:dyDescent="0.25">
      <c r="A15" s="12">
        <v>0.10416666666666667</v>
      </c>
    </row>
    <row r="16" spans="1:1" x14ac:dyDescent="0.25">
      <c r="A16" s="12">
        <v>0.11458333333333333</v>
      </c>
    </row>
    <row r="17" spans="1:1" x14ac:dyDescent="0.25">
      <c r="A17" s="12">
        <v>0.125</v>
      </c>
    </row>
    <row r="18" spans="1:1" x14ac:dyDescent="0.25">
      <c r="A18" s="12">
        <v>0.13541666666666666</v>
      </c>
    </row>
    <row r="19" spans="1:1" x14ac:dyDescent="0.25">
      <c r="A19" s="12">
        <v>0.14583333333333334</v>
      </c>
    </row>
    <row r="20" spans="1:1" x14ac:dyDescent="0.25">
      <c r="A20" s="12">
        <v>0.15625</v>
      </c>
    </row>
    <row r="21" spans="1:1" x14ac:dyDescent="0.25">
      <c r="A21" s="12">
        <v>0.16666666666666666</v>
      </c>
    </row>
    <row r="22" spans="1:1" x14ac:dyDescent="0.25">
      <c r="A22" s="12">
        <v>0.17708333333333334</v>
      </c>
    </row>
    <row r="23" spans="1:1" x14ac:dyDescent="0.25">
      <c r="A23" s="12">
        <v>0.1875</v>
      </c>
    </row>
    <row r="24" spans="1:1" x14ac:dyDescent="0.25">
      <c r="A24" s="12">
        <v>0.19791666666666666</v>
      </c>
    </row>
    <row r="25" spans="1:1" x14ac:dyDescent="0.25">
      <c r="A25" s="12">
        <v>0.20833333333333334</v>
      </c>
    </row>
    <row r="26" spans="1:1" x14ac:dyDescent="0.25">
      <c r="A26" s="12">
        <v>0.21875</v>
      </c>
    </row>
    <row r="27" spans="1:1" x14ac:dyDescent="0.25">
      <c r="A27" s="12">
        <v>0.22916666666666666</v>
      </c>
    </row>
    <row r="28" spans="1:1" x14ac:dyDescent="0.25">
      <c r="A28" s="12">
        <v>0.23958333333333334</v>
      </c>
    </row>
    <row r="29" spans="1:1" x14ac:dyDescent="0.25">
      <c r="A29" s="12">
        <v>0.25</v>
      </c>
    </row>
    <row r="30" spans="1:1" x14ac:dyDescent="0.25">
      <c r="A30" s="12">
        <v>0.26041666666666669</v>
      </c>
    </row>
    <row r="31" spans="1:1" x14ac:dyDescent="0.25">
      <c r="A31" s="12">
        <v>0.27083333333333331</v>
      </c>
    </row>
    <row r="32" spans="1:1" x14ac:dyDescent="0.25">
      <c r="A32" s="12">
        <v>0.28125</v>
      </c>
    </row>
    <row r="33" spans="1:1" x14ac:dyDescent="0.25">
      <c r="A33" s="12">
        <v>0.29166666666666669</v>
      </c>
    </row>
    <row r="34" spans="1:1" x14ac:dyDescent="0.25">
      <c r="A34" s="12">
        <v>0.30208333333333331</v>
      </c>
    </row>
    <row r="35" spans="1:1" x14ac:dyDescent="0.25">
      <c r="A35" s="12">
        <v>0.3125</v>
      </c>
    </row>
    <row r="36" spans="1:1" x14ac:dyDescent="0.25">
      <c r="A36" s="12">
        <v>0.32291666666666669</v>
      </c>
    </row>
    <row r="37" spans="1:1" x14ac:dyDescent="0.25">
      <c r="A37" s="12">
        <v>0.33333333333333331</v>
      </c>
    </row>
    <row r="38" spans="1:1" x14ac:dyDescent="0.25">
      <c r="A38" s="12">
        <v>0.34375</v>
      </c>
    </row>
    <row r="39" spans="1:1" x14ac:dyDescent="0.25">
      <c r="A39" s="12">
        <v>0.35416666666666669</v>
      </c>
    </row>
    <row r="40" spans="1:1" x14ac:dyDescent="0.25">
      <c r="A40" s="12">
        <v>0.36458333333333331</v>
      </c>
    </row>
    <row r="41" spans="1:1" x14ac:dyDescent="0.25">
      <c r="A41" s="12">
        <v>0.375</v>
      </c>
    </row>
    <row r="42" spans="1:1" x14ac:dyDescent="0.25">
      <c r="A42" s="12">
        <v>0.38541666666666669</v>
      </c>
    </row>
    <row r="43" spans="1:1" x14ac:dyDescent="0.25">
      <c r="A43" s="12">
        <v>0.39583333333333331</v>
      </c>
    </row>
    <row r="44" spans="1:1" x14ac:dyDescent="0.25">
      <c r="A44" s="12">
        <v>0.40625</v>
      </c>
    </row>
    <row r="45" spans="1:1" x14ac:dyDescent="0.25">
      <c r="A45" s="12">
        <v>0.41666666666666669</v>
      </c>
    </row>
    <row r="46" spans="1:1" x14ac:dyDescent="0.25">
      <c r="A46" s="12">
        <v>0.42708333333333331</v>
      </c>
    </row>
    <row r="47" spans="1:1" x14ac:dyDescent="0.25">
      <c r="A47" s="12">
        <v>0.4375</v>
      </c>
    </row>
    <row r="48" spans="1:1" x14ac:dyDescent="0.25">
      <c r="A48" s="12">
        <v>0.44791666666666669</v>
      </c>
    </row>
    <row r="49" spans="1:1" x14ac:dyDescent="0.25">
      <c r="A49" s="12">
        <v>0.45833333333333331</v>
      </c>
    </row>
    <row r="50" spans="1:1" x14ac:dyDescent="0.25">
      <c r="A50" s="12">
        <v>0.46875</v>
      </c>
    </row>
    <row r="51" spans="1:1" x14ac:dyDescent="0.25">
      <c r="A51" s="12">
        <v>0.47916666666666669</v>
      </c>
    </row>
    <row r="52" spans="1:1" x14ac:dyDescent="0.25">
      <c r="A52" s="12">
        <v>0.48958333333333331</v>
      </c>
    </row>
    <row r="53" spans="1:1" x14ac:dyDescent="0.25">
      <c r="A53" s="12">
        <v>0.5</v>
      </c>
    </row>
    <row r="54" spans="1:1" x14ac:dyDescent="0.25">
      <c r="A54" s="12">
        <v>0.51041666666666663</v>
      </c>
    </row>
    <row r="55" spans="1:1" x14ac:dyDescent="0.25">
      <c r="A55" s="12">
        <v>0.52083333333333337</v>
      </c>
    </row>
    <row r="56" spans="1:1" x14ac:dyDescent="0.25">
      <c r="A56" s="12">
        <v>0.53125</v>
      </c>
    </row>
    <row r="57" spans="1:1" x14ac:dyDescent="0.25">
      <c r="A57" s="12">
        <v>0.54166666666666663</v>
      </c>
    </row>
    <row r="58" spans="1:1" x14ac:dyDescent="0.25">
      <c r="A58" s="12">
        <v>0.55208333333333337</v>
      </c>
    </row>
    <row r="59" spans="1:1" x14ac:dyDescent="0.25">
      <c r="A59" s="12">
        <v>0.5625</v>
      </c>
    </row>
    <row r="60" spans="1:1" x14ac:dyDescent="0.25">
      <c r="A60" s="12">
        <v>0.57291666666666663</v>
      </c>
    </row>
    <row r="61" spans="1:1" x14ac:dyDescent="0.25">
      <c r="A61" s="12">
        <v>0.58333333333333337</v>
      </c>
    </row>
    <row r="62" spans="1:1" x14ac:dyDescent="0.25">
      <c r="A62" s="12">
        <v>0.59375</v>
      </c>
    </row>
    <row r="63" spans="1:1" x14ac:dyDescent="0.25">
      <c r="A63" s="12">
        <v>0.60416666666666663</v>
      </c>
    </row>
    <row r="64" spans="1:1" x14ac:dyDescent="0.25">
      <c r="A64" s="12">
        <v>0.61458333333333337</v>
      </c>
    </row>
    <row r="65" spans="1:1" x14ac:dyDescent="0.25">
      <c r="A65" s="12">
        <v>0.625</v>
      </c>
    </row>
    <row r="66" spans="1:1" x14ac:dyDescent="0.25">
      <c r="A66" s="12">
        <v>0.63541666666666663</v>
      </c>
    </row>
    <row r="67" spans="1:1" x14ac:dyDescent="0.25">
      <c r="A67" s="12">
        <v>0.64583333333333337</v>
      </c>
    </row>
    <row r="68" spans="1:1" x14ac:dyDescent="0.25">
      <c r="A68" s="12">
        <v>0.65625</v>
      </c>
    </row>
    <row r="69" spans="1:1" x14ac:dyDescent="0.25">
      <c r="A69" s="12">
        <v>0.66666666666666663</v>
      </c>
    </row>
    <row r="70" spans="1:1" x14ac:dyDescent="0.25">
      <c r="A70" s="12">
        <v>0.67708333333333337</v>
      </c>
    </row>
    <row r="71" spans="1:1" x14ac:dyDescent="0.25">
      <c r="A71" s="12">
        <v>0.6875</v>
      </c>
    </row>
    <row r="72" spans="1:1" x14ac:dyDescent="0.25">
      <c r="A72" s="12">
        <v>0.69791666666666663</v>
      </c>
    </row>
    <row r="73" spans="1:1" x14ac:dyDescent="0.25">
      <c r="A73" s="12">
        <v>0.70833333333333337</v>
      </c>
    </row>
    <row r="74" spans="1:1" x14ac:dyDescent="0.25">
      <c r="A74" s="12">
        <v>0.71875</v>
      </c>
    </row>
    <row r="75" spans="1:1" x14ac:dyDescent="0.25">
      <c r="A75" s="12">
        <v>0.72916666666666663</v>
      </c>
    </row>
    <row r="76" spans="1:1" x14ac:dyDescent="0.25">
      <c r="A76" s="12">
        <v>0.73958333333333337</v>
      </c>
    </row>
    <row r="77" spans="1:1" x14ac:dyDescent="0.25">
      <c r="A77" s="12">
        <v>0.75</v>
      </c>
    </row>
    <row r="78" spans="1:1" x14ac:dyDescent="0.25">
      <c r="A78" s="12">
        <v>0.76041666666666663</v>
      </c>
    </row>
    <row r="79" spans="1:1" x14ac:dyDescent="0.25">
      <c r="A79" s="12">
        <v>0.77083333333333337</v>
      </c>
    </row>
    <row r="80" spans="1:1" x14ac:dyDescent="0.25">
      <c r="A80" s="12">
        <v>0.78125</v>
      </c>
    </row>
    <row r="81" spans="1:1" x14ac:dyDescent="0.25">
      <c r="A81" s="12">
        <v>0.79166666666666663</v>
      </c>
    </row>
    <row r="82" spans="1:1" x14ac:dyDescent="0.25">
      <c r="A82" s="12">
        <v>0.80208333333333337</v>
      </c>
    </row>
    <row r="83" spans="1:1" x14ac:dyDescent="0.25">
      <c r="A83" s="12">
        <v>0.8125</v>
      </c>
    </row>
    <row r="84" spans="1:1" x14ac:dyDescent="0.25">
      <c r="A84" s="12">
        <v>0.82291666666666663</v>
      </c>
    </row>
    <row r="85" spans="1:1" x14ac:dyDescent="0.25">
      <c r="A85" s="12">
        <v>0.83333333333333337</v>
      </c>
    </row>
    <row r="86" spans="1:1" x14ac:dyDescent="0.25">
      <c r="A86" s="12">
        <v>0.84375</v>
      </c>
    </row>
    <row r="87" spans="1:1" x14ac:dyDescent="0.25">
      <c r="A87" s="12">
        <v>0.85416666666666663</v>
      </c>
    </row>
    <row r="88" spans="1:1" x14ac:dyDescent="0.25">
      <c r="A88" s="12">
        <v>0.86458333333333337</v>
      </c>
    </row>
    <row r="89" spans="1:1" x14ac:dyDescent="0.25">
      <c r="A89" s="12">
        <v>0.875</v>
      </c>
    </row>
    <row r="90" spans="1:1" x14ac:dyDescent="0.25">
      <c r="A90" s="12">
        <v>0.88541666666666663</v>
      </c>
    </row>
    <row r="91" spans="1:1" x14ac:dyDescent="0.25">
      <c r="A91" s="12">
        <v>0.89583333333333337</v>
      </c>
    </row>
    <row r="92" spans="1:1" x14ac:dyDescent="0.25">
      <c r="A92" s="12">
        <v>0.90625</v>
      </c>
    </row>
    <row r="93" spans="1:1" x14ac:dyDescent="0.25">
      <c r="A93" s="12">
        <v>0.91666666666666663</v>
      </c>
    </row>
    <row r="94" spans="1:1" x14ac:dyDescent="0.25">
      <c r="A94" s="12">
        <v>0.92708333333333337</v>
      </c>
    </row>
    <row r="95" spans="1:1" x14ac:dyDescent="0.25">
      <c r="A95" s="12">
        <v>0.9375</v>
      </c>
    </row>
    <row r="96" spans="1:1" x14ac:dyDescent="0.25">
      <c r="A96" s="12">
        <v>0.94791666666666663</v>
      </c>
    </row>
    <row r="97" spans="1:1" x14ac:dyDescent="0.25">
      <c r="A97" s="12">
        <v>0.95833333333333337</v>
      </c>
    </row>
    <row r="98" spans="1:1" x14ac:dyDescent="0.25">
      <c r="A98" s="12">
        <v>0.96875</v>
      </c>
    </row>
    <row r="99" spans="1:1" x14ac:dyDescent="0.25">
      <c r="A99" s="12">
        <v>0.97916666666666663</v>
      </c>
    </row>
    <row r="100" spans="1:1" x14ac:dyDescent="0.25">
      <c r="A100" s="12">
        <v>0.98958333333333337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5"/>
  <sheetViews>
    <sheetView workbookViewId="0">
      <selection activeCell="A3" sqref="A3:A25"/>
    </sheetView>
  </sheetViews>
  <sheetFormatPr baseColWidth="10" defaultRowHeight="15" x14ac:dyDescent="0.25"/>
  <cols>
    <col min="1" max="1" width="21" style="8" bestFit="1" customWidth="1"/>
    <col min="2" max="16384" width="11.42578125" style="8"/>
  </cols>
  <sheetData>
    <row r="1" spans="1:1" x14ac:dyDescent="0.25">
      <c r="A1" s="15" t="s">
        <v>56</v>
      </c>
    </row>
    <row r="2" spans="1:1" x14ac:dyDescent="0.25">
      <c r="A2" s="22"/>
    </row>
    <row r="3" spans="1:1" x14ac:dyDescent="0.25">
      <c r="A3" s="8" t="s">
        <v>282</v>
      </c>
    </row>
    <row r="4" spans="1:1" x14ac:dyDescent="0.25">
      <c r="A4" s="22" t="s">
        <v>261</v>
      </c>
    </row>
    <row r="5" spans="1:1" x14ac:dyDescent="0.25">
      <c r="A5" s="22" t="s">
        <v>143</v>
      </c>
    </row>
    <row r="6" spans="1:1" x14ac:dyDescent="0.25">
      <c r="A6" s="22" t="s">
        <v>144</v>
      </c>
    </row>
    <row r="7" spans="1:1" x14ac:dyDescent="0.25">
      <c r="A7" s="22" t="s">
        <v>145</v>
      </c>
    </row>
    <row r="8" spans="1:1" x14ac:dyDescent="0.25">
      <c r="A8" s="22" t="s">
        <v>146</v>
      </c>
    </row>
    <row r="9" spans="1:1" x14ac:dyDescent="0.25">
      <c r="A9" s="22" t="s">
        <v>147</v>
      </c>
    </row>
    <row r="10" spans="1:1" x14ac:dyDescent="0.25">
      <c r="A10" s="22" t="s">
        <v>148</v>
      </c>
    </row>
    <row r="11" spans="1:1" x14ac:dyDescent="0.25">
      <c r="A11" s="22" t="s">
        <v>149</v>
      </c>
    </row>
    <row r="12" spans="1:1" x14ac:dyDescent="0.25">
      <c r="A12" s="22" t="s">
        <v>160</v>
      </c>
    </row>
    <row r="13" spans="1:1" x14ac:dyDescent="0.25">
      <c r="A13" s="22" t="s">
        <v>150</v>
      </c>
    </row>
    <row r="14" spans="1:1" x14ac:dyDescent="0.25">
      <c r="A14" s="22" t="s">
        <v>151</v>
      </c>
    </row>
    <row r="15" spans="1:1" x14ac:dyDescent="0.25">
      <c r="A15" s="22" t="s">
        <v>152</v>
      </c>
    </row>
    <row r="16" spans="1:1" x14ac:dyDescent="0.25">
      <c r="A16" s="22" t="s">
        <v>153</v>
      </c>
    </row>
    <row r="17" spans="1:1" x14ac:dyDescent="0.25">
      <c r="A17" s="22" t="s">
        <v>154</v>
      </c>
    </row>
    <row r="18" spans="1:1" x14ac:dyDescent="0.25">
      <c r="A18" s="22" t="s">
        <v>260</v>
      </c>
    </row>
    <row r="19" spans="1:1" x14ac:dyDescent="0.25">
      <c r="A19" s="22" t="s">
        <v>155</v>
      </c>
    </row>
    <row r="20" spans="1:1" x14ac:dyDescent="0.25">
      <c r="A20" s="22" t="s">
        <v>156</v>
      </c>
    </row>
    <row r="21" spans="1:1" x14ac:dyDescent="0.25">
      <c r="A21" s="22" t="s">
        <v>157</v>
      </c>
    </row>
    <row r="22" spans="1:1" x14ac:dyDescent="0.25">
      <c r="A22" s="22" t="s">
        <v>259</v>
      </c>
    </row>
    <row r="23" spans="1:1" x14ac:dyDescent="0.25">
      <c r="A23" s="22" t="s">
        <v>158</v>
      </c>
    </row>
    <row r="24" spans="1:1" x14ac:dyDescent="0.25">
      <c r="A24" s="22" t="s">
        <v>159</v>
      </c>
    </row>
    <row r="25" spans="1:1" x14ac:dyDescent="0.25">
      <c r="A25" s="22" t="s">
        <v>258</v>
      </c>
    </row>
  </sheetData>
  <sortState ref="A3:A25">
    <sortCondition ref="A3"/>
  </sortState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2"/>
  <sheetViews>
    <sheetView workbookViewId="0">
      <selection activeCell="G28" sqref="G28"/>
    </sheetView>
  </sheetViews>
  <sheetFormatPr baseColWidth="10" defaultRowHeight="15" x14ac:dyDescent="0.25"/>
  <cols>
    <col min="1" max="1" width="11.42578125" style="11"/>
    <col min="2" max="16384" width="11.42578125" style="8"/>
  </cols>
  <sheetData>
    <row r="1" spans="1:1" x14ac:dyDescent="0.25">
      <c r="A1" s="9" t="s">
        <v>29</v>
      </c>
    </row>
    <row r="3" spans="1:1" x14ac:dyDescent="0.25">
      <c r="A3" s="16" t="s">
        <v>46</v>
      </c>
    </row>
    <row r="4" spans="1:1" x14ac:dyDescent="0.25">
      <c r="A4" s="16" t="s">
        <v>220</v>
      </c>
    </row>
    <row r="5" spans="1:1" x14ac:dyDescent="0.25">
      <c r="A5" s="16" t="s">
        <v>221</v>
      </c>
    </row>
    <row r="6" spans="1:1" x14ac:dyDescent="0.25">
      <c r="A6" s="16" t="s">
        <v>222</v>
      </c>
    </row>
    <row r="7" spans="1:1" x14ac:dyDescent="0.25">
      <c r="A7" s="16" t="s">
        <v>223</v>
      </c>
    </row>
    <row r="8" spans="1:1" x14ac:dyDescent="0.25">
      <c r="A8" s="16" t="s">
        <v>224</v>
      </c>
    </row>
    <row r="9" spans="1:1" x14ac:dyDescent="0.25">
      <c r="A9" s="16" t="s">
        <v>225</v>
      </c>
    </row>
    <row r="10" spans="1:1" x14ac:dyDescent="0.25">
      <c r="A10" s="16" t="s">
        <v>226</v>
      </c>
    </row>
    <row r="11" spans="1:1" x14ac:dyDescent="0.25">
      <c r="A11" s="16" t="s">
        <v>227</v>
      </c>
    </row>
    <row r="12" spans="1:1" x14ac:dyDescent="0.25">
      <c r="A12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"/>
  <sheetViews>
    <sheetView workbookViewId="0">
      <selection activeCell="H12" sqref="H12:H13"/>
    </sheetView>
  </sheetViews>
  <sheetFormatPr baseColWidth="10" defaultRowHeight="15" x14ac:dyDescent="0.25"/>
  <cols>
    <col min="1" max="1" width="11.42578125" style="8"/>
    <col min="2" max="2" width="14.42578125" style="8" bestFit="1" customWidth="1"/>
    <col min="3" max="3" width="10.5703125" style="8" bestFit="1" customWidth="1"/>
    <col min="4" max="5" width="11.42578125" style="8"/>
    <col min="6" max="6" width="12.28515625" style="8" bestFit="1" customWidth="1"/>
    <col min="8" max="16384" width="11.42578125" style="8"/>
  </cols>
  <sheetData>
    <row r="1" spans="1:6" x14ac:dyDescent="0.25">
      <c r="A1" s="330" t="s">
        <v>57</v>
      </c>
      <c r="B1" s="331"/>
      <c r="C1" s="331"/>
      <c r="D1" s="331"/>
      <c r="E1" s="331"/>
      <c r="F1" s="331"/>
    </row>
    <row r="2" spans="1:6" x14ac:dyDescent="0.25">
      <c r="A2" s="13"/>
      <c r="B2" s="9" t="s">
        <v>8</v>
      </c>
      <c r="C2" s="9" t="s">
        <v>14</v>
      </c>
      <c r="D2" s="9" t="s">
        <v>15</v>
      </c>
      <c r="E2" s="9" t="s">
        <v>16</v>
      </c>
      <c r="F2" s="17" t="s">
        <v>38</v>
      </c>
    </row>
    <row r="3" spans="1:6" x14ac:dyDescent="0.25">
      <c r="A3" s="13" t="s">
        <v>9</v>
      </c>
      <c r="B3" s="13" t="s">
        <v>4</v>
      </c>
      <c r="C3" s="13"/>
      <c r="D3" s="19"/>
      <c r="E3" s="19"/>
      <c r="F3" s="18"/>
    </row>
    <row r="4" spans="1:6" x14ac:dyDescent="0.25">
      <c r="A4" s="13" t="s">
        <v>10</v>
      </c>
      <c r="B4" s="13" t="s">
        <v>5</v>
      </c>
      <c r="C4" s="13"/>
      <c r="D4" s="19"/>
      <c r="E4" s="19"/>
      <c r="F4" s="18"/>
    </row>
    <row r="5" spans="1:6" x14ac:dyDescent="0.25">
      <c r="A5" s="13" t="s">
        <v>11</v>
      </c>
      <c r="B5" s="13" t="s">
        <v>6</v>
      </c>
      <c r="C5" s="20"/>
      <c r="D5" s="19"/>
      <c r="E5" s="19"/>
      <c r="F5" s="18"/>
    </row>
    <row r="6" spans="1:6" x14ac:dyDescent="0.25">
      <c r="A6" s="13" t="s">
        <v>12</v>
      </c>
      <c r="B6" s="13" t="s">
        <v>4</v>
      </c>
      <c r="C6" s="21"/>
      <c r="D6" s="19"/>
      <c r="E6" s="19"/>
      <c r="F6" s="18"/>
    </row>
    <row r="7" spans="1:6" x14ac:dyDescent="0.25">
      <c r="A7" s="13" t="s">
        <v>13</v>
      </c>
      <c r="B7" s="13" t="s">
        <v>4</v>
      </c>
      <c r="C7" s="13"/>
      <c r="D7" s="19"/>
      <c r="E7" s="19"/>
      <c r="F7" s="18"/>
    </row>
    <row r="8" spans="1:6" x14ac:dyDescent="0.25">
      <c r="A8" s="13" t="s">
        <v>3</v>
      </c>
      <c r="B8" s="13" t="s">
        <v>7</v>
      </c>
      <c r="C8" s="13"/>
      <c r="D8" s="19"/>
      <c r="E8" s="19"/>
      <c r="F8" s="18"/>
    </row>
  </sheetData>
  <mergeCells count="1">
    <mergeCell ref="A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19"/>
  <sheetViews>
    <sheetView workbookViewId="0">
      <selection activeCell="A107" sqref="A107"/>
    </sheetView>
  </sheetViews>
  <sheetFormatPr baseColWidth="10" defaultRowHeight="15" x14ac:dyDescent="0.25"/>
  <cols>
    <col min="1" max="1" width="39.140625" style="32" bestFit="1" customWidth="1"/>
    <col min="2" max="2" width="14.42578125" style="26" bestFit="1" customWidth="1"/>
    <col min="3" max="16384" width="11.42578125" style="26"/>
  </cols>
  <sheetData>
    <row r="1" spans="1:2" x14ac:dyDescent="0.25">
      <c r="A1" s="31" t="s">
        <v>163</v>
      </c>
      <c r="B1" s="25" t="s">
        <v>164</v>
      </c>
    </row>
    <row r="3" spans="1:2" x14ac:dyDescent="0.25">
      <c r="A3" s="33" t="s">
        <v>68</v>
      </c>
      <c r="B3" s="29">
        <v>83545</v>
      </c>
    </row>
    <row r="4" spans="1:2" x14ac:dyDescent="0.25">
      <c r="A4" s="33" t="s">
        <v>69</v>
      </c>
      <c r="B4" s="29"/>
    </row>
    <row r="5" spans="1:2" x14ac:dyDescent="0.25">
      <c r="A5" s="33" t="s">
        <v>70</v>
      </c>
      <c r="B5" s="29"/>
    </row>
    <row r="6" spans="1:2" x14ac:dyDescent="0.25">
      <c r="A6" s="33" t="s">
        <v>179</v>
      </c>
      <c r="B6" s="29"/>
    </row>
    <row r="7" spans="1:2" x14ac:dyDescent="0.25">
      <c r="A7" s="33" t="s">
        <v>71</v>
      </c>
      <c r="B7" s="29" t="s">
        <v>72</v>
      </c>
    </row>
    <row r="8" spans="1:2" x14ac:dyDescent="0.25">
      <c r="A8" s="33" t="s">
        <v>73</v>
      </c>
      <c r="B8" s="29">
        <v>83930</v>
      </c>
    </row>
    <row r="9" spans="1:2" x14ac:dyDescent="0.25">
      <c r="A9" s="33" t="s">
        <v>180</v>
      </c>
      <c r="B9" s="29"/>
    </row>
    <row r="10" spans="1:2" x14ac:dyDescent="0.25">
      <c r="A10" s="33" t="s">
        <v>74</v>
      </c>
      <c r="B10" s="29">
        <v>83646</v>
      </c>
    </row>
    <row r="11" spans="1:2" x14ac:dyDescent="0.25">
      <c r="A11" s="33" t="s">
        <v>75</v>
      </c>
      <c r="B11" s="29">
        <v>83652</v>
      </c>
    </row>
    <row r="12" spans="1:2" x14ac:dyDescent="0.25">
      <c r="A12" s="33" t="s">
        <v>178</v>
      </c>
      <c r="B12" s="29"/>
    </row>
    <row r="13" spans="1:2" x14ac:dyDescent="0.25">
      <c r="A13" s="33" t="s">
        <v>76</v>
      </c>
      <c r="B13" s="29">
        <v>83654</v>
      </c>
    </row>
    <row r="14" spans="1:2" x14ac:dyDescent="0.25">
      <c r="A14" s="33" t="s">
        <v>77</v>
      </c>
      <c r="B14" s="29">
        <v>83801</v>
      </c>
    </row>
    <row r="15" spans="1:2" x14ac:dyDescent="0.25">
      <c r="A15" s="33" t="s">
        <v>78</v>
      </c>
      <c r="B15" s="29">
        <v>83401</v>
      </c>
    </row>
    <row r="16" spans="1:2" x14ac:dyDescent="0.25">
      <c r="A16" s="34" t="s">
        <v>79</v>
      </c>
      <c r="B16" s="29"/>
    </row>
    <row r="17" spans="1:2" x14ac:dyDescent="0.25">
      <c r="A17" s="33" t="s">
        <v>181</v>
      </c>
      <c r="B17" s="29" t="s">
        <v>182</v>
      </c>
    </row>
    <row r="18" spans="1:2" x14ac:dyDescent="0.25">
      <c r="A18" s="33" t="s">
        <v>183</v>
      </c>
      <c r="B18" s="29">
        <v>83281</v>
      </c>
    </row>
    <row r="19" spans="1:2" x14ac:dyDescent="0.25">
      <c r="A19" s="33" t="s">
        <v>184</v>
      </c>
      <c r="B19" s="29">
        <v>83288</v>
      </c>
    </row>
    <row r="20" spans="1:2" x14ac:dyDescent="0.25">
      <c r="A20" s="33" t="s">
        <v>80</v>
      </c>
      <c r="B20" s="29"/>
    </row>
    <row r="21" spans="1:2" x14ac:dyDescent="0.25">
      <c r="A21" s="33" t="s">
        <v>81</v>
      </c>
      <c r="B21" s="29">
        <v>83347</v>
      </c>
    </row>
    <row r="22" spans="1:2" x14ac:dyDescent="0.25">
      <c r="A22" s="33" t="s">
        <v>82</v>
      </c>
      <c r="B22" s="29">
        <v>83352</v>
      </c>
    </row>
    <row r="23" spans="1:2" x14ac:dyDescent="0.25">
      <c r="A23" s="33" t="s">
        <v>185</v>
      </c>
      <c r="B23" s="29">
        <v>83288</v>
      </c>
    </row>
    <row r="24" spans="1:2" x14ac:dyDescent="0.25">
      <c r="A24" s="33" t="s">
        <v>277</v>
      </c>
      <c r="B24" s="29"/>
    </row>
    <row r="25" spans="1:2" x14ac:dyDescent="0.25">
      <c r="A25" s="33" t="s">
        <v>278</v>
      </c>
      <c r="B25" s="29">
        <v>83304</v>
      </c>
    </row>
    <row r="26" spans="1:2" x14ac:dyDescent="0.25">
      <c r="A26" s="33" t="s">
        <v>83</v>
      </c>
      <c r="B26" s="29"/>
    </row>
    <row r="27" spans="1:2" x14ac:dyDescent="0.25">
      <c r="A27" s="33" t="s">
        <v>84</v>
      </c>
      <c r="B27" s="29">
        <v>83324</v>
      </c>
    </row>
    <row r="28" spans="1:2" x14ac:dyDescent="0.25">
      <c r="A28" s="33" t="s">
        <v>85</v>
      </c>
      <c r="B28" s="29">
        <v>83386</v>
      </c>
    </row>
    <row r="29" spans="1:2" x14ac:dyDescent="0.25">
      <c r="A29" s="36" t="s">
        <v>218</v>
      </c>
      <c r="B29" s="28"/>
    </row>
    <row r="30" spans="1:2" x14ac:dyDescent="0.25">
      <c r="A30" s="33" t="s">
        <v>86</v>
      </c>
      <c r="B30" s="29">
        <v>82971</v>
      </c>
    </row>
    <row r="31" spans="1:2" x14ac:dyDescent="0.25">
      <c r="A31" s="33" t="s">
        <v>87</v>
      </c>
      <c r="B31" s="29">
        <v>83575</v>
      </c>
    </row>
    <row r="32" spans="1:2" x14ac:dyDescent="0.25">
      <c r="A32" s="33" t="s">
        <v>161</v>
      </c>
      <c r="B32" s="29"/>
    </row>
    <row r="33" spans="1:2" x14ac:dyDescent="0.25">
      <c r="A33" s="34" t="s">
        <v>162</v>
      </c>
      <c r="B33" s="29"/>
    </row>
    <row r="34" spans="1:2" x14ac:dyDescent="0.25">
      <c r="A34" s="33" t="s">
        <v>88</v>
      </c>
      <c r="B34" s="29">
        <v>83538</v>
      </c>
    </row>
    <row r="35" spans="1:2" x14ac:dyDescent="0.25">
      <c r="A35" s="33" t="s">
        <v>89</v>
      </c>
      <c r="B35" s="29"/>
    </row>
    <row r="36" spans="1:2" x14ac:dyDescent="0.25">
      <c r="A36" s="33" t="s">
        <v>90</v>
      </c>
      <c r="B36" s="29">
        <v>83544</v>
      </c>
    </row>
    <row r="37" spans="1:2" x14ac:dyDescent="0.25">
      <c r="A37" s="33" t="s">
        <v>91</v>
      </c>
      <c r="B37" s="29">
        <v>83462</v>
      </c>
    </row>
    <row r="38" spans="1:2" x14ac:dyDescent="0.25">
      <c r="A38" s="33" t="s">
        <v>92</v>
      </c>
      <c r="B38" s="29">
        <v>83470</v>
      </c>
    </row>
    <row r="39" spans="1:2" x14ac:dyDescent="0.25">
      <c r="A39" s="37" t="s">
        <v>268</v>
      </c>
    </row>
    <row r="40" spans="1:2" x14ac:dyDescent="0.25">
      <c r="A40" s="33" t="s">
        <v>93</v>
      </c>
      <c r="B40" s="29">
        <v>83634</v>
      </c>
    </row>
    <row r="41" spans="1:2" x14ac:dyDescent="0.25">
      <c r="A41" s="33" t="s">
        <v>94</v>
      </c>
      <c r="B41" s="29"/>
    </row>
    <row r="42" spans="1:2" x14ac:dyDescent="0.25">
      <c r="A42" s="33" t="s">
        <v>95</v>
      </c>
      <c r="B42" s="29"/>
    </row>
    <row r="43" spans="1:2" x14ac:dyDescent="0.25">
      <c r="A43" s="33" t="s">
        <v>199</v>
      </c>
      <c r="B43" s="30" t="s">
        <v>96</v>
      </c>
    </row>
    <row r="44" spans="1:2" x14ac:dyDescent="0.25">
      <c r="A44" s="33" t="s">
        <v>97</v>
      </c>
      <c r="B44" s="29">
        <v>83422</v>
      </c>
    </row>
    <row r="45" spans="1:2" x14ac:dyDescent="0.25">
      <c r="A45" s="33" t="s">
        <v>98</v>
      </c>
      <c r="B45" s="29">
        <v>83118</v>
      </c>
    </row>
    <row r="46" spans="1:2" x14ac:dyDescent="0.25">
      <c r="A46" s="33" t="s">
        <v>197</v>
      </c>
      <c r="B46" s="29">
        <v>83132</v>
      </c>
    </row>
    <row r="47" spans="1:2" x14ac:dyDescent="0.25">
      <c r="A47" s="33" t="s">
        <v>198</v>
      </c>
      <c r="B47" s="29">
        <v>83137</v>
      </c>
    </row>
    <row r="48" spans="1:2" x14ac:dyDescent="0.25">
      <c r="A48" s="33" t="s">
        <v>200</v>
      </c>
      <c r="B48" s="29">
        <v>83171</v>
      </c>
    </row>
    <row r="49" spans="1:2" x14ac:dyDescent="0.25">
      <c r="A49" s="33" t="s">
        <v>186</v>
      </c>
      <c r="B49" s="29">
        <v>83762</v>
      </c>
    </row>
    <row r="50" spans="1:2" x14ac:dyDescent="0.25">
      <c r="A50" s="33" t="s">
        <v>187</v>
      </c>
      <c r="B50" s="29">
        <v>83766</v>
      </c>
    </row>
    <row r="51" spans="1:2" x14ac:dyDescent="0.25">
      <c r="A51" s="34" t="s">
        <v>99</v>
      </c>
      <c r="B51" s="29"/>
    </row>
    <row r="52" spans="1:2" x14ac:dyDescent="0.25">
      <c r="A52" s="34" t="s">
        <v>100</v>
      </c>
      <c r="B52" s="29"/>
    </row>
    <row r="53" spans="1:2" x14ac:dyDescent="0.25">
      <c r="A53" s="33" t="s">
        <v>101</v>
      </c>
      <c r="B53" s="30" t="s">
        <v>102</v>
      </c>
    </row>
    <row r="54" spans="1:2" x14ac:dyDescent="0.25">
      <c r="A54" s="33" t="s">
        <v>103</v>
      </c>
      <c r="B54" s="29"/>
    </row>
    <row r="55" spans="1:2" x14ac:dyDescent="0.25">
      <c r="A55" s="33" t="s">
        <v>188</v>
      </c>
      <c r="B55" s="29">
        <v>83080</v>
      </c>
    </row>
    <row r="56" spans="1:2" x14ac:dyDescent="0.25">
      <c r="A56" s="33" t="s">
        <v>189</v>
      </c>
      <c r="B56" s="29"/>
    </row>
    <row r="57" spans="1:2" x14ac:dyDescent="0.25">
      <c r="A57" s="33" t="s">
        <v>190</v>
      </c>
      <c r="B57" s="29">
        <v>83565</v>
      </c>
    </row>
    <row r="58" spans="1:2" x14ac:dyDescent="0.25">
      <c r="A58" s="33" t="s">
        <v>191</v>
      </c>
      <c r="B58" s="29">
        <v>83080</v>
      </c>
    </row>
    <row r="59" spans="1:2" x14ac:dyDescent="0.25">
      <c r="A59" s="33" t="s">
        <v>192</v>
      </c>
      <c r="B59" s="29">
        <v>83566</v>
      </c>
    </row>
    <row r="60" spans="1:2" x14ac:dyDescent="0.25">
      <c r="A60" s="33" t="s">
        <v>193</v>
      </c>
      <c r="B60" s="29">
        <v>83565</v>
      </c>
    </row>
    <row r="61" spans="1:2" x14ac:dyDescent="0.25">
      <c r="A61" s="33" t="s">
        <v>275</v>
      </c>
      <c r="B61" s="29">
        <v>83718</v>
      </c>
    </row>
    <row r="62" spans="1:2" x14ac:dyDescent="0.25">
      <c r="A62" s="33" t="s">
        <v>276</v>
      </c>
      <c r="B62" s="29">
        <v>83724</v>
      </c>
    </row>
    <row r="63" spans="1:2" x14ac:dyDescent="0.25">
      <c r="A63" s="33" t="s">
        <v>104</v>
      </c>
      <c r="B63" s="29"/>
    </row>
    <row r="64" spans="1:2" x14ac:dyDescent="0.25">
      <c r="A64" s="33" t="s">
        <v>105</v>
      </c>
      <c r="B64" s="29">
        <v>83620</v>
      </c>
    </row>
    <row r="65" spans="1:2" x14ac:dyDescent="0.25">
      <c r="A65" s="33" t="s">
        <v>106</v>
      </c>
      <c r="B65" s="29"/>
    </row>
    <row r="66" spans="1:2" x14ac:dyDescent="0.25">
      <c r="A66" s="33" t="s">
        <v>195</v>
      </c>
      <c r="B66" s="29">
        <v>83146</v>
      </c>
    </row>
    <row r="67" spans="1:2" x14ac:dyDescent="0.25">
      <c r="A67" s="33" t="s">
        <v>107</v>
      </c>
      <c r="B67" s="29">
        <v>82720</v>
      </c>
    </row>
    <row r="68" spans="1:2" x14ac:dyDescent="0.25">
      <c r="A68" s="33" t="s">
        <v>108</v>
      </c>
      <c r="B68" s="29"/>
    </row>
    <row r="69" spans="1:2" x14ac:dyDescent="0.25">
      <c r="A69" s="33" t="s">
        <v>109</v>
      </c>
      <c r="B69" s="29"/>
    </row>
    <row r="70" spans="1:2" x14ac:dyDescent="0.25">
      <c r="A70" s="33" t="s">
        <v>110</v>
      </c>
      <c r="B70" s="29"/>
    </row>
    <row r="71" spans="1:2" x14ac:dyDescent="0.25">
      <c r="A71" s="33" t="s">
        <v>111</v>
      </c>
      <c r="B71" s="29"/>
    </row>
    <row r="72" spans="1:2" x14ac:dyDescent="0.25">
      <c r="A72" s="33" t="s">
        <v>272</v>
      </c>
      <c r="B72" s="29"/>
    </row>
    <row r="73" spans="1:2" x14ac:dyDescent="0.25">
      <c r="A73" s="33" t="s">
        <v>112</v>
      </c>
      <c r="B73" s="29"/>
    </row>
    <row r="74" spans="1:2" x14ac:dyDescent="0.25">
      <c r="A74" s="33" t="s">
        <v>113</v>
      </c>
      <c r="B74" s="29"/>
    </row>
    <row r="75" spans="1:2" x14ac:dyDescent="0.25">
      <c r="A75" s="33" t="s">
        <v>114</v>
      </c>
      <c r="B75" s="29">
        <v>83598</v>
      </c>
    </row>
    <row r="76" spans="1:2" x14ac:dyDescent="0.25">
      <c r="A76" s="33" t="s">
        <v>115</v>
      </c>
      <c r="B76" s="29"/>
    </row>
    <row r="77" spans="1:2" x14ac:dyDescent="0.25">
      <c r="A77" s="34" t="s">
        <v>116</v>
      </c>
      <c r="B77" s="29">
        <v>87691</v>
      </c>
    </row>
    <row r="78" spans="1:2" x14ac:dyDescent="0.25">
      <c r="A78" s="33" t="s">
        <v>117</v>
      </c>
      <c r="B78" s="29">
        <v>83863</v>
      </c>
    </row>
    <row r="79" spans="1:2" x14ac:dyDescent="0.25">
      <c r="A79" s="33" t="s">
        <v>118</v>
      </c>
      <c r="B79" s="29">
        <v>83804</v>
      </c>
    </row>
    <row r="80" spans="1:2" x14ac:dyDescent="0.25">
      <c r="A80" s="33" t="s">
        <v>119</v>
      </c>
      <c r="B80" s="29"/>
    </row>
    <row r="81" spans="1:2" x14ac:dyDescent="0.25">
      <c r="A81" s="33" t="s">
        <v>120</v>
      </c>
      <c r="B81" s="29">
        <v>83868</v>
      </c>
    </row>
    <row r="82" spans="1:2" x14ac:dyDescent="0.25">
      <c r="A82" s="33" t="s">
        <v>121</v>
      </c>
      <c r="B82" s="29">
        <v>83872</v>
      </c>
    </row>
    <row r="83" spans="1:2" x14ac:dyDescent="0.25">
      <c r="A83" s="33" t="s">
        <v>122</v>
      </c>
      <c r="B83" s="29">
        <v>83880</v>
      </c>
    </row>
    <row r="84" spans="1:2" x14ac:dyDescent="0.25">
      <c r="A84" s="33" t="s">
        <v>123</v>
      </c>
      <c r="B84" s="29">
        <v>83920</v>
      </c>
    </row>
    <row r="85" spans="1:2" x14ac:dyDescent="0.25">
      <c r="A85" s="33" t="s">
        <v>124</v>
      </c>
      <c r="B85" s="29">
        <v>83937</v>
      </c>
    </row>
    <row r="86" spans="1:2" x14ac:dyDescent="0.25">
      <c r="A86" s="33" t="s">
        <v>125</v>
      </c>
      <c r="B86" s="29">
        <v>83940</v>
      </c>
    </row>
    <row r="87" spans="1:2" x14ac:dyDescent="0.25">
      <c r="A87" s="33" t="s">
        <v>126</v>
      </c>
      <c r="B87" s="29">
        <v>83970</v>
      </c>
    </row>
    <row r="88" spans="1:2" x14ac:dyDescent="0.25">
      <c r="A88" s="33" t="s">
        <v>127</v>
      </c>
      <c r="B88" s="29"/>
    </row>
    <row r="89" spans="1:2" x14ac:dyDescent="0.25">
      <c r="A89" s="33" t="s">
        <v>128</v>
      </c>
      <c r="B89" s="29">
        <v>83983</v>
      </c>
    </row>
    <row r="90" spans="1:2" x14ac:dyDescent="0.25">
      <c r="A90" s="33" t="s">
        <v>129</v>
      </c>
      <c r="B90" s="29">
        <v>83980</v>
      </c>
    </row>
    <row r="91" spans="1:2" x14ac:dyDescent="0.25">
      <c r="A91" s="35" t="s">
        <v>130</v>
      </c>
      <c r="B91" s="29">
        <v>83986</v>
      </c>
    </row>
    <row r="92" spans="1:2" x14ac:dyDescent="0.25">
      <c r="A92" s="33" t="s">
        <v>273</v>
      </c>
      <c r="B92" s="29"/>
    </row>
    <row r="93" spans="1:2" x14ac:dyDescent="0.25">
      <c r="A93" s="33" t="s">
        <v>131</v>
      </c>
      <c r="B93" s="29"/>
    </row>
    <row r="94" spans="1:2" x14ac:dyDescent="0.25">
      <c r="A94" s="33" t="s">
        <v>132</v>
      </c>
      <c r="B94" s="29">
        <v>83776</v>
      </c>
    </row>
    <row r="95" spans="1:2" x14ac:dyDescent="0.25">
      <c r="A95" s="33" t="s">
        <v>133</v>
      </c>
      <c r="B95" s="29">
        <v>83989</v>
      </c>
    </row>
    <row r="96" spans="1:2" x14ac:dyDescent="0.25">
      <c r="A96" s="34" t="s">
        <v>134</v>
      </c>
      <c r="B96" s="29"/>
    </row>
    <row r="97" spans="1:2" x14ac:dyDescent="0.25">
      <c r="A97" s="33" t="s">
        <v>135</v>
      </c>
      <c r="B97" s="29">
        <v>83074</v>
      </c>
    </row>
    <row r="98" spans="1:2" x14ac:dyDescent="0.25">
      <c r="A98" s="33" t="s">
        <v>136</v>
      </c>
      <c r="B98" s="29"/>
    </row>
    <row r="99" spans="1:2" x14ac:dyDescent="0.25">
      <c r="A99" s="34" t="s">
        <v>137</v>
      </c>
      <c r="B99" s="29"/>
    </row>
    <row r="100" spans="1:2" x14ac:dyDescent="0.25">
      <c r="A100" s="33" t="s">
        <v>138</v>
      </c>
      <c r="B100" s="29"/>
    </row>
    <row r="101" spans="1:2" x14ac:dyDescent="0.25">
      <c r="A101" s="33" t="s">
        <v>194</v>
      </c>
      <c r="B101" s="29">
        <v>83735</v>
      </c>
    </row>
    <row r="102" spans="1:2" x14ac:dyDescent="0.25">
      <c r="A102" s="33" t="s">
        <v>217</v>
      </c>
      <c r="B102" s="29">
        <v>83736</v>
      </c>
    </row>
    <row r="103" spans="1:2" x14ac:dyDescent="0.25">
      <c r="A103" s="34" t="s">
        <v>274</v>
      </c>
      <c r="B103" s="29">
        <v>83746</v>
      </c>
    </row>
    <row r="104" spans="1:2" x14ac:dyDescent="0.25">
      <c r="A104" s="33" t="s">
        <v>139</v>
      </c>
      <c r="B104" s="29"/>
    </row>
    <row r="105" spans="1:2" x14ac:dyDescent="0.25">
      <c r="A105" s="37" t="s">
        <v>283</v>
      </c>
    </row>
    <row r="106" spans="1:2" x14ac:dyDescent="0.25">
      <c r="A106" s="34" t="s">
        <v>201</v>
      </c>
      <c r="B106" s="29">
        <v>83034</v>
      </c>
    </row>
    <row r="107" spans="1:2" x14ac:dyDescent="0.25">
      <c r="A107" s="37" t="s">
        <v>280</v>
      </c>
    </row>
    <row r="108" spans="1:2" x14ac:dyDescent="0.25">
      <c r="A108" s="33" t="s">
        <v>196</v>
      </c>
      <c r="B108" s="29"/>
    </row>
    <row r="109" spans="1:2" x14ac:dyDescent="0.25">
      <c r="A109" s="33" t="s">
        <v>216</v>
      </c>
      <c r="B109" s="29">
        <v>83058</v>
      </c>
    </row>
    <row r="110" spans="1:2" x14ac:dyDescent="0.25">
      <c r="A110" s="33" t="s">
        <v>202</v>
      </c>
      <c r="B110" s="29"/>
    </row>
    <row r="111" spans="1:2" x14ac:dyDescent="0.25">
      <c r="A111" s="33" t="s">
        <v>203</v>
      </c>
      <c r="B111" s="29"/>
    </row>
    <row r="112" spans="1:2" x14ac:dyDescent="0.25">
      <c r="A112" s="33" t="s">
        <v>204</v>
      </c>
      <c r="B112" s="29"/>
    </row>
    <row r="113" spans="1:2" x14ac:dyDescent="0.25">
      <c r="A113" s="33" t="s">
        <v>205</v>
      </c>
      <c r="B113" s="29"/>
    </row>
    <row r="114" spans="1:2" x14ac:dyDescent="0.25">
      <c r="A114" s="33" t="s">
        <v>206</v>
      </c>
      <c r="B114" s="29"/>
    </row>
    <row r="115" spans="1:2" x14ac:dyDescent="0.25">
      <c r="A115" s="33" t="s">
        <v>140</v>
      </c>
      <c r="B115" s="29">
        <v>83617</v>
      </c>
    </row>
    <row r="116" spans="1:2" x14ac:dyDescent="0.25">
      <c r="A116" s="33" t="s">
        <v>141</v>
      </c>
      <c r="B116" s="29"/>
    </row>
    <row r="117" spans="1:2" x14ac:dyDescent="0.25">
      <c r="A117" s="33" t="s">
        <v>142</v>
      </c>
      <c r="B117" s="29">
        <v>83660</v>
      </c>
    </row>
    <row r="118" spans="1:2" x14ac:dyDescent="0.25">
      <c r="A118" s="34" t="s">
        <v>271</v>
      </c>
      <c r="B118" s="29"/>
    </row>
    <row r="119" spans="1:2" x14ac:dyDescent="0.25">
      <c r="A119" s="37"/>
    </row>
  </sheetData>
  <sortState ref="A4:B118">
    <sortCondition ref="A3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6"/>
  <sheetViews>
    <sheetView workbookViewId="0">
      <selection activeCell="A3" sqref="A3:A6"/>
    </sheetView>
  </sheetViews>
  <sheetFormatPr baseColWidth="10" defaultRowHeight="15" x14ac:dyDescent="0.25"/>
  <sheetData>
    <row r="1" spans="1:2" x14ac:dyDescent="0.25">
      <c r="A1" s="24" t="s">
        <v>37</v>
      </c>
      <c r="B1" s="24" t="s">
        <v>174</v>
      </c>
    </row>
    <row r="3" spans="1:2" x14ac:dyDescent="0.25">
      <c r="A3" s="24" t="s">
        <v>30</v>
      </c>
      <c r="B3">
        <v>0</v>
      </c>
    </row>
    <row r="4" spans="1:2" x14ac:dyDescent="0.25">
      <c r="A4" s="24" t="s">
        <v>31</v>
      </c>
      <c r="B4">
        <v>2</v>
      </c>
    </row>
    <row r="5" spans="1:2" x14ac:dyDescent="0.25">
      <c r="A5" s="24" t="s">
        <v>43</v>
      </c>
      <c r="B5">
        <v>4</v>
      </c>
    </row>
    <row r="6" spans="1:2" x14ac:dyDescent="0.25">
      <c r="A6" s="24" t="s">
        <v>32</v>
      </c>
      <c r="B6">
        <v>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"/>
  <sheetViews>
    <sheetView workbookViewId="0">
      <selection activeCell="C13" sqref="C13"/>
    </sheetView>
  </sheetViews>
  <sheetFormatPr baseColWidth="10" defaultRowHeight="15" x14ac:dyDescent="0.25"/>
  <sheetData>
    <row r="1" spans="1:1" x14ac:dyDescent="0.25">
      <c r="A1" s="27" t="s">
        <v>35</v>
      </c>
    </row>
    <row r="3" spans="1:1" x14ac:dyDescent="0.25">
      <c r="A3" s="23" t="s">
        <v>60</v>
      </c>
    </row>
    <row r="4" spans="1:1" x14ac:dyDescent="0.25">
      <c r="A4" s="23" t="s">
        <v>36</v>
      </c>
    </row>
    <row r="5" spans="1:1" x14ac:dyDescent="0.25">
      <c r="A5" s="23" t="s">
        <v>61</v>
      </c>
    </row>
    <row r="6" spans="1:1" x14ac:dyDescent="0.25">
      <c r="A6" s="23" t="s">
        <v>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8"/>
  <sheetViews>
    <sheetView workbookViewId="0">
      <selection activeCell="D14" sqref="D14"/>
    </sheetView>
  </sheetViews>
  <sheetFormatPr baseColWidth="10" defaultRowHeight="15" x14ac:dyDescent="0.25"/>
  <sheetData>
    <row r="1" spans="1:1" x14ac:dyDescent="0.25">
      <c r="A1" s="25" t="s">
        <v>47</v>
      </c>
    </row>
    <row r="2" spans="1:1" x14ac:dyDescent="0.25">
      <c r="A2" s="26"/>
    </row>
    <row r="3" spans="1:1" x14ac:dyDescent="0.25">
      <c r="A3" s="26" t="s">
        <v>48</v>
      </c>
    </row>
    <row r="4" spans="1:1" x14ac:dyDescent="0.25">
      <c r="A4" s="26" t="s">
        <v>49</v>
      </c>
    </row>
    <row r="5" spans="1:1" x14ac:dyDescent="0.25">
      <c r="A5" s="26" t="s">
        <v>50</v>
      </c>
    </row>
    <row r="6" spans="1:1" x14ac:dyDescent="0.25">
      <c r="A6" s="26" t="s">
        <v>51</v>
      </c>
    </row>
    <row r="7" spans="1:1" x14ac:dyDescent="0.25">
      <c r="A7" s="26" t="s">
        <v>52</v>
      </c>
    </row>
    <row r="8" spans="1:1" x14ac:dyDescent="0.25">
      <c r="A8" s="26" t="s">
        <v>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P286"/>
  <sheetViews>
    <sheetView showGridLines="0" zoomScale="92" zoomScaleNormal="92" workbookViewId="0">
      <pane ySplit="13" topLeftCell="A14" activePane="bottomLeft" state="frozen"/>
      <selection activeCell="I1" sqref="I1:J1"/>
      <selection pane="bottomLeft" activeCell="D41" sqref="D41"/>
    </sheetView>
  </sheetViews>
  <sheetFormatPr baseColWidth="10" defaultRowHeight="15" x14ac:dyDescent="0.25"/>
  <cols>
    <col min="1" max="1" width="7.7109375" style="97" customWidth="1"/>
    <col min="2" max="2" width="9.7109375" style="97" customWidth="1"/>
    <col min="3" max="3" width="8.28515625" style="126" customWidth="1"/>
    <col min="4" max="4" width="16.85546875" style="1" customWidth="1"/>
    <col min="5" max="5" width="9.42578125" style="127" customWidth="1"/>
    <col min="6" max="6" width="7" style="127" bestFit="1" customWidth="1"/>
    <col min="7" max="7" width="22" style="1" customWidth="1"/>
    <col min="8" max="8" width="9.85546875" style="128" customWidth="1"/>
    <col min="9" max="9" width="16.85546875" style="1" customWidth="1"/>
    <col min="10" max="10" width="8.5703125" style="127" customWidth="1"/>
    <col min="11" max="11" width="9.7109375" style="97" customWidth="1"/>
    <col min="12" max="12" width="8.7109375" style="97" customWidth="1"/>
    <col min="13" max="14" width="22.85546875" style="129" customWidth="1"/>
    <col min="15" max="15" width="11" style="130" customWidth="1"/>
    <col min="16" max="16384" width="11.42578125" style="97"/>
  </cols>
  <sheetData>
    <row r="1" spans="1:16" s="1" customFormat="1" ht="25.5" x14ac:dyDescent="0.3">
      <c r="A1" s="355">
        <f>DATE(Origine!D9,Origine!D8,1)</f>
        <v>43282</v>
      </c>
      <c r="B1" s="356"/>
      <c r="C1" s="356"/>
      <c r="D1" s="357"/>
      <c r="E1" s="92" t="s">
        <v>55</v>
      </c>
      <c r="F1" s="93" t="s">
        <v>47</v>
      </c>
      <c r="G1" s="92" t="s">
        <v>20</v>
      </c>
      <c r="H1" s="93" t="s">
        <v>54</v>
      </c>
      <c r="I1" s="335"/>
      <c r="J1" s="336"/>
      <c r="K1" s="94"/>
      <c r="L1" s="94"/>
      <c r="M1" s="95"/>
      <c r="N1" s="95"/>
      <c r="O1" s="152"/>
    </row>
    <row r="2" spans="1:16" x14ac:dyDescent="0.25">
      <c r="A2" s="346">
        <f ca="1">NOW()</f>
        <v>43669.44923460648</v>
      </c>
      <c r="B2" s="347"/>
      <c r="C2" s="347"/>
      <c r="D2" s="348"/>
      <c r="E2" s="131" t="b">
        <v>0</v>
      </c>
      <c r="F2" s="85" t="s">
        <v>48</v>
      </c>
      <c r="G2" s="228"/>
      <c r="H2" s="87"/>
      <c r="I2" s="6"/>
      <c r="J2" s="6"/>
      <c r="K2" s="96"/>
      <c r="L2" s="334"/>
      <c r="M2" s="334"/>
      <c r="N2" s="159"/>
      <c r="O2" s="153"/>
    </row>
    <row r="3" spans="1:16" ht="15.75" thickBot="1" x14ac:dyDescent="0.3">
      <c r="A3" s="346"/>
      <c r="B3" s="347"/>
      <c r="C3" s="347"/>
      <c r="D3" s="348"/>
      <c r="E3" s="131" t="b">
        <v>0</v>
      </c>
      <c r="F3" s="85" t="s">
        <v>48</v>
      </c>
      <c r="G3" s="228"/>
      <c r="H3" s="87"/>
      <c r="I3" s="6"/>
      <c r="J3" s="6"/>
      <c r="K3" s="96"/>
      <c r="L3" s="98"/>
      <c r="M3" s="99"/>
      <c r="N3" s="99"/>
      <c r="O3" s="153"/>
    </row>
    <row r="4" spans="1:16" ht="16.5" thickTop="1" thickBot="1" x14ac:dyDescent="0.3">
      <c r="A4" s="339" t="s">
        <v>58</v>
      </c>
      <c r="B4" s="340"/>
      <c r="C4" s="340"/>
      <c r="D4" s="341"/>
      <c r="E4" s="132" t="b">
        <v>0</v>
      </c>
      <c r="F4" s="85" t="s">
        <v>49</v>
      </c>
      <c r="G4" s="228"/>
      <c r="H4" s="87"/>
      <c r="I4" s="6"/>
      <c r="J4" s="6"/>
      <c r="K4" s="100"/>
      <c r="L4" s="101"/>
      <c r="M4" s="102"/>
      <c r="N4" s="174"/>
      <c r="O4" s="153"/>
    </row>
    <row r="5" spans="1:16" ht="15.75" thickBot="1" x14ac:dyDescent="0.3">
      <c r="A5" s="339"/>
      <c r="B5" s="340"/>
      <c r="C5" s="340"/>
      <c r="D5" s="341"/>
      <c r="E5" s="132" t="b">
        <v>0</v>
      </c>
      <c r="F5" s="85" t="s">
        <v>50</v>
      </c>
      <c r="G5" s="228"/>
      <c r="H5" s="87"/>
      <c r="I5" s="6"/>
      <c r="J5" s="6"/>
      <c r="K5" s="103"/>
      <c r="L5" s="104" t="s">
        <v>250</v>
      </c>
      <c r="M5" s="88"/>
      <c r="N5" s="175"/>
      <c r="O5" s="153"/>
    </row>
    <row r="6" spans="1:16" x14ac:dyDescent="0.25">
      <c r="A6" s="339"/>
      <c r="B6" s="340"/>
      <c r="C6" s="340"/>
      <c r="D6" s="341"/>
      <c r="E6" s="132" t="b">
        <v>0</v>
      </c>
      <c r="F6" s="85" t="s">
        <v>50</v>
      </c>
      <c r="G6" s="228"/>
      <c r="H6" s="87"/>
      <c r="I6" s="6"/>
      <c r="J6" s="6"/>
      <c r="K6" s="103"/>
      <c r="L6" s="105"/>
      <c r="M6" s="106"/>
      <c r="N6" s="176"/>
      <c r="O6" s="153"/>
    </row>
    <row r="7" spans="1:16" x14ac:dyDescent="0.25">
      <c r="A7" s="339"/>
      <c r="B7" s="340"/>
      <c r="C7" s="340"/>
      <c r="D7" s="341"/>
      <c r="E7" s="132" t="b">
        <v>0</v>
      </c>
      <c r="F7" s="85" t="s">
        <v>51</v>
      </c>
      <c r="G7" s="228"/>
      <c r="H7" s="87"/>
      <c r="I7" s="6"/>
      <c r="J7" s="6"/>
      <c r="K7" s="103"/>
      <c r="L7" s="107"/>
      <c r="M7" s="108"/>
      <c r="N7" s="99"/>
      <c r="O7" s="153"/>
    </row>
    <row r="8" spans="1:16" ht="15.75" x14ac:dyDescent="0.25">
      <c r="A8" s="109" t="s">
        <v>44</v>
      </c>
      <c r="B8" s="177" t="s">
        <v>40</v>
      </c>
      <c r="C8" s="110"/>
      <c r="D8" s="111"/>
      <c r="E8" s="132" t="b">
        <v>0</v>
      </c>
      <c r="F8" s="85" t="s">
        <v>52</v>
      </c>
      <c r="G8" s="228"/>
      <c r="H8" s="87"/>
      <c r="I8" s="6"/>
      <c r="J8" s="6"/>
      <c r="K8" s="103"/>
      <c r="L8" s="107"/>
      <c r="M8" s="108"/>
      <c r="N8" s="99"/>
      <c r="O8" s="153"/>
    </row>
    <row r="9" spans="1:16" ht="16.5" thickBot="1" x14ac:dyDescent="0.3">
      <c r="A9" s="109" t="s">
        <v>41</v>
      </c>
      <c r="B9" s="110" t="s">
        <v>165</v>
      </c>
      <c r="C9" s="110"/>
      <c r="D9" s="111"/>
      <c r="E9" s="132" t="b">
        <v>0</v>
      </c>
      <c r="F9" s="85" t="s">
        <v>52</v>
      </c>
      <c r="G9" s="228"/>
      <c r="H9" s="87"/>
      <c r="I9" s="6"/>
      <c r="J9" s="6"/>
      <c r="K9" s="103"/>
      <c r="L9" s="112"/>
      <c r="M9" s="113"/>
      <c r="N9" s="99"/>
      <c r="O9" s="153"/>
    </row>
    <row r="10" spans="1:16" ht="16.5" thickTop="1" x14ac:dyDescent="0.25">
      <c r="A10" s="109" t="s">
        <v>42</v>
      </c>
      <c r="B10" s="110" t="s">
        <v>166</v>
      </c>
      <c r="C10" s="110"/>
      <c r="D10" s="111"/>
      <c r="E10" s="132" t="b">
        <v>0</v>
      </c>
      <c r="F10" s="85" t="s">
        <v>53</v>
      </c>
      <c r="G10" s="228"/>
      <c r="H10" s="87"/>
      <c r="I10" s="6"/>
      <c r="J10" s="6"/>
      <c r="K10" s="103"/>
      <c r="L10" s="114"/>
      <c r="M10" s="99"/>
      <c r="N10" s="99"/>
      <c r="O10" s="153"/>
    </row>
    <row r="11" spans="1:16" ht="15.75" x14ac:dyDescent="0.25">
      <c r="A11" s="352" t="s">
        <v>213</v>
      </c>
      <c r="B11" s="353"/>
      <c r="C11" s="91">
        <f>TDB!P3</f>
        <v>0</v>
      </c>
      <c r="D11" s="115" t="s">
        <v>228</v>
      </c>
      <c r="E11" s="133" t="b">
        <v>0</v>
      </c>
      <c r="F11" s="89" t="s">
        <v>53</v>
      </c>
      <c r="G11" s="228"/>
      <c r="H11" s="87"/>
      <c r="I11" s="90"/>
      <c r="J11" s="90"/>
      <c r="K11" s="116"/>
      <c r="L11" s="117"/>
      <c r="M11" s="118"/>
      <c r="N11" s="118"/>
      <c r="O11" s="154"/>
    </row>
    <row r="12" spans="1:16" s="119" customFormat="1" x14ac:dyDescent="0.25">
      <c r="A12" s="337" t="s">
        <v>45</v>
      </c>
      <c r="B12" s="337"/>
      <c r="C12" s="338"/>
      <c r="D12" s="349" t="s">
        <v>21</v>
      </c>
      <c r="E12" s="342" t="s">
        <v>26</v>
      </c>
      <c r="F12" s="349" t="s">
        <v>22</v>
      </c>
      <c r="G12" s="342" t="s">
        <v>27</v>
      </c>
      <c r="H12" s="344" t="s">
        <v>23</v>
      </c>
      <c r="I12" s="349" t="s">
        <v>24</v>
      </c>
      <c r="J12" s="337" t="s">
        <v>25</v>
      </c>
      <c r="K12" s="337"/>
      <c r="L12" s="338"/>
      <c r="M12" s="350" t="s">
        <v>34</v>
      </c>
      <c r="N12" s="350" t="s">
        <v>243</v>
      </c>
      <c r="O12" s="332" t="s">
        <v>39</v>
      </c>
    </row>
    <row r="13" spans="1:16" s="123" customFormat="1" ht="25.5" x14ac:dyDescent="0.25">
      <c r="A13" s="181" t="s">
        <v>28</v>
      </c>
      <c r="B13" s="182" t="s">
        <v>33</v>
      </c>
      <c r="C13" s="181" t="s">
        <v>19</v>
      </c>
      <c r="D13" s="343"/>
      <c r="E13" s="354"/>
      <c r="F13" s="354"/>
      <c r="G13" s="343"/>
      <c r="H13" s="345"/>
      <c r="I13" s="343"/>
      <c r="J13" s="181" t="s">
        <v>28</v>
      </c>
      <c r="K13" s="182" t="s">
        <v>33</v>
      </c>
      <c r="L13" s="181" t="s">
        <v>19</v>
      </c>
      <c r="M13" s="351"/>
      <c r="N13" s="351"/>
      <c r="O13" s="333"/>
    </row>
    <row r="14" spans="1:16" s="2" customFormat="1" x14ac:dyDescent="0.25">
      <c r="A14" s="136"/>
      <c r="B14" s="219"/>
      <c r="C14" s="224"/>
      <c r="D14" s="155"/>
      <c r="E14" s="156"/>
      <c r="F14" s="145"/>
      <c r="G14" s="157"/>
      <c r="H14" s="158"/>
      <c r="I14" s="220"/>
      <c r="J14" s="224"/>
      <c r="K14" s="219"/>
      <c r="L14" s="224"/>
      <c r="M14" s="179"/>
      <c r="N14" s="158"/>
      <c r="O14" s="183"/>
      <c r="P14" s="225"/>
    </row>
    <row r="15" spans="1:16" s="1" customFormat="1" x14ac:dyDescent="0.25">
      <c r="A15" s="146"/>
      <c r="B15" s="180"/>
      <c r="C15" s="146"/>
      <c r="D15" s="230"/>
      <c r="E15" s="232"/>
      <c r="F15" s="233"/>
      <c r="G15" s="229"/>
      <c r="H15" s="231"/>
      <c r="I15" s="230"/>
      <c r="J15" s="134"/>
      <c r="K15" s="135"/>
      <c r="L15" s="134"/>
      <c r="M15" s="178"/>
      <c r="N15" s="138"/>
      <c r="O15" s="139" t="str">
        <f t="shared" ref="O15:O22" si="0">IF(COUNTIF($A$14:$A$100,$A$14:$A$100)&gt;=3,"3 RDV ou +","")</f>
        <v/>
      </c>
    </row>
    <row r="16" spans="1:16" s="1" customFormat="1" x14ac:dyDescent="0.25">
      <c r="A16" s="134"/>
      <c r="B16" s="135"/>
      <c r="C16" s="134"/>
      <c r="D16" s="7"/>
      <c r="E16" s="137"/>
      <c r="F16" s="138"/>
      <c r="G16" s="5"/>
      <c r="H16" s="124"/>
      <c r="I16" s="7"/>
      <c r="J16" s="134"/>
      <c r="K16" s="135"/>
      <c r="L16" s="134"/>
      <c r="M16" s="178"/>
      <c r="N16" s="138"/>
      <c r="O16" s="139" t="str">
        <f t="shared" si="0"/>
        <v/>
      </c>
    </row>
    <row r="17" spans="1:15" s="1" customFormat="1" x14ac:dyDescent="0.25">
      <c r="A17" s="134"/>
      <c r="B17" s="135"/>
      <c r="C17" s="134"/>
      <c r="D17" s="7"/>
      <c r="E17" s="137"/>
      <c r="F17" s="138"/>
      <c r="G17" s="5"/>
      <c r="H17" s="124"/>
      <c r="I17" s="7"/>
      <c r="J17" s="134"/>
      <c r="K17" s="135"/>
      <c r="L17" s="134"/>
      <c r="M17" s="178"/>
      <c r="N17" s="138"/>
      <c r="O17" s="139" t="str">
        <f t="shared" si="0"/>
        <v/>
      </c>
    </row>
    <row r="18" spans="1:15" s="1" customFormat="1" x14ac:dyDescent="0.25">
      <c r="A18" s="134"/>
      <c r="B18" s="135"/>
      <c r="C18" s="134"/>
      <c r="D18" s="7"/>
      <c r="E18" s="137"/>
      <c r="F18" s="138"/>
      <c r="G18" s="5"/>
      <c r="H18" s="124"/>
      <c r="I18" s="7"/>
      <c r="J18" s="134"/>
      <c r="K18" s="135"/>
      <c r="L18" s="134"/>
      <c r="M18" s="178"/>
      <c r="N18" s="138"/>
      <c r="O18" s="139" t="str">
        <f t="shared" si="0"/>
        <v/>
      </c>
    </row>
    <row r="19" spans="1:15" s="1" customFormat="1" x14ac:dyDescent="0.25">
      <c r="A19" s="134"/>
      <c r="B19" s="218"/>
      <c r="C19" s="146"/>
      <c r="D19" s="7"/>
      <c r="E19" s="148"/>
      <c r="F19" s="138"/>
      <c r="G19" s="7"/>
      <c r="H19" s="124"/>
      <c r="I19" s="147"/>
      <c r="J19" s="134"/>
      <c r="K19" s="135"/>
      <c r="L19" s="134"/>
      <c r="M19" s="138"/>
      <c r="N19" s="138"/>
      <c r="O19" s="139" t="str">
        <f t="shared" si="0"/>
        <v/>
      </c>
    </row>
    <row r="20" spans="1:15" s="1" customFormat="1" collapsed="1" x14ac:dyDescent="0.25">
      <c r="A20" s="134"/>
      <c r="B20" s="135"/>
      <c r="C20" s="134"/>
      <c r="D20" s="7"/>
      <c r="E20" s="137"/>
      <c r="F20" s="138"/>
      <c r="G20" s="5"/>
      <c r="H20" s="124"/>
      <c r="I20" s="7"/>
      <c r="J20" s="134"/>
      <c r="K20" s="135"/>
      <c r="L20" s="134"/>
      <c r="M20" s="178"/>
      <c r="N20" s="138"/>
      <c r="O20" s="139" t="str">
        <f t="shared" si="0"/>
        <v/>
      </c>
    </row>
    <row r="21" spans="1:15" s="1" customFormat="1" x14ac:dyDescent="0.25">
      <c r="A21" s="134"/>
      <c r="B21" s="135"/>
      <c r="C21" s="134"/>
      <c r="D21" s="7"/>
      <c r="E21" s="137"/>
      <c r="F21" s="138"/>
      <c r="G21" s="5"/>
      <c r="H21" s="124"/>
      <c r="I21" s="7"/>
      <c r="J21" s="134"/>
      <c r="K21" s="135"/>
      <c r="L21" s="134"/>
      <c r="M21" s="178"/>
      <c r="N21" s="138"/>
      <c r="O21" s="139" t="str">
        <f t="shared" si="0"/>
        <v/>
      </c>
    </row>
    <row r="22" spans="1:15" s="2" customFormat="1" x14ac:dyDescent="0.25">
      <c r="A22" s="134"/>
      <c r="B22" s="135"/>
      <c r="C22" s="134"/>
      <c r="D22" s="7"/>
      <c r="E22" s="137"/>
      <c r="F22" s="138"/>
      <c r="G22" s="5"/>
      <c r="H22" s="124"/>
      <c r="I22" s="7"/>
      <c r="J22" s="134"/>
      <c r="K22" s="135"/>
      <c r="L22" s="134"/>
      <c r="M22" s="178"/>
      <c r="N22" s="138"/>
      <c r="O22" s="139" t="str">
        <f t="shared" si="0"/>
        <v/>
      </c>
    </row>
    <row r="23" spans="1:15" s="2" customFormat="1" x14ac:dyDescent="0.25">
      <c r="A23" s="134"/>
      <c r="B23" s="135"/>
      <c r="C23" s="134"/>
      <c r="D23" s="7"/>
      <c r="E23" s="137"/>
      <c r="F23" s="138"/>
      <c r="G23" s="5"/>
      <c r="H23" s="124"/>
      <c r="I23" s="7"/>
      <c r="J23" s="134"/>
      <c r="K23" s="135"/>
      <c r="L23" s="134"/>
      <c r="M23" s="178"/>
      <c r="N23" s="138"/>
      <c r="O23" s="139"/>
    </row>
    <row r="24" spans="1:15" s="1" customFormat="1" x14ac:dyDescent="0.25">
      <c r="A24" s="134"/>
      <c r="B24" s="135"/>
      <c r="C24" s="134"/>
      <c r="D24" s="7"/>
      <c r="E24" s="137"/>
      <c r="F24" s="138"/>
      <c r="G24" s="5"/>
      <c r="H24" s="124"/>
      <c r="I24" s="7"/>
      <c r="J24" s="134"/>
      <c r="K24" s="135"/>
      <c r="L24" s="134"/>
      <c r="M24" s="178"/>
      <c r="N24" s="138"/>
      <c r="O24" s="139" t="str">
        <f t="shared" ref="O24:O55" si="1">IF(COUNTIF($A$14:$A$100,$A$14:$A$100)&gt;=3,"3 RDV ou +","")</f>
        <v/>
      </c>
    </row>
    <row r="25" spans="1:15" s="1" customFormat="1" x14ac:dyDescent="0.25">
      <c r="A25" s="134"/>
      <c r="B25" s="135"/>
      <c r="C25" s="134"/>
      <c r="D25" s="7"/>
      <c r="E25" s="137"/>
      <c r="F25" s="138"/>
      <c r="G25" s="5"/>
      <c r="H25" s="124"/>
      <c r="I25" s="7"/>
      <c r="J25" s="134"/>
      <c r="K25" s="135"/>
      <c r="L25" s="134"/>
      <c r="M25" s="178"/>
      <c r="N25" s="138"/>
      <c r="O25" s="139" t="str">
        <f t="shared" si="1"/>
        <v/>
      </c>
    </row>
    <row r="26" spans="1:15" s="1" customFormat="1" x14ac:dyDescent="0.25">
      <c r="A26" s="134"/>
      <c r="B26" s="135"/>
      <c r="C26" s="134"/>
      <c r="D26" s="7"/>
      <c r="E26" s="137"/>
      <c r="F26" s="138"/>
      <c r="G26" s="5"/>
      <c r="H26" s="124"/>
      <c r="I26" s="7"/>
      <c r="J26" s="134"/>
      <c r="K26" s="135"/>
      <c r="L26" s="134"/>
      <c r="M26" s="178"/>
      <c r="N26" s="138"/>
      <c r="O26" s="139" t="str">
        <f t="shared" si="1"/>
        <v/>
      </c>
    </row>
    <row r="27" spans="1:15" s="1" customFormat="1" x14ac:dyDescent="0.25">
      <c r="A27" s="134"/>
      <c r="B27" s="135"/>
      <c r="C27" s="134"/>
      <c r="D27" s="7"/>
      <c r="E27" s="137"/>
      <c r="F27" s="138"/>
      <c r="G27" s="5"/>
      <c r="H27" s="124"/>
      <c r="I27" s="7"/>
      <c r="J27" s="134"/>
      <c r="K27" s="135"/>
      <c r="L27" s="134"/>
      <c r="M27" s="178"/>
      <c r="N27" s="138"/>
      <c r="O27" s="139" t="str">
        <f t="shared" si="1"/>
        <v/>
      </c>
    </row>
    <row r="28" spans="1:15" s="1" customFormat="1" x14ac:dyDescent="0.25">
      <c r="A28" s="134"/>
      <c r="B28" s="135"/>
      <c r="C28" s="134"/>
      <c r="D28" s="7"/>
      <c r="E28" s="137"/>
      <c r="F28" s="138"/>
      <c r="G28" s="5"/>
      <c r="H28" s="124"/>
      <c r="I28" s="7"/>
      <c r="J28" s="134"/>
      <c r="K28" s="135"/>
      <c r="L28" s="134"/>
      <c r="M28" s="178"/>
      <c r="N28" s="138"/>
      <c r="O28" s="139" t="str">
        <f t="shared" si="1"/>
        <v/>
      </c>
    </row>
    <row r="29" spans="1:15" s="1" customFormat="1" x14ac:dyDescent="0.25">
      <c r="A29" s="134"/>
      <c r="B29" s="135"/>
      <c r="C29" s="134"/>
      <c r="D29" s="7"/>
      <c r="E29" s="137"/>
      <c r="F29" s="138"/>
      <c r="G29" s="5"/>
      <c r="H29" s="124"/>
      <c r="I29" s="7"/>
      <c r="J29" s="134"/>
      <c r="K29" s="135"/>
      <c r="L29" s="134"/>
      <c r="M29" s="178"/>
      <c r="N29" s="138"/>
      <c r="O29" s="139" t="str">
        <f t="shared" si="1"/>
        <v/>
      </c>
    </row>
    <row r="30" spans="1:15" s="3" customFormat="1" ht="12.75" x14ac:dyDescent="0.25">
      <c r="A30" s="134"/>
      <c r="B30" s="135"/>
      <c r="C30" s="134"/>
      <c r="D30" s="7"/>
      <c r="E30" s="137"/>
      <c r="F30" s="138"/>
      <c r="G30" s="5"/>
      <c r="H30" s="124"/>
      <c r="I30" s="7"/>
      <c r="J30" s="134"/>
      <c r="K30" s="135"/>
      <c r="L30" s="134"/>
      <c r="M30" s="178"/>
      <c r="N30" s="138"/>
      <c r="O30" s="139" t="str">
        <f t="shared" si="1"/>
        <v/>
      </c>
    </row>
    <row r="31" spans="1:15" s="1" customFormat="1" x14ac:dyDescent="0.25">
      <c r="A31" s="134"/>
      <c r="B31" s="135"/>
      <c r="C31" s="134"/>
      <c r="D31" s="7"/>
      <c r="E31" s="137"/>
      <c r="F31" s="138"/>
      <c r="G31" s="5"/>
      <c r="H31" s="124"/>
      <c r="I31" s="7"/>
      <c r="J31" s="134"/>
      <c r="K31" s="135"/>
      <c r="L31" s="134"/>
      <c r="M31" s="178"/>
      <c r="N31" s="138"/>
      <c r="O31" s="139" t="str">
        <f t="shared" si="1"/>
        <v/>
      </c>
    </row>
    <row r="32" spans="1:15" s="1" customFormat="1" x14ac:dyDescent="0.25">
      <c r="A32" s="134"/>
      <c r="B32" s="135"/>
      <c r="C32" s="134"/>
      <c r="D32" s="7"/>
      <c r="E32" s="137"/>
      <c r="F32" s="138"/>
      <c r="G32" s="5"/>
      <c r="H32" s="124"/>
      <c r="I32" s="7"/>
      <c r="J32" s="134"/>
      <c r="K32" s="135"/>
      <c r="L32" s="134"/>
      <c r="M32" s="178"/>
      <c r="N32" s="138"/>
      <c r="O32" s="139" t="str">
        <f t="shared" si="1"/>
        <v/>
      </c>
    </row>
    <row r="33" spans="1:15" s="1" customFormat="1" x14ac:dyDescent="0.25">
      <c r="A33" s="134"/>
      <c r="B33" s="135"/>
      <c r="C33" s="134"/>
      <c r="D33" s="7"/>
      <c r="E33" s="137"/>
      <c r="F33" s="138"/>
      <c r="G33" s="5"/>
      <c r="H33" s="124"/>
      <c r="I33" s="7"/>
      <c r="J33" s="134"/>
      <c r="K33" s="135"/>
      <c r="L33" s="134"/>
      <c r="M33" s="178"/>
      <c r="N33" s="138"/>
      <c r="O33" s="139" t="str">
        <f t="shared" si="1"/>
        <v/>
      </c>
    </row>
    <row r="34" spans="1:15" s="1" customFormat="1" x14ac:dyDescent="0.25">
      <c r="A34" s="134"/>
      <c r="B34" s="135"/>
      <c r="C34" s="134"/>
      <c r="D34" s="7"/>
      <c r="E34" s="137"/>
      <c r="F34" s="138"/>
      <c r="G34" s="5"/>
      <c r="H34" s="124"/>
      <c r="I34" s="7"/>
      <c r="J34" s="134"/>
      <c r="K34" s="135"/>
      <c r="L34" s="134"/>
      <c r="M34" s="178"/>
      <c r="N34" s="138"/>
      <c r="O34" s="139" t="str">
        <f t="shared" si="1"/>
        <v/>
      </c>
    </row>
    <row r="35" spans="1:15" s="1" customFormat="1" x14ac:dyDescent="0.25">
      <c r="A35" s="134"/>
      <c r="B35" s="135"/>
      <c r="C35" s="134"/>
      <c r="D35" s="7"/>
      <c r="E35" s="137"/>
      <c r="F35" s="138"/>
      <c r="G35" s="5"/>
      <c r="H35" s="124"/>
      <c r="I35" s="7"/>
      <c r="J35" s="134"/>
      <c r="K35" s="135"/>
      <c r="L35" s="134"/>
      <c r="M35" s="178"/>
      <c r="N35" s="138"/>
      <c r="O35" s="139" t="str">
        <f t="shared" si="1"/>
        <v/>
      </c>
    </row>
    <row r="36" spans="1:15" s="1" customFormat="1" x14ac:dyDescent="0.25">
      <c r="A36" s="134"/>
      <c r="B36" s="135"/>
      <c r="C36" s="134"/>
      <c r="D36" s="7"/>
      <c r="E36" s="137"/>
      <c r="F36" s="138"/>
      <c r="G36" s="5"/>
      <c r="H36" s="124"/>
      <c r="I36" s="7"/>
      <c r="J36" s="134"/>
      <c r="K36" s="135"/>
      <c r="L36" s="134"/>
      <c r="M36" s="178"/>
      <c r="N36" s="138"/>
      <c r="O36" s="139" t="str">
        <f t="shared" si="1"/>
        <v/>
      </c>
    </row>
    <row r="37" spans="1:15" s="1" customFormat="1" x14ac:dyDescent="0.25">
      <c r="A37" s="134"/>
      <c r="B37" s="135"/>
      <c r="C37" s="134"/>
      <c r="D37" s="7"/>
      <c r="E37" s="137"/>
      <c r="F37" s="138"/>
      <c r="G37" s="5"/>
      <c r="H37" s="124"/>
      <c r="I37" s="7"/>
      <c r="J37" s="134"/>
      <c r="K37" s="135"/>
      <c r="L37" s="134"/>
      <c r="M37" s="178"/>
      <c r="N37" s="138"/>
      <c r="O37" s="139" t="str">
        <f t="shared" si="1"/>
        <v/>
      </c>
    </row>
    <row r="38" spans="1:15" s="1" customFormat="1" x14ac:dyDescent="0.25">
      <c r="A38" s="134"/>
      <c r="B38" s="135"/>
      <c r="C38" s="134"/>
      <c r="D38" s="7"/>
      <c r="E38" s="137"/>
      <c r="F38" s="138"/>
      <c r="G38" s="5"/>
      <c r="H38" s="124"/>
      <c r="I38" s="7"/>
      <c r="J38" s="134"/>
      <c r="K38" s="135"/>
      <c r="L38" s="134"/>
      <c r="M38" s="178"/>
      <c r="N38" s="138"/>
      <c r="O38" s="139" t="str">
        <f t="shared" si="1"/>
        <v/>
      </c>
    </row>
    <row r="39" spans="1:15" s="1" customFormat="1" x14ac:dyDescent="0.25">
      <c r="A39" s="134"/>
      <c r="B39" s="135"/>
      <c r="C39" s="134"/>
      <c r="D39" s="7"/>
      <c r="E39" s="137"/>
      <c r="F39" s="138"/>
      <c r="G39" s="5"/>
      <c r="H39" s="124"/>
      <c r="I39" s="7"/>
      <c r="J39" s="134"/>
      <c r="K39" s="135"/>
      <c r="L39" s="134"/>
      <c r="M39" s="178"/>
      <c r="N39" s="138"/>
      <c r="O39" s="139" t="str">
        <f t="shared" si="1"/>
        <v/>
      </c>
    </row>
    <row r="40" spans="1:15" s="1" customFormat="1" x14ac:dyDescent="0.25">
      <c r="A40" s="134"/>
      <c r="B40" s="135"/>
      <c r="C40" s="134"/>
      <c r="D40" s="7"/>
      <c r="E40" s="137"/>
      <c r="F40" s="138"/>
      <c r="G40" s="5"/>
      <c r="H40" s="124"/>
      <c r="I40" s="7"/>
      <c r="J40" s="134"/>
      <c r="K40" s="135"/>
      <c r="L40" s="134"/>
      <c r="M40" s="178"/>
      <c r="N40" s="138"/>
      <c r="O40" s="139" t="str">
        <f t="shared" si="1"/>
        <v/>
      </c>
    </row>
    <row r="41" spans="1:15" s="1" customFormat="1" x14ac:dyDescent="0.25">
      <c r="A41" s="134"/>
      <c r="B41" s="135"/>
      <c r="C41" s="134"/>
      <c r="D41" s="7"/>
      <c r="E41" s="137"/>
      <c r="F41" s="138"/>
      <c r="G41" s="5"/>
      <c r="H41" s="124"/>
      <c r="I41" s="7"/>
      <c r="J41" s="134"/>
      <c r="K41" s="135"/>
      <c r="L41" s="134"/>
      <c r="M41" s="178"/>
      <c r="N41" s="138"/>
      <c r="O41" s="139" t="str">
        <f t="shared" si="1"/>
        <v/>
      </c>
    </row>
    <row r="42" spans="1:15" s="1" customFormat="1" x14ac:dyDescent="0.25">
      <c r="A42" s="134"/>
      <c r="B42" s="135"/>
      <c r="C42" s="134"/>
      <c r="D42" s="7"/>
      <c r="E42" s="137"/>
      <c r="F42" s="138"/>
      <c r="G42" s="5"/>
      <c r="H42" s="124"/>
      <c r="I42" s="7"/>
      <c r="J42" s="134"/>
      <c r="K42" s="135"/>
      <c r="L42" s="134"/>
      <c r="M42" s="178"/>
      <c r="N42" s="138"/>
      <c r="O42" s="139" t="str">
        <f t="shared" si="1"/>
        <v/>
      </c>
    </row>
    <row r="43" spans="1:15" s="1" customFormat="1" x14ac:dyDescent="0.25">
      <c r="A43" s="134"/>
      <c r="B43" s="135"/>
      <c r="C43" s="134"/>
      <c r="D43" s="7"/>
      <c r="E43" s="137"/>
      <c r="F43" s="138"/>
      <c r="G43" s="5"/>
      <c r="H43" s="124"/>
      <c r="I43" s="7"/>
      <c r="J43" s="134"/>
      <c r="K43" s="135"/>
      <c r="L43" s="134"/>
      <c r="M43" s="178"/>
      <c r="N43" s="138"/>
      <c r="O43" s="139" t="str">
        <f t="shared" si="1"/>
        <v/>
      </c>
    </row>
    <row r="44" spans="1:15" s="1" customFormat="1" x14ac:dyDescent="0.25">
      <c r="A44" s="134"/>
      <c r="B44" s="135"/>
      <c r="C44" s="134"/>
      <c r="D44" s="7"/>
      <c r="E44" s="137"/>
      <c r="F44" s="138"/>
      <c r="G44" s="5"/>
      <c r="H44" s="124"/>
      <c r="I44" s="7"/>
      <c r="J44" s="134"/>
      <c r="K44" s="135"/>
      <c r="L44" s="134"/>
      <c r="M44" s="178"/>
      <c r="N44" s="138"/>
      <c r="O44" s="139" t="str">
        <f t="shared" si="1"/>
        <v/>
      </c>
    </row>
    <row r="45" spans="1:15" s="1" customFormat="1" x14ac:dyDescent="0.25">
      <c r="A45" s="134"/>
      <c r="B45" s="135"/>
      <c r="C45" s="134"/>
      <c r="D45" s="7"/>
      <c r="E45" s="137"/>
      <c r="F45" s="138"/>
      <c r="G45" s="5"/>
      <c r="H45" s="124"/>
      <c r="I45" s="7"/>
      <c r="J45" s="134"/>
      <c r="K45" s="135"/>
      <c r="L45" s="134"/>
      <c r="M45" s="178"/>
      <c r="N45" s="138"/>
      <c r="O45" s="139" t="str">
        <f t="shared" si="1"/>
        <v/>
      </c>
    </row>
    <row r="46" spans="1:15" s="1" customFormat="1" x14ac:dyDescent="0.25">
      <c r="A46" s="134"/>
      <c r="B46" s="135"/>
      <c r="C46" s="134"/>
      <c r="D46" s="7"/>
      <c r="E46" s="137"/>
      <c r="F46" s="138"/>
      <c r="G46" s="5"/>
      <c r="H46" s="124"/>
      <c r="I46" s="7"/>
      <c r="J46" s="134"/>
      <c r="K46" s="135"/>
      <c r="L46" s="134"/>
      <c r="M46" s="178"/>
      <c r="N46" s="138"/>
      <c r="O46" s="139" t="str">
        <f t="shared" si="1"/>
        <v/>
      </c>
    </row>
    <row r="47" spans="1:15" s="1" customFormat="1" x14ac:dyDescent="0.25">
      <c r="A47" s="134"/>
      <c r="B47" s="135"/>
      <c r="C47" s="134"/>
      <c r="D47" s="7"/>
      <c r="E47" s="137"/>
      <c r="F47" s="138"/>
      <c r="G47" s="5"/>
      <c r="H47" s="124"/>
      <c r="I47" s="7"/>
      <c r="J47" s="134"/>
      <c r="K47" s="135"/>
      <c r="L47" s="134"/>
      <c r="M47" s="178"/>
      <c r="N47" s="138"/>
      <c r="O47" s="139" t="str">
        <f t="shared" si="1"/>
        <v/>
      </c>
    </row>
    <row r="48" spans="1:15" s="1" customFormat="1" x14ac:dyDescent="0.25">
      <c r="A48" s="134"/>
      <c r="B48" s="135"/>
      <c r="C48" s="134"/>
      <c r="D48" s="7"/>
      <c r="E48" s="137"/>
      <c r="F48" s="138"/>
      <c r="G48" s="5"/>
      <c r="H48" s="124"/>
      <c r="I48" s="7"/>
      <c r="J48" s="134"/>
      <c r="K48" s="135"/>
      <c r="L48" s="134"/>
      <c r="M48" s="178"/>
      <c r="N48" s="138"/>
      <c r="O48" s="139" t="str">
        <f t="shared" si="1"/>
        <v/>
      </c>
    </row>
    <row r="49" spans="1:15" s="1" customFormat="1" x14ac:dyDescent="0.25">
      <c r="A49" s="134"/>
      <c r="B49" s="135"/>
      <c r="C49" s="134"/>
      <c r="D49" s="7"/>
      <c r="E49" s="137"/>
      <c r="F49" s="138"/>
      <c r="G49" s="5"/>
      <c r="H49" s="124"/>
      <c r="I49" s="7"/>
      <c r="J49" s="134"/>
      <c r="K49" s="135"/>
      <c r="L49" s="134"/>
      <c r="M49" s="178"/>
      <c r="N49" s="138"/>
      <c r="O49" s="139" t="str">
        <f t="shared" si="1"/>
        <v/>
      </c>
    </row>
    <row r="50" spans="1:15" s="1" customFormat="1" x14ac:dyDescent="0.25">
      <c r="A50" s="134"/>
      <c r="B50" s="135"/>
      <c r="C50" s="134"/>
      <c r="D50" s="7"/>
      <c r="E50" s="137"/>
      <c r="F50" s="138"/>
      <c r="G50" s="5"/>
      <c r="H50" s="124"/>
      <c r="I50" s="7"/>
      <c r="J50" s="134"/>
      <c r="K50" s="135"/>
      <c r="L50" s="134"/>
      <c r="M50" s="178"/>
      <c r="N50" s="138"/>
      <c r="O50" s="139" t="str">
        <f t="shared" si="1"/>
        <v/>
      </c>
    </row>
    <row r="51" spans="1:15" s="1" customFormat="1" x14ac:dyDescent="0.25">
      <c r="A51" s="134"/>
      <c r="B51" s="135"/>
      <c r="C51" s="134"/>
      <c r="D51" s="7"/>
      <c r="E51" s="137"/>
      <c r="F51" s="138"/>
      <c r="G51" s="5"/>
      <c r="H51" s="124"/>
      <c r="I51" s="7"/>
      <c r="J51" s="134"/>
      <c r="K51" s="135"/>
      <c r="L51" s="134"/>
      <c r="M51" s="178"/>
      <c r="N51" s="138"/>
      <c r="O51" s="139" t="str">
        <f t="shared" si="1"/>
        <v/>
      </c>
    </row>
    <row r="52" spans="1:15" s="1" customFormat="1" x14ac:dyDescent="0.25">
      <c r="A52" s="134"/>
      <c r="B52" s="135"/>
      <c r="C52" s="134"/>
      <c r="D52" s="7"/>
      <c r="E52" s="137"/>
      <c r="F52" s="138"/>
      <c r="G52" s="5"/>
      <c r="H52" s="124"/>
      <c r="I52" s="7"/>
      <c r="J52" s="134"/>
      <c r="K52" s="135"/>
      <c r="L52" s="134"/>
      <c r="M52" s="178"/>
      <c r="N52" s="138"/>
      <c r="O52" s="139" t="str">
        <f t="shared" si="1"/>
        <v/>
      </c>
    </row>
    <row r="53" spans="1:15" s="1" customFormat="1" x14ac:dyDescent="0.25">
      <c r="A53" s="134"/>
      <c r="B53" s="135"/>
      <c r="C53" s="134"/>
      <c r="D53" s="7"/>
      <c r="E53" s="137"/>
      <c r="F53" s="138"/>
      <c r="G53" s="5"/>
      <c r="H53" s="124"/>
      <c r="I53" s="7"/>
      <c r="J53" s="134"/>
      <c r="K53" s="135"/>
      <c r="L53" s="134"/>
      <c r="M53" s="178"/>
      <c r="N53" s="138"/>
      <c r="O53" s="139" t="str">
        <f t="shared" si="1"/>
        <v/>
      </c>
    </row>
    <row r="54" spans="1:15" s="1" customFormat="1" x14ac:dyDescent="0.25">
      <c r="A54" s="134"/>
      <c r="B54" s="135"/>
      <c r="C54" s="134"/>
      <c r="D54" s="7"/>
      <c r="E54" s="137"/>
      <c r="F54" s="138"/>
      <c r="G54" s="5"/>
      <c r="H54" s="124"/>
      <c r="I54" s="7"/>
      <c r="J54" s="134"/>
      <c r="K54" s="135"/>
      <c r="L54" s="134"/>
      <c r="M54" s="178"/>
      <c r="N54" s="138"/>
      <c r="O54" s="139" t="str">
        <f t="shared" si="1"/>
        <v/>
      </c>
    </row>
    <row r="55" spans="1:15" s="1" customFormat="1" x14ac:dyDescent="0.25">
      <c r="A55" s="134"/>
      <c r="B55" s="135"/>
      <c r="C55" s="134"/>
      <c r="D55" s="7"/>
      <c r="E55" s="137"/>
      <c r="F55" s="138"/>
      <c r="G55" s="5"/>
      <c r="H55" s="124"/>
      <c r="I55" s="7"/>
      <c r="J55" s="134"/>
      <c r="K55" s="135"/>
      <c r="L55" s="134"/>
      <c r="M55" s="178"/>
      <c r="N55" s="138"/>
      <c r="O55" s="139" t="str">
        <f t="shared" si="1"/>
        <v/>
      </c>
    </row>
    <row r="56" spans="1:15" s="1" customFormat="1" x14ac:dyDescent="0.25">
      <c r="A56" s="134"/>
      <c r="B56" s="135"/>
      <c r="C56" s="134"/>
      <c r="D56" s="7"/>
      <c r="E56" s="137"/>
      <c r="F56" s="138"/>
      <c r="G56" s="5"/>
      <c r="H56" s="124"/>
      <c r="I56" s="7"/>
      <c r="J56" s="134"/>
      <c r="K56" s="135"/>
      <c r="L56" s="134"/>
      <c r="M56" s="178"/>
      <c r="N56" s="138"/>
      <c r="O56" s="139" t="str">
        <f t="shared" ref="O56:O87" si="2">IF(COUNTIF($A$14:$A$100,$A$14:$A$100)&gt;=3,"3 RDV ou +","")</f>
        <v/>
      </c>
    </row>
    <row r="57" spans="1:15" s="1" customFormat="1" x14ac:dyDescent="0.25">
      <c r="A57" s="134"/>
      <c r="B57" s="135"/>
      <c r="C57" s="134"/>
      <c r="D57" s="7"/>
      <c r="E57" s="137"/>
      <c r="F57" s="138"/>
      <c r="G57" s="5"/>
      <c r="H57" s="124"/>
      <c r="I57" s="7"/>
      <c r="J57" s="134"/>
      <c r="K57" s="135"/>
      <c r="L57" s="134"/>
      <c r="M57" s="178"/>
      <c r="N57" s="138"/>
      <c r="O57" s="139" t="str">
        <f t="shared" si="2"/>
        <v/>
      </c>
    </row>
    <row r="58" spans="1:15" s="1" customFormat="1" x14ac:dyDescent="0.25">
      <c r="A58" s="134"/>
      <c r="B58" s="135"/>
      <c r="C58" s="134"/>
      <c r="D58" s="7"/>
      <c r="E58" s="137"/>
      <c r="F58" s="138"/>
      <c r="G58" s="5"/>
      <c r="H58" s="124"/>
      <c r="I58" s="7"/>
      <c r="J58" s="134"/>
      <c r="K58" s="135"/>
      <c r="L58" s="134"/>
      <c r="M58" s="178"/>
      <c r="N58" s="138"/>
      <c r="O58" s="139" t="str">
        <f t="shared" si="2"/>
        <v/>
      </c>
    </row>
    <row r="59" spans="1:15" s="1" customFormat="1" x14ac:dyDescent="0.25">
      <c r="A59" s="134"/>
      <c r="B59" s="135"/>
      <c r="C59" s="134"/>
      <c r="D59" s="7"/>
      <c r="E59" s="137"/>
      <c r="F59" s="138"/>
      <c r="G59" s="5"/>
      <c r="H59" s="124"/>
      <c r="I59" s="7"/>
      <c r="J59" s="134"/>
      <c r="K59" s="135"/>
      <c r="L59" s="134"/>
      <c r="M59" s="178"/>
      <c r="N59" s="138"/>
      <c r="O59" s="139" t="str">
        <f t="shared" si="2"/>
        <v/>
      </c>
    </row>
    <row r="60" spans="1:15" s="1" customFormat="1" x14ac:dyDescent="0.25">
      <c r="A60" s="134"/>
      <c r="B60" s="135"/>
      <c r="C60" s="134"/>
      <c r="D60" s="7"/>
      <c r="E60" s="137"/>
      <c r="F60" s="138"/>
      <c r="G60" s="5"/>
      <c r="H60" s="124"/>
      <c r="I60" s="7"/>
      <c r="J60" s="134"/>
      <c r="K60" s="135"/>
      <c r="L60" s="134"/>
      <c r="M60" s="178"/>
      <c r="N60" s="138"/>
      <c r="O60" s="139" t="str">
        <f t="shared" si="2"/>
        <v/>
      </c>
    </row>
    <row r="61" spans="1:15" s="1" customFormat="1" x14ac:dyDescent="0.25">
      <c r="A61" s="134"/>
      <c r="B61" s="135"/>
      <c r="C61" s="134"/>
      <c r="D61" s="7"/>
      <c r="E61" s="137"/>
      <c r="F61" s="138"/>
      <c r="G61" s="5"/>
      <c r="H61" s="124"/>
      <c r="I61" s="7"/>
      <c r="J61" s="134"/>
      <c r="K61" s="135"/>
      <c r="L61" s="134"/>
      <c r="M61" s="178"/>
      <c r="N61" s="138"/>
      <c r="O61" s="139" t="str">
        <f t="shared" si="2"/>
        <v/>
      </c>
    </row>
    <row r="62" spans="1:15" s="1" customFormat="1" x14ac:dyDescent="0.25">
      <c r="A62" s="134"/>
      <c r="B62" s="135"/>
      <c r="C62" s="134"/>
      <c r="D62" s="7"/>
      <c r="E62" s="137"/>
      <c r="F62" s="138"/>
      <c r="G62" s="5"/>
      <c r="H62" s="124"/>
      <c r="I62" s="7"/>
      <c r="J62" s="134"/>
      <c r="K62" s="135"/>
      <c r="L62" s="134"/>
      <c r="M62" s="178"/>
      <c r="N62" s="138"/>
      <c r="O62" s="139" t="str">
        <f t="shared" si="2"/>
        <v/>
      </c>
    </row>
    <row r="63" spans="1:15" s="1" customFormat="1" x14ac:dyDescent="0.25">
      <c r="A63" s="134"/>
      <c r="B63" s="135"/>
      <c r="C63" s="134"/>
      <c r="D63" s="7"/>
      <c r="E63" s="137"/>
      <c r="F63" s="138"/>
      <c r="G63" s="5"/>
      <c r="H63" s="124"/>
      <c r="I63" s="7"/>
      <c r="J63" s="134"/>
      <c r="K63" s="135"/>
      <c r="L63" s="134"/>
      <c r="M63" s="178"/>
      <c r="N63" s="138"/>
      <c r="O63" s="139" t="str">
        <f t="shared" si="2"/>
        <v/>
      </c>
    </row>
    <row r="64" spans="1:15" s="1" customFormat="1" x14ac:dyDescent="0.25">
      <c r="A64" s="134"/>
      <c r="B64" s="135"/>
      <c r="C64" s="134"/>
      <c r="D64" s="7"/>
      <c r="E64" s="137"/>
      <c r="F64" s="138"/>
      <c r="G64" s="5"/>
      <c r="H64" s="124"/>
      <c r="I64" s="7"/>
      <c r="J64" s="134"/>
      <c r="K64" s="135"/>
      <c r="L64" s="134"/>
      <c r="M64" s="178"/>
      <c r="N64" s="138"/>
      <c r="O64" s="139" t="str">
        <f t="shared" si="2"/>
        <v/>
      </c>
    </row>
    <row r="65" spans="1:15" s="1" customFormat="1" x14ac:dyDescent="0.25">
      <c r="A65" s="134"/>
      <c r="B65" s="135"/>
      <c r="C65" s="134"/>
      <c r="D65" s="7"/>
      <c r="E65" s="137"/>
      <c r="F65" s="138"/>
      <c r="G65" s="5"/>
      <c r="H65" s="124"/>
      <c r="I65" s="7"/>
      <c r="J65" s="134"/>
      <c r="K65" s="135"/>
      <c r="L65" s="134"/>
      <c r="M65" s="178"/>
      <c r="N65" s="138"/>
      <c r="O65" s="139" t="str">
        <f t="shared" si="2"/>
        <v/>
      </c>
    </row>
    <row r="66" spans="1:15" s="1" customFormat="1" x14ac:dyDescent="0.25">
      <c r="A66" s="134"/>
      <c r="B66" s="135"/>
      <c r="C66" s="134"/>
      <c r="D66" s="7"/>
      <c r="E66" s="137"/>
      <c r="F66" s="138"/>
      <c r="G66" s="5"/>
      <c r="H66" s="124"/>
      <c r="I66" s="7"/>
      <c r="J66" s="134"/>
      <c r="K66" s="135"/>
      <c r="L66" s="134"/>
      <c r="M66" s="178"/>
      <c r="N66" s="138"/>
      <c r="O66" s="139" t="str">
        <f t="shared" si="2"/>
        <v/>
      </c>
    </row>
    <row r="67" spans="1:15" s="1" customFormat="1" x14ac:dyDescent="0.25">
      <c r="A67" s="134"/>
      <c r="B67" s="135"/>
      <c r="C67" s="134"/>
      <c r="D67" s="7"/>
      <c r="E67" s="137"/>
      <c r="F67" s="138"/>
      <c r="G67" s="5"/>
      <c r="H67" s="124"/>
      <c r="I67" s="7"/>
      <c r="J67" s="134"/>
      <c r="K67" s="135"/>
      <c r="L67" s="134"/>
      <c r="M67" s="178"/>
      <c r="N67" s="138"/>
      <c r="O67" s="139" t="str">
        <f t="shared" si="2"/>
        <v/>
      </c>
    </row>
    <row r="68" spans="1:15" s="1" customFormat="1" x14ac:dyDescent="0.25">
      <c r="A68" s="134"/>
      <c r="B68" s="135"/>
      <c r="C68" s="134"/>
      <c r="D68" s="7"/>
      <c r="E68" s="137"/>
      <c r="F68" s="138"/>
      <c r="G68" s="5"/>
      <c r="H68" s="124"/>
      <c r="I68" s="7"/>
      <c r="J68" s="134"/>
      <c r="K68" s="135"/>
      <c r="L68" s="134"/>
      <c r="M68" s="178"/>
      <c r="N68" s="138"/>
      <c r="O68" s="139" t="str">
        <f t="shared" si="2"/>
        <v/>
      </c>
    </row>
    <row r="69" spans="1:15" s="1" customFormat="1" x14ac:dyDescent="0.25">
      <c r="A69" s="134"/>
      <c r="B69" s="135"/>
      <c r="C69" s="134"/>
      <c r="D69" s="7"/>
      <c r="E69" s="137"/>
      <c r="F69" s="138"/>
      <c r="G69" s="5"/>
      <c r="H69" s="124"/>
      <c r="I69" s="7"/>
      <c r="J69" s="134"/>
      <c r="K69" s="135"/>
      <c r="L69" s="134"/>
      <c r="M69" s="178"/>
      <c r="N69" s="138"/>
      <c r="O69" s="139" t="str">
        <f t="shared" si="2"/>
        <v/>
      </c>
    </row>
    <row r="70" spans="1:15" s="1" customFormat="1" x14ac:dyDescent="0.25">
      <c r="A70" s="134"/>
      <c r="B70" s="135"/>
      <c r="C70" s="134"/>
      <c r="D70" s="7"/>
      <c r="E70" s="137"/>
      <c r="F70" s="138"/>
      <c r="G70" s="5"/>
      <c r="H70" s="124"/>
      <c r="I70" s="7"/>
      <c r="J70" s="134"/>
      <c r="K70" s="135"/>
      <c r="L70" s="134"/>
      <c r="M70" s="178"/>
      <c r="N70" s="138"/>
      <c r="O70" s="139" t="str">
        <f t="shared" si="2"/>
        <v/>
      </c>
    </row>
    <row r="71" spans="1:15" s="1" customFormat="1" x14ac:dyDescent="0.25">
      <c r="A71" s="134"/>
      <c r="B71" s="135"/>
      <c r="C71" s="134"/>
      <c r="D71" s="7"/>
      <c r="E71" s="137"/>
      <c r="F71" s="138"/>
      <c r="G71" s="5"/>
      <c r="H71" s="124"/>
      <c r="I71" s="7"/>
      <c r="J71" s="134"/>
      <c r="K71" s="135"/>
      <c r="L71" s="134"/>
      <c r="M71" s="178"/>
      <c r="N71" s="138"/>
      <c r="O71" s="139" t="str">
        <f t="shared" si="2"/>
        <v/>
      </c>
    </row>
    <row r="72" spans="1:15" s="1" customFormat="1" x14ac:dyDescent="0.25">
      <c r="A72" s="134"/>
      <c r="B72" s="135"/>
      <c r="C72" s="134"/>
      <c r="D72" s="7"/>
      <c r="E72" s="137"/>
      <c r="F72" s="138"/>
      <c r="G72" s="5"/>
      <c r="H72" s="124"/>
      <c r="I72" s="7"/>
      <c r="J72" s="134"/>
      <c r="K72" s="135"/>
      <c r="L72" s="134"/>
      <c r="M72" s="178"/>
      <c r="N72" s="138"/>
      <c r="O72" s="139" t="str">
        <f t="shared" si="2"/>
        <v/>
      </c>
    </row>
    <row r="73" spans="1:15" s="1" customFormat="1" x14ac:dyDescent="0.25">
      <c r="A73" s="134"/>
      <c r="B73" s="135"/>
      <c r="C73" s="134"/>
      <c r="D73" s="7"/>
      <c r="E73" s="137"/>
      <c r="F73" s="138"/>
      <c r="G73" s="5"/>
      <c r="H73" s="124"/>
      <c r="I73" s="7"/>
      <c r="J73" s="134"/>
      <c r="K73" s="135"/>
      <c r="L73" s="134"/>
      <c r="M73" s="178"/>
      <c r="N73" s="138"/>
      <c r="O73" s="139" t="str">
        <f t="shared" si="2"/>
        <v/>
      </c>
    </row>
    <row r="74" spans="1:15" s="1" customFormat="1" x14ac:dyDescent="0.25">
      <c r="A74" s="134"/>
      <c r="B74" s="135"/>
      <c r="C74" s="134"/>
      <c r="D74" s="7"/>
      <c r="E74" s="137"/>
      <c r="F74" s="138"/>
      <c r="G74" s="5"/>
      <c r="H74" s="124"/>
      <c r="I74" s="7"/>
      <c r="J74" s="134"/>
      <c r="K74" s="135"/>
      <c r="L74" s="134"/>
      <c r="M74" s="178"/>
      <c r="N74" s="138"/>
      <c r="O74" s="139" t="str">
        <f t="shared" si="2"/>
        <v/>
      </c>
    </row>
    <row r="75" spans="1:15" s="1" customFormat="1" x14ac:dyDescent="0.25">
      <c r="A75" s="134"/>
      <c r="B75" s="135"/>
      <c r="C75" s="134"/>
      <c r="D75" s="7"/>
      <c r="E75" s="137"/>
      <c r="F75" s="138"/>
      <c r="G75" s="5"/>
      <c r="H75" s="124"/>
      <c r="I75" s="7"/>
      <c r="J75" s="134"/>
      <c r="K75" s="135"/>
      <c r="L75" s="134"/>
      <c r="M75" s="178"/>
      <c r="N75" s="138"/>
      <c r="O75" s="139" t="str">
        <f t="shared" si="2"/>
        <v/>
      </c>
    </row>
    <row r="76" spans="1:15" s="1" customFormat="1" x14ac:dyDescent="0.25">
      <c r="A76" s="134"/>
      <c r="B76" s="135"/>
      <c r="C76" s="134"/>
      <c r="D76" s="7"/>
      <c r="E76" s="137"/>
      <c r="F76" s="138"/>
      <c r="G76" s="5"/>
      <c r="H76" s="124"/>
      <c r="I76" s="7"/>
      <c r="J76" s="134"/>
      <c r="K76" s="135"/>
      <c r="L76" s="134"/>
      <c r="M76" s="178"/>
      <c r="N76" s="138"/>
      <c r="O76" s="139" t="str">
        <f t="shared" si="2"/>
        <v/>
      </c>
    </row>
    <row r="77" spans="1:15" s="1" customFormat="1" x14ac:dyDescent="0.25">
      <c r="A77" s="134"/>
      <c r="B77" s="135"/>
      <c r="C77" s="134"/>
      <c r="D77" s="7"/>
      <c r="E77" s="137"/>
      <c r="F77" s="138"/>
      <c r="G77" s="5"/>
      <c r="H77" s="124"/>
      <c r="I77" s="7"/>
      <c r="J77" s="134"/>
      <c r="K77" s="135"/>
      <c r="L77" s="134"/>
      <c r="M77" s="178"/>
      <c r="N77" s="138"/>
      <c r="O77" s="139" t="str">
        <f t="shared" si="2"/>
        <v/>
      </c>
    </row>
    <row r="78" spans="1:15" s="1" customFormat="1" x14ac:dyDescent="0.25">
      <c r="A78" s="134"/>
      <c r="B78" s="135"/>
      <c r="C78" s="134"/>
      <c r="D78" s="7"/>
      <c r="E78" s="137"/>
      <c r="F78" s="138"/>
      <c r="G78" s="5"/>
      <c r="H78" s="124"/>
      <c r="I78" s="7"/>
      <c r="J78" s="134"/>
      <c r="K78" s="135"/>
      <c r="L78" s="134"/>
      <c r="M78" s="178"/>
      <c r="N78" s="138"/>
      <c r="O78" s="139" t="str">
        <f t="shared" si="2"/>
        <v/>
      </c>
    </row>
    <row r="79" spans="1:15" s="1" customFormat="1" x14ac:dyDescent="0.25">
      <c r="A79" s="134"/>
      <c r="B79" s="135"/>
      <c r="C79" s="134"/>
      <c r="D79" s="7"/>
      <c r="E79" s="137"/>
      <c r="F79" s="138"/>
      <c r="G79" s="5"/>
      <c r="H79" s="124"/>
      <c r="I79" s="7"/>
      <c r="J79" s="134"/>
      <c r="K79" s="135"/>
      <c r="L79" s="134"/>
      <c r="M79" s="178"/>
      <c r="N79" s="138"/>
      <c r="O79" s="139" t="str">
        <f t="shared" si="2"/>
        <v/>
      </c>
    </row>
    <row r="80" spans="1:15" s="1" customFormat="1" x14ac:dyDescent="0.25">
      <c r="A80" s="134"/>
      <c r="B80" s="135"/>
      <c r="C80" s="134"/>
      <c r="D80" s="7"/>
      <c r="E80" s="137"/>
      <c r="F80" s="138"/>
      <c r="G80" s="5"/>
      <c r="H80" s="124"/>
      <c r="I80" s="7"/>
      <c r="J80" s="134"/>
      <c r="K80" s="135"/>
      <c r="L80" s="134"/>
      <c r="M80" s="178"/>
      <c r="N80" s="138"/>
      <c r="O80" s="139" t="str">
        <f t="shared" si="2"/>
        <v/>
      </c>
    </row>
    <row r="81" spans="1:15" s="1" customFormat="1" x14ac:dyDescent="0.25">
      <c r="A81" s="134"/>
      <c r="B81" s="135"/>
      <c r="C81" s="134"/>
      <c r="D81" s="7"/>
      <c r="E81" s="137"/>
      <c r="F81" s="138"/>
      <c r="G81" s="5"/>
      <c r="H81" s="124"/>
      <c r="I81" s="7"/>
      <c r="J81" s="134"/>
      <c r="K81" s="135"/>
      <c r="L81" s="134"/>
      <c r="M81" s="178"/>
      <c r="N81" s="138"/>
      <c r="O81" s="139" t="str">
        <f t="shared" si="2"/>
        <v/>
      </c>
    </row>
    <row r="82" spans="1:15" s="1" customFormat="1" x14ac:dyDescent="0.25">
      <c r="A82" s="134"/>
      <c r="B82" s="135"/>
      <c r="C82" s="134"/>
      <c r="D82" s="7"/>
      <c r="E82" s="137"/>
      <c r="F82" s="138"/>
      <c r="G82" s="5"/>
      <c r="H82" s="124"/>
      <c r="I82" s="7"/>
      <c r="J82" s="134"/>
      <c r="K82" s="135"/>
      <c r="L82" s="134"/>
      <c r="M82" s="178"/>
      <c r="N82" s="138"/>
      <c r="O82" s="139" t="str">
        <f t="shared" si="2"/>
        <v/>
      </c>
    </row>
    <row r="83" spans="1:15" s="1" customFormat="1" x14ac:dyDescent="0.25">
      <c r="A83" s="134"/>
      <c r="B83" s="135"/>
      <c r="C83" s="134"/>
      <c r="D83" s="7"/>
      <c r="E83" s="137"/>
      <c r="F83" s="138"/>
      <c r="G83" s="5"/>
      <c r="H83" s="124"/>
      <c r="I83" s="7"/>
      <c r="J83" s="134"/>
      <c r="K83" s="135"/>
      <c r="L83" s="134"/>
      <c r="M83" s="178"/>
      <c r="N83" s="138"/>
      <c r="O83" s="139" t="str">
        <f t="shared" si="2"/>
        <v/>
      </c>
    </row>
    <row r="84" spans="1:15" s="1" customFormat="1" x14ac:dyDescent="0.25">
      <c r="A84" s="134"/>
      <c r="B84" s="135"/>
      <c r="C84" s="134"/>
      <c r="D84" s="7"/>
      <c r="E84" s="137"/>
      <c r="F84" s="138"/>
      <c r="G84" s="5"/>
      <c r="H84" s="124"/>
      <c r="I84" s="7"/>
      <c r="J84" s="134"/>
      <c r="K84" s="135"/>
      <c r="L84" s="134"/>
      <c r="M84" s="178"/>
      <c r="N84" s="138"/>
      <c r="O84" s="139" t="str">
        <f t="shared" si="2"/>
        <v/>
      </c>
    </row>
    <row r="85" spans="1:15" s="1" customFormat="1" x14ac:dyDescent="0.25">
      <c r="A85" s="134"/>
      <c r="B85" s="135"/>
      <c r="C85" s="134"/>
      <c r="D85" s="7"/>
      <c r="E85" s="137"/>
      <c r="F85" s="138"/>
      <c r="G85" s="5"/>
      <c r="H85" s="124"/>
      <c r="I85" s="7"/>
      <c r="J85" s="134"/>
      <c r="K85" s="135"/>
      <c r="L85" s="134"/>
      <c r="M85" s="178"/>
      <c r="N85" s="138"/>
      <c r="O85" s="139" t="str">
        <f t="shared" si="2"/>
        <v/>
      </c>
    </row>
    <row r="86" spans="1:15" s="1" customFormat="1" x14ac:dyDescent="0.25">
      <c r="A86" s="134"/>
      <c r="B86" s="135"/>
      <c r="C86" s="134"/>
      <c r="D86" s="7"/>
      <c r="E86" s="137"/>
      <c r="F86" s="138"/>
      <c r="G86" s="5"/>
      <c r="H86" s="124"/>
      <c r="I86" s="7"/>
      <c r="J86" s="134"/>
      <c r="K86" s="135"/>
      <c r="L86" s="134"/>
      <c r="M86" s="178"/>
      <c r="N86" s="138"/>
      <c r="O86" s="139" t="str">
        <f t="shared" si="2"/>
        <v/>
      </c>
    </row>
    <row r="87" spans="1:15" s="1" customFormat="1" x14ac:dyDescent="0.25">
      <c r="A87" s="134"/>
      <c r="B87" s="135"/>
      <c r="C87" s="134"/>
      <c r="D87" s="7"/>
      <c r="E87" s="137"/>
      <c r="F87" s="138"/>
      <c r="G87" s="5"/>
      <c r="H87" s="124"/>
      <c r="I87" s="7"/>
      <c r="J87" s="134"/>
      <c r="K87" s="135"/>
      <c r="L87" s="134"/>
      <c r="M87" s="178"/>
      <c r="N87" s="138"/>
      <c r="O87" s="139" t="str">
        <f t="shared" si="2"/>
        <v/>
      </c>
    </row>
    <row r="88" spans="1:15" s="1" customFormat="1" x14ac:dyDescent="0.25">
      <c r="A88" s="134"/>
      <c r="B88" s="135"/>
      <c r="C88" s="134"/>
      <c r="D88" s="7"/>
      <c r="E88" s="137"/>
      <c r="F88" s="138"/>
      <c r="G88" s="5"/>
      <c r="H88" s="124"/>
      <c r="I88" s="7"/>
      <c r="J88" s="134"/>
      <c r="K88" s="135"/>
      <c r="L88" s="134"/>
      <c r="M88" s="178"/>
      <c r="N88" s="138"/>
      <c r="O88" s="139" t="str">
        <f t="shared" ref="O88:O100" si="3">IF(COUNTIF($A$14:$A$100,$A$14:$A$100)&gt;=3,"3 RDV ou +","")</f>
        <v/>
      </c>
    </row>
    <row r="89" spans="1:15" s="1" customFormat="1" x14ac:dyDescent="0.25">
      <c r="A89" s="134"/>
      <c r="B89" s="135"/>
      <c r="C89" s="134"/>
      <c r="D89" s="7"/>
      <c r="E89" s="137"/>
      <c r="F89" s="138"/>
      <c r="G89" s="5"/>
      <c r="H89" s="124"/>
      <c r="I89" s="7"/>
      <c r="J89" s="134"/>
      <c r="K89" s="135"/>
      <c r="L89" s="134"/>
      <c r="M89" s="178"/>
      <c r="N89" s="138"/>
      <c r="O89" s="139" t="str">
        <f t="shared" si="3"/>
        <v/>
      </c>
    </row>
    <row r="90" spans="1:15" s="1" customFormat="1" x14ac:dyDescent="0.25">
      <c r="A90" s="134"/>
      <c r="B90" s="135"/>
      <c r="C90" s="134"/>
      <c r="D90" s="7"/>
      <c r="E90" s="137"/>
      <c r="F90" s="138"/>
      <c r="G90" s="5"/>
      <c r="H90" s="124"/>
      <c r="I90" s="7"/>
      <c r="J90" s="134"/>
      <c r="K90" s="135"/>
      <c r="L90" s="134"/>
      <c r="M90" s="178"/>
      <c r="N90" s="138"/>
      <c r="O90" s="139" t="str">
        <f t="shared" si="3"/>
        <v/>
      </c>
    </row>
    <row r="91" spans="1:15" s="1" customFormat="1" x14ac:dyDescent="0.25">
      <c r="A91" s="134"/>
      <c r="B91" s="135"/>
      <c r="C91" s="134"/>
      <c r="D91" s="7"/>
      <c r="E91" s="137"/>
      <c r="F91" s="138"/>
      <c r="G91" s="5"/>
      <c r="H91" s="124"/>
      <c r="I91" s="7"/>
      <c r="J91" s="134"/>
      <c r="K91" s="135"/>
      <c r="L91" s="134"/>
      <c r="M91" s="178"/>
      <c r="N91" s="138"/>
      <c r="O91" s="139" t="str">
        <f t="shared" si="3"/>
        <v/>
      </c>
    </row>
    <row r="92" spans="1:15" s="1" customFormat="1" x14ac:dyDescent="0.25">
      <c r="A92" s="134"/>
      <c r="B92" s="135"/>
      <c r="C92" s="134"/>
      <c r="D92" s="7"/>
      <c r="E92" s="137"/>
      <c r="F92" s="138"/>
      <c r="G92" s="5"/>
      <c r="H92" s="124"/>
      <c r="I92" s="7"/>
      <c r="J92" s="134"/>
      <c r="K92" s="135"/>
      <c r="L92" s="134"/>
      <c r="M92" s="178"/>
      <c r="N92" s="138"/>
      <c r="O92" s="139" t="str">
        <f t="shared" si="3"/>
        <v/>
      </c>
    </row>
    <row r="93" spans="1:15" s="1" customFormat="1" x14ac:dyDescent="0.25">
      <c r="A93" s="134"/>
      <c r="B93" s="135"/>
      <c r="C93" s="134"/>
      <c r="D93" s="7"/>
      <c r="E93" s="137"/>
      <c r="F93" s="138"/>
      <c r="G93" s="5"/>
      <c r="H93" s="124"/>
      <c r="I93" s="7"/>
      <c r="J93" s="134"/>
      <c r="K93" s="135"/>
      <c r="L93" s="134"/>
      <c r="M93" s="178"/>
      <c r="N93" s="138"/>
      <c r="O93" s="139" t="str">
        <f t="shared" si="3"/>
        <v/>
      </c>
    </row>
    <row r="94" spans="1:15" s="1" customFormat="1" x14ac:dyDescent="0.25">
      <c r="A94" s="134"/>
      <c r="B94" s="135"/>
      <c r="C94" s="134"/>
      <c r="D94" s="7"/>
      <c r="E94" s="137"/>
      <c r="F94" s="138"/>
      <c r="G94" s="5"/>
      <c r="H94" s="124"/>
      <c r="I94" s="7"/>
      <c r="J94" s="134"/>
      <c r="K94" s="135"/>
      <c r="L94" s="134"/>
      <c r="M94" s="178"/>
      <c r="N94" s="138"/>
      <c r="O94" s="139" t="str">
        <f t="shared" si="3"/>
        <v/>
      </c>
    </row>
    <row r="95" spans="1:15" s="1" customFormat="1" x14ac:dyDescent="0.25">
      <c r="A95" s="134"/>
      <c r="B95" s="135"/>
      <c r="C95" s="134"/>
      <c r="D95" s="7"/>
      <c r="E95" s="137"/>
      <c r="F95" s="138"/>
      <c r="G95" s="5"/>
      <c r="H95" s="124"/>
      <c r="I95" s="7"/>
      <c r="J95" s="134"/>
      <c r="K95" s="135"/>
      <c r="L95" s="134"/>
      <c r="M95" s="178"/>
      <c r="N95" s="138"/>
      <c r="O95" s="139" t="str">
        <f t="shared" si="3"/>
        <v/>
      </c>
    </row>
    <row r="96" spans="1:15" s="1" customFormat="1" x14ac:dyDescent="0.25">
      <c r="A96" s="134"/>
      <c r="B96" s="135"/>
      <c r="C96" s="134"/>
      <c r="D96" s="7"/>
      <c r="E96" s="137"/>
      <c r="F96" s="138"/>
      <c r="G96" s="5"/>
      <c r="H96" s="124"/>
      <c r="I96" s="7"/>
      <c r="J96" s="134"/>
      <c r="K96" s="135"/>
      <c r="L96" s="134"/>
      <c r="M96" s="178"/>
      <c r="N96" s="138"/>
      <c r="O96" s="139" t="str">
        <f t="shared" si="3"/>
        <v/>
      </c>
    </row>
    <row r="97" spans="1:15" s="1" customFormat="1" x14ac:dyDescent="0.25">
      <c r="A97" s="134"/>
      <c r="B97" s="135"/>
      <c r="C97" s="134"/>
      <c r="D97" s="7"/>
      <c r="E97" s="137"/>
      <c r="F97" s="138"/>
      <c r="G97" s="5"/>
      <c r="H97" s="124"/>
      <c r="I97" s="7"/>
      <c r="J97" s="134"/>
      <c r="K97" s="135"/>
      <c r="L97" s="134"/>
      <c r="M97" s="178"/>
      <c r="N97" s="138"/>
      <c r="O97" s="139" t="str">
        <f t="shared" si="3"/>
        <v/>
      </c>
    </row>
    <row r="98" spans="1:15" s="1" customFormat="1" x14ac:dyDescent="0.25">
      <c r="A98" s="134"/>
      <c r="B98" s="135"/>
      <c r="C98" s="134"/>
      <c r="D98" s="7"/>
      <c r="E98" s="137"/>
      <c r="F98" s="138"/>
      <c r="G98" s="5"/>
      <c r="H98" s="124"/>
      <c r="I98" s="7"/>
      <c r="J98" s="134"/>
      <c r="K98" s="135"/>
      <c r="L98" s="134"/>
      <c r="M98" s="178"/>
      <c r="N98" s="138"/>
      <c r="O98" s="139" t="str">
        <f t="shared" si="3"/>
        <v/>
      </c>
    </row>
    <row r="99" spans="1:15" s="1" customFormat="1" x14ac:dyDescent="0.25">
      <c r="A99" s="134"/>
      <c r="B99" s="135"/>
      <c r="C99" s="134"/>
      <c r="D99" s="7"/>
      <c r="E99" s="137"/>
      <c r="F99" s="138"/>
      <c r="G99" s="5"/>
      <c r="H99" s="124"/>
      <c r="I99" s="7"/>
      <c r="J99" s="134"/>
      <c r="K99" s="135"/>
      <c r="L99" s="134"/>
      <c r="M99" s="178"/>
      <c r="N99" s="138"/>
      <c r="O99" s="139" t="str">
        <f t="shared" si="3"/>
        <v/>
      </c>
    </row>
    <row r="100" spans="1:15" s="1" customFormat="1" x14ac:dyDescent="0.25">
      <c r="A100" s="149"/>
      <c r="B100" s="150"/>
      <c r="C100" s="149"/>
      <c r="D100" s="7"/>
      <c r="E100" s="137"/>
      <c r="F100" s="138"/>
      <c r="G100" s="5"/>
      <c r="H100" s="125"/>
      <c r="I100" s="7"/>
      <c r="J100" s="149"/>
      <c r="K100" s="150"/>
      <c r="L100" s="149"/>
      <c r="M100" s="178"/>
      <c r="N100" s="138"/>
      <c r="O100" s="151" t="str">
        <f t="shared" si="3"/>
        <v/>
      </c>
    </row>
    <row r="107" spans="1:15" x14ac:dyDescent="0.25">
      <c r="C107" s="97"/>
      <c r="D107" s="97"/>
      <c r="E107" s="97"/>
      <c r="F107" s="97"/>
      <c r="G107" s="97"/>
      <c r="H107" s="97"/>
      <c r="I107" s="97"/>
      <c r="J107" s="97"/>
      <c r="M107" s="97"/>
      <c r="N107" s="97"/>
      <c r="O107" s="127"/>
    </row>
    <row r="108" spans="1:15" x14ac:dyDescent="0.25">
      <c r="C108" s="97"/>
      <c r="D108" s="97"/>
      <c r="E108" s="97"/>
      <c r="F108" s="97"/>
      <c r="G108" s="97"/>
      <c r="H108" s="97"/>
      <c r="I108" s="97"/>
      <c r="J108" s="97"/>
      <c r="M108" s="97"/>
      <c r="N108" s="97"/>
      <c r="O108" s="127"/>
    </row>
    <row r="109" spans="1:15" x14ac:dyDescent="0.25">
      <c r="C109" s="97"/>
      <c r="D109" s="97"/>
      <c r="E109" s="97"/>
      <c r="F109" s="97"/>
      <c r="G109" s="97"/>
      <c r="H109" s="97"/>
      <c r="I109" s="97"/>
      <c r="J109" s="97"/>
      <c r="M109" s="97"/>
      <c r="N109" s="97"/>
      <c r="O109" s="127"/>
    </row>
    <row r="110" spans="1:15" x14ac:dyDescent="0.25">
      <c r="C110" s="97"/>
      <c r="D110" s="97"/>
      <c r="E110" s="97"/>
      <c r="F110" s="97"/>
      <c r="G110" s="97"/>
      <c r="H110" s="97"/>
      <c r="I110" s="97"/>
      <c r="J110" s="97"/>
      <c r="M110" s="97"/>
      <c r="N110" s="97"/>
      <c r="O110" s="127"/>
    </row>
    <row r="111" spans="1:15" x14ac:dyDescent="0.25">
      <c r="C111" s="97"/>
      <c r="D111" s="97"/>
      <c r="E111" s="97"/>
      <c r="F111" s="97"/>
      <c r="G111" s="97"/>
      <c r="H111" s="97"/>
      <c r="I111" s="97"/>
      <c r="J111" s="97"/>
      <c r="M111" s="97"/>
      <c r="N111" s="97"/>
      <c r="O111" s="127"/>
    </row>
    <row r="112" spans="1:15" x14ac:dyDescent="0.25">
      <c r="C112" s="97"/>
      <c r="D112" s="97"/>
      <c r="E112" s="97"/>
      <c r="F112" s="97"/>
      <c r="G112" s="97"/>
      <c r="H112" s="97"/>
      <c r="I112" s="97"/>
      <c r="J112" s="97"/>
      <c r="M112" s="97"/>
      <c r="N112" s="97"/>
      <c r="O112" s="127"/>
    </row>
    <row r="113" spans="3:15" x14ac:dyDescent="0.25">
      <c r="C113" s="97"/>
      <c r="D113" s="97"/>
      <c r="E113" s="97"/>
      <c r="F113" s="97"/>
      <c r="G113" s="97"/>
      <c r="H113" s="97"/>
      <c r="I113" s="97"/>
      <c r="J113" s="97"/>
      <c r="M113" s="97"/>
      <c r="N113" s="97"/>
      <c r="O113" s="127"/>
    </row>
    <row r="114" spans="3:15" x14ac:dyDescent="0.25">
      <c r="C114" s="97"/>
      <c r="D114" s="97"/>
      <c r="E114" s="97"/>
      <c r="F114" s="97"/>
      <c r="G114" s="97"/>
      <c r="H114" s="97"/>
      <c r="I114" s="97"/>
      <c r="J114" s="97"/>
      <c r="M114" s="97"/>
      <c r="N114" s="97"/>
      <c r="O114" s="127"/>
    </row>
    <row r="115" spans="3:15" x14ac:dyDescent="0.25">
      <c r="C115" s="97"/>
      <c r="D115" s="97"/>
      <c r="E115" s="97"/>
      <c r="F115" s="97"/>
      <c r="G115" s="97"/>
      <c r="H115" s="97"/>
      <c r="I115" s="97"/>
      <c r="J115" s="97"/>
      <c r="M115" s="97"/>
      <c r="N115" s="97"/>
      <c r="O115" s="127"/>
    </row>
    <row r="116" spans="3:15" x14ac:dyDescent="0.25">
      <c r="C116" s="97"/>
      <c r="D116" s="97"/>
      <c r="E116" s="97"/>
      <c r="F116" s="97"/>
      <c r="G116" s="97"/>
      <c r="H116" s="97"/>
      <c r="I116" s="97"/>
      <c r="J116" s="97"/>
      <c r="M116" s="97"/>
      <c r="N116" s="97"/>
      <c r="O116" s="127"/>
    </row>
    <row r="117" spans="3:15" x14ac:dyDescent="0.25">
      <c r="C117" s="97"/>
      <c r="D117" s="97"/>
      <c r="E117" s="97"/>
      <c r="F117" s="97"/>
      <c r="G117" s="97"/>
      <c r="H117" s="97"/>
      <c r="I117" s="97"/>
      <c r="J117" s="97"/>
      <c r="M117" s="97"/>
      <c r="N117" s="97"/>
      <c r="O117" s="127"/>
    </row>
    <row r="118" spans="3:15" x14ac:dyDescent="0.25">
      <c r="C118" s="97"/>
      <c r="D118" s="97"/>
      <c r="E118" s="97"/>
      <c r="F118" s="97"/>
      <c r="G118" s="97"/>
      <c r="H118" s="97"/>
      <c r="I118" s="97"/>
      <c r="J118" s="97"/>
      <c r="M118" s="97"/>
      <c r="N118" s="97"/>
      <c r="O118" s="127"/>
    </row>
    <row r="119" spans="3:15" x14ac:dyDescent="0.25">
      <c r="C119" s="97"/>
      <c r="D119" s="97"/>
      <c r="E119" s="97"/>
      <c r="F119" s="97"/>
      <c r="G119" s="97"/>
      <c r="H119" s="97"/>
      <c r="I119" s="97"/>
      <c r="J119" s="97"/>
      <c r="M119" s="97"/>
      <c r="N119" s="97"/>
      <c r="O119" s="127"/>
    </row>
    <row r="120" spans="3:15" x14ac:dyDescent="0.25">
      <c r="C120" s="97"/>
      <c r="D120" s="97"/>
      <c r="E120" s="97"/>
      <c r="F120" s="97"/>
      <c r="G120" s="97"/>
      <c r="H120" s="97"/>
      <c r="I120" s="97"/>
      <c r="J120" s="97"/>
      <c r="M120" s="97"/>
      <c r="N120" s="97"/>
      <c r="O120" s="127"/>
    </row>
    <row r="121" spans="3:15" x14ac:dyDescent="0.25">
      <c r="C121" s="97"/>
      <c r="D121" s="97"/>
      <c r="E121" s="97"/>
      <c r="F121" s="97"/>
      <c r="G121" s="97"/>
      <c r="H121" s="97"/>
      <c r="I121" s="97"/>
      <c r="J121" s="97"/>
      <c r="M121" s="97"/>
      <c r="N121" s="97"/>
      <c r="O121" s="127"/>
    </row>
    <row r="122" spans="3:15" x14ac:dyDescent="0.25">
      <c r="C122" s="97"/>
      <c r="D122" s="97"/>
      <c r="E122" s="97"/>
      <c r="F122" s="97"/>
      <c r="G122" s="97"/>
      <c r="H122" s="97"/>
      <c r="I122" s="97"/>
      <c r="J122" s="97"/>
      <c r="M122" s="97"/>
      <c r="N122" s="97"/>
      <c r="O122" s="127"/>
    </row>
    <row r="123" spans="3:15" x14ac:dyDescent="0.25">
      <c r="C123" s="97"/>
      <c r="D123" s="97"/>
      <c r="E123" s="97"/>
      <c r="F123" s="97"/>
      <c r="G123" s="97"/>
      <c r="H123" s="97"/>
      <c r="I123" s="97"/>
      <c r="J123" s="97"/>
      <c r="M123" s="97"/>
      <c r="N123" s="97"/>
      <c r="O123" s="127"/>
    </row>
    <row r="124" spans="3:15" x14ac:dyDescent="0.25">
      <c r="C124" s="97"/>
      <c r="D124" s="97"/>
      <c r="E124" s="97"/>
      <c r="F124" s="97"/>
      <c r="G124" s="97"/>
      <c r="H124" s="97"/>
      <c r="I124" s="97"/>
      <c r="J124" s="97"/>
      <c r="M124" s="97"/>
      <c r="N124" s="97"/>
      <c r="O124" s="127"/>
    </row>
    <row r="125" spans="3:15" x14ac:dyDescent="0.25">
      <c r="C125" s="97"/>
      <c r="D125" s="97"/>
      <c r="E125" s="97"/>
      <c r="F125" s="97"/>
      <c r="G125" s="97"/>
      <c r="H125" s="97"/>
      <c r="I125" s="97"/>
      <c r="J125" s="97"/>
      <c r="M125" s="97"/>
      <c r="N125" s="97"/>
      <c r="O125" s="127"/>
    </row>
    <row r="126" spans="3:15" x14ac:dyDescent="0.25">
      <c r="C126" s="97"/>
      <c r="D126" s="97"/>
      <c r="E126" s="97"/>
      <c r="F126" s="97"/>
      <c r="G126" s="97"/>
      <c r="H126" s="97"/>
      <c r="I126" s="97"/>
      <c r="J126" s="97"/>
      <c r="M126" s="97"/>
      <c r="N126" s="97"/>
      <c r="O126" s="127"/>
    </row>
    <row r="127" spans="3:15" x14ac:dyDescent="0.25">
      <c r="C127" s="97"/>
      <c r="D127" s="97"/>
      <c r="E127" s="97"/>
      <c r="F127" s="97"/>
      <c r="G127" s="97"/>
      <c r="H127" s="97"/>
      <c r="I127" s="97"/>
      <c r="J127" s="97"/>
      <c r="M127" s="97"/>
      <c r="N127" s="97"/>
      <c r="O127" s="127"/>
    </row>
    <row r="128" spans="3:15" x14ac:dyDescent="0.25">
      <c r="C128" s="97"/>
      <c r="D128" s="97"/>
      <c r="E128" s="97"/>
      <c r="F128" s="97"/>
      <c r="G128" s="97"/>
      <c r="H128" s="97"/>
      <c r="I128" s="97"/>
      <c r="J128" s="97"/>
      <c r="M128" s="97"/>
      <c r="N128" s="97"/>
      <c r="O128" s="127"/>
    </row>
    <row r="129" spans="3:15" x14ac:dyDescent="0.25">
      <c r="C129" s="97"/>
      <c r="D129" s="97"/>
      <c r="E129" s="97"/>
      <c r="F129" s="97"/>
      <c r="G129" s="97"/>
      <c r="H129" s="97"/>
      <c r="I129" s="97"/>
      <c r="J129" s="97"/>
      <c r="M129" s="97"/>
      <c r="N129" s="97"/>
      <c r="O129" s="127"/>
    </row>
    <row r="130" spans="3:15" x14ac:dyDescent="0.25">
      <c r="C130" s="97"/>
      <c r="D130" s="97"/>
      <c r="E130" s="97"/>
      <c r="F130" s="97"/>
      <c r="G130" s="97"/>
      <c r="H130" s="97"/>
      <c r="I130" s="97"/>
      <c r="J130" s="97"/>
      <c r="M130" s="97"/>
      <c r="N130" s="97"/>
      <c r="O130" s="127"/>
    </row>
    <row r="131" spans="3:15" x14ac:dyDescent="0.25">
      <c r="C131" s="97"/>
      <c r="D131" s="97"/>
      <c r="E131" s="97"/>
      <c r="F131" s="97"/>
      <c r="G131" s="97"/>
      <c r="H131" s="97"/>
      <c r="I131" s="97"/>
      <c r="J131" s="97"/>
      <c r="M131" s="97"/>
      <c r="N131" s="97"/>
      <c r="O131" s="127"/>
    </row>
    <row r="132" spans="3:15" x14ac:dyDescent="0.25">
      <c r="C132" s="97"/>
      <c r="D132" s="97"/>
      <c r="E132" s="97"/>
      <c r="F132" s="97"/>
      <c r="G132" s="97"/>
      <c r="H132" s="97"/>
      <c r="I132" s="97"/>
      <c r="J132" s="97"/>
      <c r="M132" s="97"/>
      <c r="N132" s="97"/>
      <c r="O132" s="127"/>
    </row>
    <row r="133" spans="3:15" x14ac:dyDescent="0.25">
      <c r="C133" s="97"/>
      <c r="D133" s="97"/>
      <c r="E133" s="97"/>
      <c r="F133" s="97"/>
      <c r="G133" s="97"/>
      <c r="H133" s="97"/>
      <c r="I133" s="97"/>
      <c r="J133" s="97"/>
      <c r="M133" s="97"/>
      <c r="N133" s="97"/>
      <c r="O133" s="127"/>
    </row>
    <row r="134" spans="3:15" x14ac:dyDescent="0.25">
      <c r="C134" s="97"/>
      <c r="D134" s="97"/>
      <c r="E134" s="97"/>
      <c r="F134" s="97"/>
      <c r="G134" s="97"/>
      <c r="H134" s="97"/>
      <c r="I134" s="97"/>
      <c r="J134" s="97"/>
      <c r="M134" s="97"/>
      <c r="N134" s="97"/>
      <c r="O134" s="127"/>
    </row>
    <row r="135" spans="3:15" x14ac:dyDescent="0.25">
      <c r="C135" s="97"/>
      <c r="D135" s="97"/>
      <c r="E135" s="97"/>
      <c r="F135" s="97"/>
      <c r="G135" s="97"/>
      <c r="H135" s="97"/>
      <c r="I135" s="97"/>
      <c r="J135" s="97"/>
      <c r="M135" s="97"/>
      <c r="N135" s="97"/>
      <c r="O135" s="127"/>
    </row>
    <row r="136" spans="3:15" x14ac:dyDescent="0.25">
      <c r="C136" s="97"/>
      <c r="D136" s="97"/>
      <c r="E136" s="97"/>
      <c r="F136" s="97"/>
      <c r="G136" s="97"/>
      <c r="H136" s="97"/>
      <c r="I136" s="97"/>
      <c r="J136" s="97"/>
      <c r="M136" s="97"/>
      <c r="N136" s="97"/>
      <c r="O136" s="127"/>
    </row>
    <row r="137" spans="3:15" x14ac:dyDescent="0.25">
      <c r="C137" s="97"/>
      <c r="D137" s="97"/>
      <c r="E137" s="97"/>
      <c r="F137" s="97"/>
      <c r="G137" s="97"/>
      <c r="H137" s="97"/>
      <c r="I137" s="97"/>
      <c r="J137" s="97"/>
      <c r="M137" s="97"/>
      <c r="N137" s="97"/>
      <c r="O137" s="127"/>
    </row>
    <row r="138" spans="3:15" x14ac:dyDescent="0.25">
      <c r="C138" s="97"/>
      <c r="D138" s="97"/>
      <c r="E138" s="97"/>
      <c r="F138" s="97"/>
      <c r="G138" s="97"/>
      <c r="H138" s="97"/>
      <c r="I138" s="97"/>
      <c r="J138" s="97"/>
      <c r="M138" s="97"/>
      <c r="N138" s="97"/>
      <c r="O138" s="127"/>
    </row>
    <row r="139" spans="3:15" x14ac:dyDescent="0.25">
      <c r="C139" s="97"/>
      <c r="D139" s="97"/>
      <c r="E139" s="97"/>
      <c r="F139" s="97"/>
      <c r="G139" s="97"/>
      <c r="H139" s="97"/>
      <c r="I139" s="97"/>
      <c r="J139" s="97"/>
      <c r="M139" s="97"/>
      <c r="N139" s="97"/>
      <c r="O139" s="127"/>
    </row>
    <row r="140" spans="3:15" x14ac:dyDescent="0.25">
      <c r="C140" s="97"/>
      <c r="D140" s="97"/>
      <c r="E140" s="97"/>
      <c r="F140" s="97"/>
      <c r="G140" s="97"/>
      <c r="H140" s="97"/>
      <c r="I140" s="97"/>
      <c r="J140" s="97"/>
      <c r="M140" s="97"/>
      <c r="N140" s="97"/>
      <c r="O140" s="127"/>
    </row>
    <row r="141" spans="3:15" x14ac:dyDescent="0.25">
      <c r="C141" s="97"/>
      <c r="D141" s="97"/>
      <c r="E141" s="97"/>
      <c r="F141" s="97"/>
      <c r="G141" s="97"/>
      <c r="H141" s="97"/>
      <c r="I141" s="97"/>
      <c r="J141" s="97"/>
      <c r="M141" s="97"/>
      <c r="N141" s="97"/>
      <c r="O141" s="127"/>
    </row>
    <row r="142" spans="3:15" x14ac:dyDescent="0.25">
      <c r="C142" s="97"/>
      <c r="D142" s="97"/>
      <c r="E142" s="97"/>
      <c r="F142" s="97"/>
      <c r="G142" s="97"/>
      <c r="H142" s="97"/>
      <c r="I142" s="97"/>
      <c r="J142" s="97"/>
      <c r="M142" s="97"/>
      <c r="N142" s="97"/>
      <c r="O142" s="127"/>
    </row>
    <row r="143" spans="3:15" x14ac:dyDescent="0.25">
      <c r="C143" s="97"/>
      <c r="D143" s="97"/>
      <c r="E143" s="97"/>
      <c r="F143" s="97"/>
      <c r="G143" s="97"/>
      <c r="H143" s="97"/>
      <c r="I143" s="97"/>
      <c r="J143" s="97"/>
      <c r="M143" s="97"/>
      <c r="N143" s="97"/>
      <c r="O143" s="127"/>
    </row>
    <row r="144" spans="3:15" x14ac:dyDescent="0.25">
      <c r="C144" s="97"/>
      <c r="D144" s="97"/>
      <c r="E144" s="97"/>
      <c r="F144" s="97"/>
      <c r="G144" s="97"/>
      <c r="H144" s="97"/>
      <c r="I144" s="97"/>
      <c r="J144" s="97"/>
      <c r="M144" s="97"/>
      <c r="N144" s="97"/>
      <c r="O144" s="127"/>
    </row>
    <row r="145" spans="3:15" x14ac:dyDescent="0.25">
      <c r="C145" s="97"/>
      <c r="D145" s="97"/>
      <c r="E145" s="97"/>
      <c r="F145" s="97"/>
      <c r="G145" s="97"/>
      <c r="H145" s="97"/>
      <c r="I145" s="97"/>
      <c r="J145" s="97"/>
      <c r="M145" s="97"/>
      <c r="N145" s="97"/>
      <c r="O145" s="127"/>
    </row>
    <row r="146" spans="3:15" x14ac:dyDescent="0.25">
      <c r="C146" s="97"/>
      <c r="D146" s="97"/>
      <c r="E146" s="97"/>
      <c r="F146" s="97"/>
      <c r="G146" s="97"/>
      <c r="H146" s="97"/>
      <c r="I146" s="97"/>
      <c r="J146" s="97"/>
      <c r="M146" s="97"/>
      <c r="N146" s="97"/>
      <c r="O146" s="127"/>
    </row>
    <row r="147" spans="3:15" x14ac:dyDescent="0.25">
      <c r="C147" s="97"/>
      <c r="D147" s="97"/>
      <c r="E147" s="97"/>
      <c r="F147" s="97"/>
      <c r="G147" s="97"/>
      <c r="H147" s="97"/>
      <c r="I147" s="97"/>
      <c r="J147" s="97"/>
      <c r="M147" s="97"/>
      <c r="N147" s="97"/>
      <c r="O147" s="127"/>
    </row>
    <row r="148" spans="3:15" x14ac:dyDescent="0.25">
      <c r="C148" s="97"/>
      <c r="D148" s="97"/>
      <c r="E148" s="97"/>
      <c r="F148" s="97"/>
      <c r="G148" s="97"/>
      <c r="H148" s="97"/>
      <c r="I148" s="97"/>
      <c r="J148" s="97"/>
      <c r="M148" s="97"/>
      <c r="N148" s="97"/>
      <c r="O148" s="127"/>
    </row>
    <row r="149" spans="3:15" x14ac:dyDescent="0.25">
      <c r="C149" s="97"/>
      <c r="D149" s="97"/>
      <c r="E149" s="97"/>
      <c r="F149" s="97"/>
      <c r="G149" s="97"/>
      <c r="H149" s="97"/>
      <c r="I149" s="97"/>
      <c r="J149" s="97"/>
      <c r="M149" s="97"/>
      <c r="N149" s="97"/>
      <c r="O149" s="127"/>
    </row>
    <row r="150" spans="3:15" x14ac:dyDescent="0.25">
      <c r="C150" s="97"/>
      <c r="D150" s="97"/>
      <c r="E150" s="97"/>
      <c r="F150" s="97"/>
      <c r="G150" s="97"/>
      <c r="H150" s="97"/>
      <c r="I150" s="97"/>
      <c r="J150" s="97"/>
      <c r="M150" s="97"/>
      <c r="N150" s="97"/>
      <c r="O150" s="127"/>
    </row>
    <row r="151" spans="3:15" x14ac:dyDescent="0.25">
      <c r="C151" s="97"/>
      <c r="D151" s="97"/>
      <c r="E151" s="97"/>
      <c r="F151" s="97"/>
      <c r="G151" s="97"/>
      <c r="H151" s="97"/>
      <c r="I151" s="97"/>
      <c r="J151" s="97"/>
      <c r="M151" s="97"/>
      <c r="N151" s="97"/>
      <c r="O151" s="127"/>
    </row>
    <row r="152" spans="3:15" x14ac:dyDescent="0.25">
      <c r="C152" s="97"/>
      <c r="D152" s="97"/>
      <c r="E152" s="97"/>
      <c r="F152" s="97"/>
      <c r="G152" s="97"/>
      <c r="H152" s="97"/>
      <c r="I152" s="97"/>
      <c r="J152" s="97"/>
      <c r="M152" s="97"/>
      <c r="N152" s="97"/>
      <c r="O152" s="127"/>
    </row>
    <row r="153" spans="3:15" x14ac:dyDescent="0.25">
      <c r="C153" s="97"/>
      <c r="D153" s="97"/>
      <c r="E153" s="97"/>
      <c r="F153" s="97"/>
      <c r="G153" s="97"/>
      <c r="H153" s="97"/>
      <c r="I153" s="97"/>
      <c r="J153" s="97"/>
      <c r="M153" s="97"/>
      <c r="N153" s="97"/>
      <c r="O153" s="127"/>
    </row>
    <row r="154" spans="3:15" x14ac:dyDescent="0.25">
      <c r="C154" s="97"/>
      <c r="D154" s="97"/>
      <c r="E154" s="97"/>
      <c r="F154" s="97"/>
      <c r="G154" s="97"/>
      <c r="H154" s="97"/>
      <c r="I154" s="97"/>
      <c r="J154" s="97"/>
      <c r="M154" s="97"/>
      <c r="N154" s="97"/>
      <c r="O154" s="127"/>
    </row>
    <row r="155" spans="3:15" x14ac:dyDescent="0.25">
      <c r="C155" s="97"/>
      <c r="D155" s="97"/>
      <c r="E155" s="97"/>
      <c r="F155" s="97"/>
      <c r="G155" s="97"/>
      <c r="H155" s="97"/>
      <c r="I155" s="97"/>
      <c r="J155" s="97"/>
      <c r="M155" s="97"/>
      <c r="N155" s="97"/>
      <c r="O155" s="127"/>
    </row>
    <row r="156" spans="3:15" x14ac:dyDescent="0.25">
      <c r="C156" s="97"/>
      <c r="D156" s="97"/>
      <c r="E156" s="97"/>
      <c r="F156" s="97"/>
      <c r="G156" s="97"/>
      <c r="H156" s="97"/>
      <c r="I156" s="97"/>
      <c r="J156" s="97"/>
      <c r="M156" s="97"/>
      <c r="N156" s="97"/>
      <c r="O156" s="127"/>
    </row>
    <row r="157" spans="3:15" x14ac:dyDescent="0.25">
      <c r="C157" s="97"/>
      <c r="D157" s="97"/>
      <c r="E157" s="97"/>
      <c r="F157" s="97"/>
      <c r="G157" s="97"/>
      <c r="H157" s="97"/>
      <c r="I157" s="97"/>
      <c r="J157" s="97"/>
      <c r="M157" s="97"/>
      <c r="N157" s="97"/>
      <c r="O157" s="127"/>
    </row>
    <row r="158" spans="3:15" x14ac:dyDescent="0.25">
      <c r="C158" s="97"/>
      <c r="D158" s="97"/>
      <c r="E158" s="97"/>
      <c r="F158" s="97"/>
      <c r="G158" s="97"/>
      <c r="H158" s="97"/>
      <c r="I158" s="97"/>
      <c r="J158" s="97"/>
      <c r="M158" s="97"/>
      <c r="N158" s="97"/>
      <c r="O158" s="127"/>
    </row>
    <row r="159" spans="3:15" x14ac:dyDescent="0.25">
      <c r="C159" s="97"/>
      <c r="D159" s="97"/>
      <c r="E159" s="97"/>
      <c r="F159" s="97"/>
      <c r="G159" s="97"/>
      <c r="H159" s="97"/>
      <c r="I159" s="97"/>
      <c r="J159" s="97"/>
      <c r="M159" s="97"/>
      <c r="N159" s="97"/>
      <c r="O159" s="127"/>
    </row>
    <row r="160" spans="3:15" x14ac:dyDescent="0.25">
      <c r="C160" s="97"/>
      <c r="D160" s="97"/>
      <c r="E160" s="97"/>
      <c r="F160" s="97"/>
      <c r="G160" s="97"/>
      <c r="H160" s="97"/>
      <c r="I160" s="97"/>
      <c r="J160" s="97"/>
      <c r="M160" s="97"/>
      <c r="N160" s="97"/>
      <c r="O160" s="127"/>
    </row>
    <row r="161" spans="3:15" x14ac:dyDescent="0.25">
      <c r="C161" s="97"/>
      <c r="D161" s="97"/>
      <c r="E161" s="97"/>
      <c r="F161" s="97"/>
      <c r="G161" s="97"/>
      <c r="H161" s="97"/>
      <c r="I161" s="97"/>
      <c r="J161" s="97"/>
      <c r="M161" s="97"/>
      <c r="N161" s="97"/>
      <c r="O161" s="127"/>
    </row>
    <row r="162" spans="3:15" x14ac:dyDescent="0.25">
      <c r="C162" s="97"/>
      <c r="D162" s="97"/>
      <c r="E162" s="97"/>
      <c r="F162" s="97"/>
      <c r="G162" s="97"/>
      <c r="H162" s="97"/>
      <c r="I162" s="97"/>
      <c r="J162" s="97"/>
      <c r="M162" s="97"/>
      <c r="N162" s="97"/>
      <c r="O162" s="127"/>
    </row>
    <row r="163" spans="3:15" x14ac:dyDescent="0.25">
      <c r="C163" s="97"/>
      <c r="D163" s="97"/>
      <c r="E163" s="97"/>
      <c r="F163" s="97"/>
      <c r="G163" s="97"/>
      <c r="H163" s="97"/>
      <c r="I163" s="97"/>
      <c r="J163" s="97"/>
      <c r="M163" s="97"/>
      <c r="N163" s="97"/>
      <c r="O163" s="127"/>
    </row>
    <row r="164" spans="3:15" x14ac:dyDescent="0.25">
      <c r="C164" s="97"/>
      <c r="D164" s="97"/>
      <c r="E164" s="97"/>
      <c r="F164" s="97"/>
      <c r="G164" s="97"/>
      <c r="H164" s="97"/>
      <c r="I164" s="97"/>
      <c r="J164" s="97"/>
      <c r="M164" s="97"/>
      <c r="N164" s="97"/>
      <c r="O164" s="127"/>
    </row>
    <row r="165" spans="3:15" x14ac:dyDescent="0.25">
      <c r="C165" s="97"/>
      <c r="D165" s="97"/>
      <c r="E165" s="97"/>
      <c r="F165" s="97"/>
      <c r="G165" s="97"/>
      <c r="H165" s="97"/>
      <c r="I165" s="97"/>
      <c r="J165" s="97"/>
      <c r="M165" s="97"/>
      <c r="N165" s="97"/>
      <c r="O165" s="127"/>
    </row>
    <row r="166" spans="3:15" x14ac:dyDescent="0.25">
      <c r="C166" s="97"/>
      <c r="D166" s="97"/>
      <c r="E166" s="97"/>
      <c r="F166" s="97"/>
      <c r="G166" s="97"/>
      <c r="H166" s="97"/>
      <c r="I166" s="97"/>
      <c r="J166" s="97"/>
      <c r="M166" s="97"/>
      <c r="N166" s="97"/>
      <c r="O166" s="127"/>
    </row>
    <row r="167" spans="3:15" x14ac:dyDescent="0.25">
      <c r="C167" s="97"/>
      <c r="D167" s="97"/>
      <c r="E167" s="97"/>
      <c r="F167" s="97"/>
      <c r="G167" s="97"/>
      <c r="H167" s="97"/>
      <c r="I167" s="97"/>
      <c r="J167" s="97"/>
      <c r="M167" s="97"/>
      <c r="N167" s="97"/>
      <c r="O167" s="127"/>
    </row>
    <row r="168" spans="3:15" x14ac:dyDescent="0.25">
      <c r="C168" s="97"/>
      <c r="D168" s="97"/>
      <c r="E168" s="97"/>
      <c r="F168" s="97"/>
      <c r="G168" s="97"/>
      <c r="H168" s="97"/>
      <c r="I168" s="97"/>
      <c r="J168" s="97"/>
      <c r="M168" s="97"/>
      <c r="N168" s="97"/>
      <c r="O168" s="127"/>
    </row>
    <row r="169" spans="3:15" x14ac:dyDescent="0.25">
      <c r="C169" s="97"/>
      <c r="D169" s="97"/>
      <c r="E169" s="97"/>
      <c r="F169" s="97"/>
      <c r="G169" s="97"/>
      <c r="H169" s="97"/>
      <c r="I169" s="97"/>
      <c r="J169" s="97"/>
      <c r="M169" s="97"/>
      <c r="N169" s="97"/>
      <c r="O169" s="127"/>
    </row>
    <row r="170" spans="3:15" x14ac:dyDescent="0.25">
      <c r="C170" s="97"/>
      <c r="D170" s="97"/>
      <c r="E170" s="97"/>
      <c r="F170" s="97"/>
      <c r="G170" s="97"/>
      <c r="H170" s="97"/>
      <c r="I170" s="97"/>
      <c r="J170" s="97"/>
      <c r="M170" s="97"/>
      <c r="N170" s="97"/>
      <c r="O170" s="127"/>
    </row>
    <row r="171" spans="3:15" x14ac:dyDescent="0.25">
      <c r="C171" s="97"/>
      <c r="D171" s="97"/>
      <c r="E171" s="97"/>
      <c r="F171" s="97"/>
      <c r="G171" s="97"/>
      <c r="H171" s="97"/>
      <c r="I171" s="97"/>
      <c r="J171" s="97"/>
      <c r="M171" s="97"/>
      <c r="N171" s="97"/>
      <c r="O171" s="127"/>
    </row>
    <row r="172" spans="3:15" x14ac:dyDescent="0.25">
      <c r="C172" s="97"/>
      <c r="D172" s="97"/>
      <c r="E172" s="97"/>
      <c r="F172" s="97"/>
      <c r="G172" s="97"/>
      <c r="H172" s="97"/>
      <c r="I172" s="97"/>
      <c r="J172" s="97"/>
      <c r="M172" s="97"/>
      <c r="N172" s="97"/>
      <c r="O172" s="127"/>
    </row>
    <row r="173" spans="3:15" x14ac:dyDescent="0.25">
      <c r="C173" s="97"/>
      <c r="D173" s="97"/>
      <c r="E173" s="97"/>
      <c r="F173" s="97"/>
      <c r="G173" s="97"/>
      <c r="H173" s="97"/>
      <c r="I173" s="97"/>
      <c r="J173" s="97"/>
      <c r="M173" s="97"/>
      <c r="N173" s="97"/>
      <c r="O173" s="127"/>
    </row>
    <row r="174" spans="3:15" x14ac:dyDescent="0.25">
      <c r="C174" s="97"/>
      <c r="D174" s="97"/>
      <c r="E174" s="97"/>
      <c r="F174" s="97"/>
      <c r="G174" s="97"/>
      <c r="H174" s="97"/>
      <c r="I174" s="97"/>
      <c r="J174" s="97"/>
      <c r="M174" s="97"/>
      <c r="N174" s="97"/>
      <c r="O174" s="127"/>
    </row>
    <row r="175" spans="3:15" x14ac:dyDescent="0.25">
      <c r="C175" s="97"/>
      <c r="D175" s="97"/>
      <c r="E175" s="97"/>
      <c r="F175" s="97"/>
      <c r="G175" s="97"/>
      <c r="H175" s="97"/>
      <c r="I175" s="97"/>
      <c r="J175" s="97"/>
      <c r="M175" s="97"/>
      <c r="N175" s="97"/>
      <c r="O175" s="127"/>
    </row>
    <row r="176" spans="3:15" x14ac:dyDescent="0.25">
      <c r="C176" s="97"/>
      <c r="D176" s="97"/>
      <c r="E176" s="97"/>
      <c r="F176" s="97"/>
      <c r="G176" s="97"/>
      <c r="H176" s="97"/>
      <c r="I176" s="97"/>
      <c r="J176" s="97"/>
      <c r="M176" s="97"/>
      <c r="N176" s="97"/>
      <c r="O176" s="127"/>
    </row>
    <row r="177" spans="3:15" x14ac:dyDescent="0.25">
      <c r="C177" s="97"/>
      <c r="D177" s="97"/>
      <c r="E177" s="97"/>
      <c r="F177" s="97"/>
      <c r="G177" s="97"/>
      <c r="H177" s="97"/>
      <c r="I177" s="97"/>
      <c r="J177" s="97"/>
      <c r="M177" s="97"/>
      <c r="N177" s="97"/>
      <c r="O177" s="127"/>
    </row>
    <row r="178" spans="3:15" x14ac:dyDescent="0.25">
      <c r="C178" s="97"/>
      <c r="D178" s="97"/>
      <c r="E178" s="97"/>
      <c r="F178" s="97"/>
      <c r="G178" s="97"/>
      <c r="H178" s="97"/>
      <c r="I178" s="97"/>
      <c r="J178" s="97"/>
      <c r="M178" s="97"/>
      <c r="N178" s="97"/>
      <c r="O178" s="127"/>
    </row>
    <row r="179" spans="3:15" x14ac:dyDescent="0.25">
      <c r="C179" s="97"/>
      <c r="D179" s="97"/>
      <c r="E179" s="97"/>
      <c r="F179" s="97"/>
      <c r="G179" s="97"/>
      <c r="H179" s="97"/>
      <c r="I179" s="97"/>
      <c r="J179" s="97"/>
      <c r="M179" s="97"/>
      <c r="N179" s="97"/>
      <c r="O179" s="127"/>
    </row>
    <row r="180" spans="3:15" x14ac:dyDescent="0.25">
      <c r="C180" s="97"/>
      <c r="D180" s="97"/>
      <c r="E180" s="97"/>
      <c r="F180" s="97"/>
      <c r="G180" s="97"/>
      <c r="H180" s="97"/>
      <c r="I180" s="97"/>
      <c r="J180" s="97"/>
      <c r="M180" s="97"/>
      <c r="N180" s="97"/>
      <c r="O180" s="127"/>
    </row>
    <row r="181" spans="3:15" x14ac:dyDescent="0.25">
      <c r="C181" s="97"/>
      <c r="D181" s="97"/>
      <c r="E181" s="97"/>
      <c r="F181" s="97"/>
      <c r="G181" s="97"/>
      <c r="H181" s="97"/>
      <c r="I181" s="97"/>
      <c r="J181" s="97"/>
      <c r="M181" s="97"/>
      <c r="N181" s="97"/>
      <c r="O181" s="127"/>
    </row>
    <row r="182" spans="3:15" x14ac:dyDescent="0.25">
      <c r="C182" s="97"/>
      <c r="D182" s="97"/>
      <c r="E182" s="97"/>
      <c r="F182" s="97"/>
      <c r="G182" s="97"/>
      <c r="H182" s="97"/>
      <c r="I182" s="97"/>
      <c r="J182" s="97"/>
      <c r="M182" s="97"/>
      <c r="N182" s="97"/>
      <c r="O182" s="127"/>
    </row>
    <row r="183" spans="3:15" x14ac:dyDescent="0.25">
      <c r="C183" s="97"/>
      <c r="D183" s="97"/>
      <c r="E183" s="97"/>
      <c r="F183" s="97"/>
      <c r="G183" s="97"/>
      <c r="H183" s="97"/>
      <c r="I183" s="97"/>
      <c r="J183" s="97"/>
      <c r="M183" s="97"/>
      <c r="N183" s="97"/>
      <c r="O183" s="127"/>
    </row>
    <row r="184" spans="3:15" x14ac:dyDescent="0.25">
      <c r="C184" s="97"/>
      <c r="D184" s="97"/>
      <c r="E184" s="97"/>
      <c r="F184" s="97"/>
      <c r="G184" s="97"/>
      <c r="H184" s="97"/>
      <c r="I184" s="97"/>
      <c r="J184" s="97"/>
      <c r="M184" s="97"/>
      <c r="N184" s="97"/>
      <c r="O184" s="127"/>
    </row>
    <row r="185" spans="3:15" x14ac:dyDescent="0.25">
      <c r="C185" s="97"/>
      <c r="D185" s="97"/>
      <c r="E185" s="97"/>
      <c r="F185" s="97"/>
      <c r="G185" s="97"/>
      <c r="H185" s="97"/>
      <c r="I185" s="97"/>
      <c r="J185" s="97"/>
      <c r="M185" s="97"/>
      <c r="N185" s="97"/>
      <c r="O185" s="127"/>
    </row>
    <row r="186" spans="3:15" x14ac:dyDescent="0.25">
      <c r="C186" s="97"/>
      <c r="D186" s="97"/>
      <c r="E186" s="97"/>
      <c r="F186" s="97"/>
      <c r="G186" s="97"/>
      <c r="H186" s="97"/>
      <c r="I186" s="97"/>
      <c r="J186" s="97"/>
      <c r="M186" s="97"/>
      <c r="N186" s="97"/>
      <c r="O186" s="127"/>
    </row>
    <row r="187" spans="3:15" x14ac:dyDescent="0.25">
      <c r="C187" s="97"/>
      <c r="D187" s="97"/>
      <c r="E187" s="97"/>
      <c r="F187" s="97"/>
      <c r="G187" s="97"/>
      <c r="H187" s="97"/>
      <c r="I187" s="97"/>
      <c r="J187" s="97"/>
      <c r="M187" s="97"/>
      <c r="N187" s="97"/>
      <c r="O187" s="127"/>
    </row>
    <row r="188" spans="3:15" x14ac:dyDescent="0.25">
      <c r="C188" s="97"/>
      <c r="D188" s="97"/>
      <c r="E188" s="97"/>
      <c r="F188" s="97"/>
      <c r="G188" s="97"/>
      <c r="H188" s="97"/>
      <c r="I188" s="97"/>
      <c r="J188" s="97"/>
      <c r="M188" s="97"/>
      <c r="N188" s="97"/>
      <c r="O188" s="127"/>
    </row>
    <row r="189" spans="3:15" x14ac:dyDescent="0.25">
      <c r="C189" s="97"/>
      <c r="D189" s="97"/>
      <c r="E189" s="97"/>
      <c r="F189" s="97"/>
      <c r="G189" s="97"/>
      <c r="H189" s="97"/>
      <c r="I189" s="97"/>
      <c r="J189" s="97"/>
      <c r="M189" s="97"/>
      <c r="N189" s="97"/>
      <c r="O189" s="127"/>
    </row>
    <row r="190" spans="3:15" x14ac:dyDescent="0.25">
      <c r="C190" s="97"/>
      <c r="D190" s="97"/>
      <c r="E190" s="97"/>
      <c r="F190" s="97"/>
      <c r="G190" s="97"/>
      <c r="H190" s="97"/>
      <c r="I190" s="97"/>
      <c r="J190" s="97"/>
      <c r="M190" s="97"/>
      <c r="N190" s="97"/>
      <c r="O190" s="127"/>
    </row>
    <row r="191" spans="3:15" x14ac:dyDescent="0.25">
      <c r="C191" s="97"/>
      <c r="D191" s="97"/>
      <c r="E191" s="97"/>
      <c r="F191" s="97"/>
      <c r="G191" s="97"/>
      <c r="H191" s="97"/>
      <c r="I191" s="97"/>
      <c r="J191" s="97"/>
      <c r="M191" s="97"/>
      <c r="N191" s="97"/>
      <c r="O191" s="127"/>
    </row>
    <row r="192" spans="3:15" x14ac:dyDescent="0.25">
      <c r="C192" s="97"/>
      <c r="D192" s="97"/>
      <c r="E192" s="97"/>
      <c r="F192" s="97"/>
      <c r="G192" s="97"/>
      <c r="H192" s="97"/>
      <c r="I192" s="97"/>
      <c r="J192" s="97"/>
      <c r="M192" s="97"/>
      <c r="N192" s="97"/>
      <c r="O192" s="127"/>
    </row>
    <row r="193" spans="3:15" x14ac:dyDescent="0.25">
      <c r="C193" s="97"/>
      <c r="D193" s="97"/>
      <c r="E193" s="97"/>
      <c r="F193" s="97"/>
      <c r="G193" s="97"/>
      <c r="H193" s="97"/>
      <c r="I193" s="97"/>
      <c r="J193" s="97"/>
      <c r="M193" s="97"/>
      <c r="N193" s="97"/>
      <c r="O193" s="127"/>
    </row>
    <row r="194" spans="3:15" x14ac:dyDescent="0.25">
      <c r="C194" s="97"/>
      <c r="D194" s="97"/>
      <c r="E194" s="97"/>
      <c r="F194" s="97"/>
      <c r="G194" s="97"/>
      <c r="H194" s="97"/>
      <c r="I194" s="97"/>
      <c r="J194" s="97"/>
      <c r="M194" s="97"/>
      <c r="N194" s="97"/>
      <c r="O194" s="127"/>
    </row>
    <row r="195" spans="3:15" x14ac:dyDescent="0.25">
      <c r="C195" s="97"/>
      <c r="D195" s="97"/>
      <c r="E195" s="97"/>
      <c r="F195" s="97"/>
      <c r="G195" s="97"/>
      <c r="H195" s="97"/>
      <c r="I195" s="97"/>
      <c r="J195" s="97"/>
      <c r="M195" s="97"/>
      <c r="N195" s="97"/>
      <c r="O195" s="127"/>
    </row>
    <row r="196" spans="3:15" x14ac:dyDescent="0.25">
      <c r="C196" s="97"/>
      <c r="D196" s="97"/>
      <c r="E196" s="97"/>
      <c r="F196" s="97"/>
      <c r="G196" s="97"/>
      <c r="H196" s="97"/>
      <c r="I196" s="97"/>
      <c r="J196" s="97"/>
      <c r="M196" s="97"/>
      <c r="N196" s="97"/>
      <c r="O196" s="127"/>
    </row>
    <row r="197" spans="3:15" x14ac:dyDescent="0.25">
      <c r="C197" s="97"/>
      <c r="D197" s="97"/>
      <c r="E197" s="97"/>
      <c r="F197" s="97"/>
      <c r="G197" s="97"/>
      <c r="H197" s="97"/>
      <c r="I197" s="97"/>
      <c r="J197" s="97"/>
      <c r="M197" s="97"/>
      <c r="N197" s="97"/>
      <c r="O197" s="127"/>
    </row>
    <row r="198" spans="3:15" x14ac:dyDescent="0.25">
      <c r="C198" s="97"/>
      <c r="D198" s="97"/>
      <c r="E198" s="97"/>
      <c r="F198" s="97"/>
      <c r="G198" s="97"/>
      <c r="H198" s="97"/>
      <c r="I198" s="97"/>
      <c r="J198" s="97"/>
      <c r="M198" s="97"/>
      <c r="N198" s="97"/>
      <c r="O198" s="127"/>
    </row>
    <row r="199" spans="3:15" x14ac:dyDescent="0.25">
      <c r="C199" s="97"/>
      <c r="D199" s="97"/>
      <c r="E199" s="97"/>
      <c r="F199" s="97"/>
      <c r="G199" s="97"/>
      <c r="H199" s="97"/>
      <c r="I199" s="97"/>
      <c r="J199" s="97"/>
      <c r="M199" s="97"/>
      <c r="N199" s="97"/>
      <c r="O199" s="127"/>
    </row>
    <row r="200" spans="3:15" x14ac:dyDescent="0.25">
      <c r="C200" s="97"/>
      <c r="D200" s="97"/>
      <c r="E200" s="97"/>
      <c r="F200" s="97"/>
      <c r="G200" s="97"/>
      <c r="H200" s="97"/>
      <c r="I200" s="97"/>
      <c r="J200" s="97"/>
      <c r="M200" s="97"/>
      <c r="N200" s="97"/>
      <c r="O200" s="127"/>
    </row>
    <row r="201" spans="3:15" x14ac:dyDescent="0.25">
      <c r="C201" s="97"/>
      <c r="D201" s="97"/>
      <c r="E201" s="97"/>
      <c r="F201" s="97"/>
      <c r="G201" s="97"/>
      <c r="H201" s="97"/>
      <c r="I201" s="97"/>
      <c r="J201" s="97"/>
      <c r="M201" s="97"/>
      <c r="N201" s="97"/>
      <c r="O201" s="127"/>
    </row>
    <row r="202" spans="3:15" x14ac:dyDescent="0.25">
      <c r="C202" s="97"/>
      <c r="D202" s="97"/>
      <c r="E202" s="97"/>
      <c r="F202" s="97"/>
      <c r="G202" s="97"/>
      <c r="H202" s="97"/>
      <c r="I202" s="97"/>
      <c r="J202" s="97"/>
      <c r="M202" s="97"/>
      <c r="N202" s="97"/>
      <c r="O202" s="127"/>
    </row>
    <row r="203" spans="3:15" x14ac:dyDescent="0.25">
      <c r="C203" s="97"/>
      <c r="D203" s="97"/>
      <c r="E203" s="97"/>
      <c r="F203" s="97"/>
      <c r="G203" s="97"/>
      <c r="H203" s="97"/>
      <c r="I203" s="97"/>
      <c r="J203" s="97"/>
      <c r="M203" s="97"/>
      <c r="N203" s="97"/>
      <c r="O203" s="127"/>
    </row>
    <row r="204" spans="3:15" x14ac:dyDescent="0.25">
      <c r="C204" s="97"/>
      <c r="D204" s="97"/>
      <c r="E204" s="97"/>
      <c r="F204" s="97"/>
      <c r="G204" s="97"/>
      <c r="H204" s="97"/>
      <c r="I204" s="97"/>
      <c r="J204" s="97"/>
      <c r="M204" s="97"/>
      <c r="N204" s="97"/>
      <c r="O204" s="127"/>
    </row>
    <row r="205" spans="3:15" x14ac:dyDescent="0.25">
      <c r="C205" s="97"/>
      <c r="D205" s="97"/>
      <c r="E205" s="97"/>
      <c r="F205" s="97"/>
      <c r="G205" s="97"/>
      <c r="H205" s="97"/>
      <c r="I205" s="97"/>
      <c r="J205" s="97"/>
      <c r="M205" s="97"/>
      <c r="N205" s="97"/>
      <c r="O205" s="127"/>
    </row>
    <row r="206" spans="3:15" x14ac:dyDescent="0.25">
      <c r="C206" s="97"/>
      <c r="D206" s="97"/>
      <c r="E206" s="97"/>
      <c r="F206" s="97"/>
      <c r="G206" s="97"/>
      <c r="H206" s="97"/>
      <c r="I206" s="97"/>
      <c r="J206" s="97"/>
      <c r="M206" s="97"/>
      <c r="N206" s="97"/>
      <c r="O206" s="127"/>
    </row>
    <row r="207" spans="3:15" x14ac:dyDescent="0.25">
      <c r="C207" s="97"/>
      <c r="D207" s="97"/>
      <c r="E207" s="97"/>
      <c r="F207" s="97"/>
      <c r="G207" s="97"/>
      <c r="H207" s="97"/>
      <c r="I207" s="97"/>
      <c r="J207" s="97"/>
      <c r="M207" s="97"/>
      <c r="N207" s="97"/>
      <c r="O207" s="127"/>
    </row>
    <row r="208" spans="3:15" x14ac:dyDescent="0.25">
      <c r="C208" s="97"/>
      <c r="D208" s="97"/>
      <c r="E208" s="97"/>
      <c r="F208" s="97"/>
      <c r="G208" s="97"/>
      <c r="H208" s="97"/>
      <c r="I208" s="97"/>
      <c r="J208" s="97"/>
      <c r="M208" s="97"/>
      <c r="N208" s="97"/>
      <c r="O208" s="127"/>
    </row>
    <row r="209" spans="3:15" x14ac:dyDescent="0.25">
      <c r="C209" s="97"/>
      <c r="D209" s="97"/>
      <c r="E209" s="97"/>
      <c r="F209" s="97"/>
      <c r="G209" s="97"/>
      <c r="H209" s="97"/>
      <c r="I209" s="97"/>
      <c r="J209" s="97"/>
      <c r="M209" s="97"/>
      <c r="N209" s="97"/>
      <c r="O209" s="127"/>
    </row>
    <row r="210" spans="3:15" x14ac:dyDescent="0.25">
      <c r="C210" s="97"/>
      <c r="D210" s="97"/>
      <c r="E210" s="97"/>
      <c r="F210" s="97"/>
      <c r="G210" s="97"/>
      <c r="H210" s="97"/>
      <c r="I210" s="97"/>
      <c r="J210" s="97"/>
      <c r="M210" s="97"/>
      <c r="N210" s="97"/>
      <c r="O210" s="127"/>
    </row>
    <row r="211" spans="3:15" x14ac:dyDescent="0.25">
      <c r="C211" s="97"/>
      <c r="D211" s="97"/>
      <c r="E211" s="97"/>
      <c r="F211" s="97"/>
      <c r="G211" s="97"/>
      <c r="H211" s="97"/>
      <c r="I211" s="97"/>
      <c r="J211" s="97"/>
      <c r="M211" s="97"/>
      <c r="N211" s="97"/>
      <c r="O211" s="127"/>
    </row>
    <row r="212" spans="3:15" x14ac:dyDescent="0.25">
      <c r="C212" s="97"/>
      <c r="D212" s="97"/>
      <c r="E212" s="97"/>
      <c r="F212" s="97"/>
      <c r="G212" s="97"/>
      <c r="H212" s="97"/>
      <c r="I212" s="97"/>
      <c r="J212" s="97"/>
      <c r="M212" s="97"/>
      <c r="N212" s="97"/>
      <c r="O212" s="127"/>
    </row>
    <row r="213" spans="3:15" x14ac:dyDescent="0.25">
      <c r="C213" s="97"/>
      <c r="D213" s="97"/>
      <c r="E213" s="97"/>
      <c r="F213" s="97"/>
      <c r="G213" s="97"/>
      <c r="H213" s="97"/>
      <c r="I213" s="97"/>
      <c r="J213" s="97"/>
      <c r="M213" s="97"/>
      <c r="N213" s="97"/>
      <c r="O213" s="127"/>
    </row>
    <row r="214" spans="3:15" x14ac:dyDescent="0.25">
      <c r="C214" s="97"/>
      <c r="D214" s="97"/>
      <c r="E214" s="97"/>
      <c r="F214" s="97"/>
      <c r="G214" s="97"/>
      <c r="H214" s="97"/>
      <c r="I214" s="97"/>
      <c r="J214" s="97"/>
      <c r="M214" s="97"/>
      <c r="N214" s="97"/>
      <c r="O214" s="127"/>
    </row>
    <row r="215" spans="3:15" x14ac:dyDescent="0.25">
      <c r="C215" s="97"/>
      <c r="D215" s="97"/>
      <c r="E215" s="97"/>
      <c r="F215" s="97"/>
      <c r="G215" s="97"/>
      <c r="H215" s="97"/>
      <c r="I215" s="97"/>
      <c r="J215" s="97"/>
      <c r="M215" s="97"/>
      <c r="N215" s="97"/>
      <c r="O215" s="127"/>
    </row>
    <row r="216" spans="3:15" x14ac:dyDescent="0.25">
      <c r="C216" s="97"/>
      <c r="D216" s="97"/>
      <c r="E216" s="97"/>
      <c r="F216" s="97"/>
      <c r="G216" s="97"/>
      <c r="H216" s="97"/>
      <c r="I216" s="97"/>
      <c r="J216" s="97"/>
      <c r="M216" s="97"/>
      <c r="N216" s="97"/>
      <c r="O216" s="127"/>
    </row>
    <row r="217" spans="3:15" x14ac:dyDescent="0.25">
      <c r="C217" s="97"/>
      <c r="D217" s="97"/>
      <c r="E217" s="97"/>
      <c r="F217" s="97"/>
      <c r="G217" s="97"/>
      <c r="H217" s="97"/>
      <c r="I217" s="97"/>
      <c r="J217" s="97"/>
      <c r="M217" s="97"/>
      <c r="N217" s="97"/>
      <c r="O217" s="127"/>
    </row>
    <row r="218" spans="3:15" x14ac:dyDescent="0.25">
      <c r="C218" s="97"/>
      <c r="D218" s="97"/>
      <c r="E218" s="97"/>
      <c r="F218" s="97"/>
      <c r="G218" s="97"/>
      <c r="H218" s="97"/>
      <c r="I218" s="97"/>
      <c r="J218" s="97"/>
      <c r="M218" s="97"/>
      <c r="N218" s="97"/>
      <c r="O218" s="127"/>
    </row>
    <row r="219" spans="3:15" x14ac:dyDescent="0.25">
      <c r="C219" s="97"/>
      <c r="D219" s="97"/>
      <c r="E219" s="97"/>
      <c r="F219" s="97"/>
      <c r="G219" s="97"/>
      <c r="H219" s="97"/>
      <c r="I219" s="97"/>
      <c r="J219" s="97"/>
      <c r="M219" s="97"/>
      <c r="N219" s="97"/>
      <c r="O219" s="127"/>
    </row>
    <row r="220" spans="3:15" x14ac:dyDescent="0.25">
      <c r="C220" s="97"/>
      <c r="D220" s="97"/>
      <c r="E220" s="97"/>
      <c r="F220" s="97"/>
      <c r="G220" s="97"/>
      <c r="H220" s="97"/>
      <c r="I220" s="97"/>
      <c r="J220" s="97"/>
      <c r="M220" s="97"/>
      <c r="N220" s="97"/>
      <c r="O220" s="127"/>
    </row>
    <row r="221" spans="3:15" x14ac:dyDescent="0.25">
      <c r="C221" s="97"/>
      <c r="D221" s="97"/>
      <c r="E221" s="97"/>
      <c r="F221" s="97"/>
      <c r="G221" s="97"/>
      <c r="H221" s="97"/>
      <c r="I221" s="97"/>
      <c r="J221" s="97"/>
      <c r="M221" s="97"/>
      <c r="N221" s="97"/>
      <c r="O221" s="127"/>
    </row>
    <row r="222" spans="3:15" x14ac:dyDescent="0.25">
      <c r="C222" s="97"/>
      <c r="D222" s="97"/>
      <c r="E222" s="97"/>
      <c r="F222" s="97"/>
      <c r="G222" s="97"/>
      <c r="H222" s="97"/>
      <c r="I222" s="97"/>
      <c r="J222" s="97"/>
      <c r="M222" s="97"/>
      <c r="N222" s="97"/>
      <c r="O222" s="127"/>
    </row>
    <row r="223" spans="3:15" x14ac:dyDescent="0.25">
      <c r="C223" s="97"/>
      <c r="D223" s="97"/>
      <c r="E223" s="97"/>
      <c r="F223" s="97"/>
      <c r="G223" s="97"/>
      <c r="H223" s="97"/>
      <c r="I223" s="97"/>
      <c r="J223" s="97"/>
      <c r="M223" s="97"/>
      <c r="N223" s="97"/>
      <c r="O223" s="127"/>
    </row>
    <row r="224" spans="3:15" x14ac:dyDescent="0.25">
      <c r="C224" s="97"/>
      <c r="D224" s="97"/>
      <c r="E224" s="97"/>
      <c r="F224" s="97"/>
      <c r="G224" s="97"/>
      <c r="H224" s="97"/>
      <c r="I224" s="97"/>
      <c r="J224" s="97"/>
      <c r="M224" s="97"/>
      <c r="N224" s="97"/>
      <c r="O224" s="127"/>
    </row>
    <row r="225" spans="3:15" x14ac:dyDescent="0.25">
      <c r="C225" s="97"/>
      <c r="D225" s="97"/>
      <c r="E225" s="97"/>
      <c r="F225" s="97"/>
      <c r="G225" s="97"/>
      <c r="H225" s="97"/>
      <c r="I225" s="97"/>
      <c r="J225" s="97"/>
      <c r="M225" s="97"/>
      <c r="N225" s="97"/>
      <c r="O225" s="127"/>
    </row>
    <row r="226" spans="3:15" x14ac:dyDescent="0.25">
      <c r="C226" s="97"/>
      <c r="D226" s="97"/>
      <c r="E226" s="97"/>
      <c r="F226" s="97"/>
      <c r="G226" s="97"/>
      <c r="H226" s="97"/>
      <c r="I226" s="97"/>
      <c r="J226" s="97"/>
      <c r="M226" s="97"/>
      <c r="N226" s="97"/>
      <c r="O226" s="127"/>
    </row>
    <row r="227" spans="3:15" x14ac:dyDescent="0.25">
      <c r="C227" s="97"/>
      <c r="D227" s="97"/>
      <c r="E227" s="97"/>
      <c r="F227" s="97"/>
      <c r="G227" s="97"/>
      <c r="H227" s="97"/>
      <c r="I227" s="97"/>
      <c r="J227" s="97"/>
      <c r="M227" s="97"/>
      <c r="N227" s="97"/>
      <c r="O227" s="127"/>
    </row>
    <row r="228" spans="3:15" x14ac:dyDescent="0.25">
      <c r="C228" s="97"/>
      <c r="D228" s="97"/>
      <c r="E228" s="97"/>
      <c r="F228" s="97"/>
      <c r="G228" s="97"/>
      <c r="H228" s="97"/>
      <c r="I228" s="97"/>
      <c r="J228" s="97"/>
      <c r="M228" s="97"/>
      <c r="N228" s="97"/>
      <c r="O228" s="127"/>
    </row>
    <row r="229" spans="3:15" x14ac:dyDescent="0.25">
      <c r="C229" s="97"/>
      <c r="D229" s="97"/>
      <c r="E229" s="97"/>
      <c r="F229" s="97"/>
      <c r="G229" s="97"/>
      <c r="H229" s="97"/>
      <c r="I229" s="97"/>
      <c r="J229" s="97"/>
      <c r="M229" s="97"/>
      <c r="N229" s="97"/>
      <c r="O229" s="127"/>
    </row>
    <row r="230" spans="3:15" x14ac:dyDescent="0.25">
      <c r="C230" s="97"/>
      <c r="D230" s="97"/>
      <c r="E230" s="97"/>
      <c r="F230" s="97"/>
      <c r="G230" s="97"/>
      <c r="H230" s="97"/>
      <c r="I230" s="97"/>
      <c r="J230" s="97"/>
      <c r="M230" s="97"/>
      <c r="N230" s="97"/>
      <c r="O230" s="127"/>
    </row>
    <row r="231" spans="3:15" x14ac:dyDescent="0.25">
      <c r="C231" s="97"/>
      <c r="D231" s="97"/>
      <c r="E231" s="97"/>
      <c r="F231" s="97"/>
      <c r="G231" s="97"/>
      <c r="H231" s="97"/>
      <c r="I231" s="97"/>
      <c r="J231" s="97"/>
      <c r="M231" s="97"/>
      <c r="N231" s="97"/>
      <c r="O231" s="127"/>
    </row>
    <row r="232" spans="3:15" x14ac:dyDescent="0.25">
      <c r="C232" s="97"/>
      <c r="D232" s="97"/>
      <c r="E232" s="97"/>
      <c r="F232" s="97"/>
      <c r="G232" s="97"/>
      <c r="H232" s="97"/>
      <c r="I232" s="97"/>
      <c r="J232" s="97"/>
      <c r="M232" s="97"/>
      <c r="N232" s="97"/>
      <c r="O232" s="127"/>
    </row>
    <row r="233" spans="3:15" x14ac:dyDescent="0.25">
      <c r="C233" s="97"/>
      <c r="D233" s="97"/>
      <c r="E233" s="97"/>
      <c r="F233" s="97"/>
      <c r="G233" s="97"/>
      <c r="H233" s="97"/>
      <c r="I233" s="97"/>
      <c r="J233" s="97"/>
      <c r="M233" s="97"/>
      <c r="N233" s="97"/>
      <c r="O233" s="127"/>
    </row>
    <row r="234" spans="3:15" x14ac:dyDescent="0.25">
      <c r="C234" s="97"/>
      <c r="D234" s="97"/>
      <c r="E234" s="97"/>
      <c r="F234" s="97"/>
      <c r="G234" s="97"/>
      <c r="H234" s="97"/>
      <c r="I234" s="97"/>
      <c r="J234" s="97"/>
      <c r="M234" s="97"/>
      <c r="N234" s="97"/>
      <c r="O234" s="127"/>
    </row>
    <row r="235" spans="3:15" x14ac:dyDescent="0.25">
      <c r="C235" s="97"/>
      <c r="D235" s="97"/>
      <c r="E235" s="97"/>
      <c r="F235" s="97"/>
      <c r="G235" s="97"/>
      <c r="H235" s="97"/>
      <c r="I235" s="97"/>
      <c r="J235" s="97"/>
      <c r="M235" s="97"/>
      <c r="N235" s="97"/>
      <c r="O235" s="127"/>
    </row>
    <row r="236" spans="3:15" x14ac:dyDescent="0.25">
      <c r="C236" s="97"/>
      <c r="D236" s="97"/>
      <c r="E236" s="97"/>
      <c r="F236" s="97"/>
      <c r="G236" s="97"/>
      <c r="H236" s="97"/>
      <c r="I236" s="97"/>
      <c r="J236" s="97"/>
      <c r="M236" s="97"/>
      <c r="N236" s="97"/>
      <c r="O236" s="127"/>
    </row>
    <row r="237" spans="3:15" x14ac:dyDescent="0.25">
      <c r="C237" s="97"/>
      <c r="D237" s="97"/>
      <c r="E237" s="97"/>
      <c r="F237" s="97"/>
      <c r="G237" s="97"/>
      <c r="H237" s="97"/>
      <c r="I237" s="97"/>
      <c r="J237" s="97"/>
      <c r="M237" s="97"/>
      <c r="N237" s="97"/>
      <c r="O237" s="127"/>
    </row>
    <row r="238" spans="3:15" x14ac:dyDescent="0.25">
      <c r="C238" s="97"/>
      <c r="D238" s="97"/>
      <c r="E238" s="97"/>
      <c r="F238" s="97"/>
      <c r="G238" s="97"/>
      <c r="H238" s="97"/>
      <c r="I238" s="97"/>
      <c r="J238" s="97"/>
      <c r="M238" s="97"/>
      <c r="N238" s="97"/>
      <c r="O238" s="127"/>
    </row>
    <row r="239" spans="3:15" x14ac:dyDescent="0.25">
      <c r="C239" s="97"/>
      <c r="D239" s="97"/>
      <c r="E239" s="97"/>
      <c r="F239" s="97"/>
      <c r="G239" s="97"/>
      <c r="H239" s="97"/>
      <c r="I239" s="97"/>
      <c r="J239" s="97"/>
      <c r="M239" s="97"/>
      <c r="N239" s="97"/>
      <c r="O239" s="127"/>
    </row>
    <row r="240" spans="3:15" x14ac:dyDescent="0.25">
      <c r="C240" s="97"/>
      <c r="D240" s="97"/>
      <c r="E240" s="97"/>
      <c r="F240" s="97"/>
      <c r="G240" s="97"/>
      <c r="H240" s="97"/>
      <c r="I240" s="97"/>
      <c r="J240" s="97"/>
      <c r="M240" s="97"/>
      <c r="N240" s="97"/>
      <c r="O240" s="127"/>
    </row>
    <row r="241" spans="3:15" x14ac:dyDescent="0.25">
      <c r="C241" s="97"/>
      <c r="D241" s="97"/>
      <c r="E241" s="97"/>
      <c r="F241" s="97"/>
      <c r="G241" s="97"/>
      <c r="H241" s="97"/>
      <c r="I241" s="97"/>
      <c r="J241" s="97"/>
      <c r="M241" s="97"/>
      <c r="N241" s="97"/>
      <c r="O241" s="127"/>
    </row>
    <row r="242" spans="3:15" x14ac:dyDescent="0.25">
      <c r="C242" s="97"/>
      <c r="D242" s="97"/>
      <c r="E242" s="97"/>
      <c r="F242" s="97"/>
      <c r="G242" s="97"/>
      <c r="H242" s="97"/>
      <c r="I242" s="97"/>
      <c r="J242" s="97"/>
      <c r="M242" s="97"/>
      <c r="N242" s="97"/>
      <c r="O242" s="127"/>
    </row>
    <row r="243" spans="3:15" x14ac:dyDescent="0.25">
      <c r="C243" s="97"/>
      <c r="D243" s="97"/>
      <c r="E243" s="97"/>
      <c r="F243" s="97"/>
      <c r="G243" s="97"/>
      <c r="H243" s="97"/>
      <c r="I243" s="97"/>
      <c r="J243" s="97"/>
      <c r="M243" s="97"/>
      <c r="N243" s="97"/>
      <c r="O243" s="127"/>
    </row>
    <row r="244" spans="3:15" x14ac:dyDescent="0.25">
      <c r="C244" s="97"/>
      <c r="D244" s="97"/>
      <c r="E244" s="97"/>
      <c r="F244" s="97"/>
      <c r="G244" s="97"/>
      <c r="H244" s="97"/>
      <c r="I244" s="97"/>
      <c r="J244" s="97"/>
      <c r="M244" s="97"/>
      <c r="N244" s="97"/>
      <c r="O244" s="127"/>
    </row>
    <row r="245" spans="3:15" x14ac:dyDescent="0.25">
      <c r="C245" s="97"/>
      <c r="D245" s="97"/>
      <c r="E245" s="97"/>
      <c r="F245" s="97"/>
      <c r="G245" s="97"/>
      <c r="H245" s="97"/>
      <c r="I245" s="97"/>
      <c r="J245" s="97"/>
      <c r="M245" s="97"/>
      <c r="N245" s="97"/>
      <c r="O245" s="127"/>
    </row>
    <row r="246" spans="3:15" x14ac:dyDescent="0.25">
      <c r="C246" s="97"/>
      <c r="D246" s="97"/>
      <c r="E246" s="97"/>
      <c r="F246" s="97"/>
      <c r="G246" s="97"/>
      <c r="H246" s="97"/>
      <c r="I246" s="97"/>
      <c r="J246" s="97"/>
      <c r="M246" s="97"/>
      <c r="N246" s="97"/>
      <c r="O246" s="127"/>
    </row>
    <row r="247" spans="3:15" x14ac:dyDescent="0.25">
      <c r="C247" s="97"/>
      <c r="D247" s="97"/>
      <c r="E247" s="97"/>
      <c r="F247" s="97"/>
      <c r="G247" s="97"/>
      <c r="H247" s="97"/>
      <c r="I247" s="97"/>
      <c r="J247" s="97"/>
      <c r="M247" s="97"/>
      <c r="N247" s="97"/>
      <c r="O247" s="127"/>
    </row>
    <row r="248" spans="3:15" x14ac:dyDescent="0.25">
      <c r="C248" s="97"/>
      <c r="D248" s="97"/>
      <c r="E248" s="97"/>
      <c r="F248" s="97"/>
      <c r="G248" s="97"/>
      <c r="H248" s="97"/>
      <c r="I248" s="97"/>
      <c r="J248" s="97"/>
      <c r="M248" s="97"/>
      <c r="N248" s="97"/>
      <c r="O248" s="127"/>
    </row>
    <row r="249" spans="3:15" x14ac:dyDescent="0.25">
      <c r="C249" s="97"/>
      <c r="D249" s="97"/>
      <c r="E249" s="97"/>
      <c r="F249" s="97"/>
      <c r="G249" s="97"/>
      <c r="H249" s="97"/>
      <c r="I249" s="97"/>
      <c r="J249" s="97"/>
      <c r="M249" s="97"/>
      <c r="N249" s="97"/>
      <c r="O249" s="127"/>
    </row>
    <row r="250" spans="3:15" x14ac:dyDescent="0.25">
      <c r="C250" s="97"/>
      <c r="D250" s="97"/>
      <c r="E250" s="97"/>
      <c r="F250" s="97"/>
      <c r="G250" s="97"/>
      <c r="H250" s="97"/>
      <c r="I250" s="97"/>
      <c r="J250" s="97"/>
      <c r="M250" s="97"/>
      <c r="N250" s="97"/>
      <c r="O250" s="127"/>
    </row>
    <row r="251" spans="3:15" x14ac:dyDescent="0.25">
      <c r="C251" s="97"/>
      <c r="D251" s="97"/>
      <c r="E251" s="97"/>
      <c r="F251" s="97"/>
      <c r="G251" s="97"/>
      <c r="H251" s="97"/>
      <c r="I251" s="97"/>
      <c r="J251" s="97"/>
      <c r="M251" s="97"/>
      <c r="N251" s="97"/>
      <c r="O251" s="127"/>
    </row>
    <row r="252" spans="3:15" x14ac:dyDescent="0.25">
      <c r="C252" s="97"/>
      <c r="D252" s="97"/>
      <c r="E252" s="97"/>
      <c r="F252" s="97"/>
      <c r="G252" s="97"/>
      <c r="H252" s="97"/>
      <c r="I252" s="97"/>
      <c r="J252" s="97"/>
      <c r="M252" s="97"/>
      <c r="N252" s="97"/>
      <c r="O252" s="127"/>
    </row>
    <row r="253" spans="3:15" x14ac:dyDescent="0.25">
      <c r="C253" s="97"/>
      <c r="D253" s="97"/>
      <c r="E253" s="97"/>
      <c r="F253" s="97"/>
      <c r="G253" s="97"/>
      <c r="H253" s="97"/>
      <c r="I253" s="97"/>
      <c r="J253" s="97"/>
      <c r="M253" s="97"/>
      <c r="N253" s="97"/>
      <c r="O253" s="127"/>
    </row>
    <row r="254" spans="3:15" x14ac:dyDescent="0.25">
      <c r="C254" s="97"/>
      <c r="D254" s="97"/>
      <c r="E254" s="97"/>
      <c r="F254" s="97"/>
      <c r="G254" s="97"/>
      <c r="H254" s="97"/>
      <c r="I254" s="97"/>
      <c r="J254" s="97"/>
      <c r="M254" s="97"/>
      <c r="N254" s="97"/>
      <c r="O254" s="127"/>
    </row>
    <row r="255" spans="3:15" x14ac:dyDescent="0.25">
      <c r="C255" s="97"/>
      <c r="D255" s="97"/>
      <c r="E255" s="97"/>
      <c r="F255" s="97"/>
      <c r="G255" s="97"/>
      <c r="H255" s="97"/>
      <c r="I255" s="97"/>
      <c r="J255" s="97"/>
      <c r="M255" s="97"/>
      <c r="N255" s="97"/>
      <c r="O255" s="127"/>
    </row>
    <row r="256" spans="3:15" x14ac:dyDescent="0.25">
      <c r="C256" s="97"/>
      <c r="D256" s="97"/>
      <c r="E256" s="97"/>
      <c r="F256" s="97"/>
      <c r="G256" s="97"/>
      <c r="H256" s="97"/>
      <c r="I256" s="97"/>
      <c r="J256" s="97"/>
      <c r="M256" s="97"/>
      <c r="N256" s="97"/>
      <c r="O256" s="127"/>
    </row>
    <row r="257" spans="3:15" x14ac:dyDescent="0.25">
      <c r="C257" s="97"/>
      <c r="D257" s="97"/>
      <c r="E257" s="97"/>
      <c r="F257" s="97"/>
      <c r="G257" s="97"/>
      <c r="H257" s="97"/>
      <c r="I257" s="97"/>
      <c r="J257" s="97"/>
      <c r="M257" s="97"/>
      <c r="N257" s="97"/>
      <c r="O257" s="127"/>
    </row>
    <row r="258" spans="3:15" x14ac:dyDescent="0.25">
      <c r="C258" s="97"/>
      <c r="D258" s="97"/>
      <c r="E258" s="97"/>
      <c r="F258" s="97"/>
      <c r="G258" s="97"/>
      <c r="H258" s="97"/>
      <c r="I258" s="97"/>
      <c r="J258" s="97"/>
      <c r="M258" s="97"/>
      <c r="N258" s="97"/>
      <c r="O258" s="127"/>
    </row>
    <row r="259" spans="3:15" x14ac:dyDescent="0.25">
      <c r="C259" s="97"/>
      <c r="D259" s="97"/>
      <c r="E259" s="97"/>
      <c r="F259" s="97"/>
      <c r="G259" s="97"/>
      <c r="H259" s="97"/>
      <c r="I259" s="97"/>
      <c r="J259" s="97"/>
      <c r="M259" s="97"/>
      <c r="N259" s="97"/>
      <c r="O259" s="127"/>
    </row>
    <row r="260" spans="3:15" x14ac:dyDescent="0.25">
      <c r="C260" s="97"/>
      <c r="D260" s="97"/>
      <c r="E260" s="97"/>
      <c r="F260" s="97"/>
      <c r="G260" s="97"/>
      <c r="H260" s="97"/>
      <c r="I260" s="97"/>
      <c r="J260" s="97"/>
      <c r="M260" s="97"/>
      <c r="N260" s="97"/>
      <c r="O260" s="127"/>
    </row>
    <row r="261" spans="3:15" x14ac:dyDescent="0.25">
      <c r="C261" s="97"/>
      <c r="D261" s="97"/>
      <c r="E261" s="97"/>
      <c r="F261" s="97"/>
      <c r="G261" s="97"/>
      <c r="H261" s="97"/>
      <c r="I261" s="97"/>
      <c r="J261" s="97"/>
      <c r="M261" s="97"/>
      <c r="N261" s="97"/>
      <c r="O261" s="127"/>
    </row>
    <row r="262" spans="3:15" x14ac:dyDescent="0.25">
      <c r="C262" s="97"/>
      <c r="D262" s="97"/>
      <c r="E262" s="97"/>
      <c r="F262" s="97"/>
      <c r="G262" s="97"/>
      <c r="H262" s="97"/>
      <c r="I262" s="97"/>
      <c r="J262" s="97"/>
      <c r="M262" s="97"/>
      <c r="N262" s="97"/>
      <c r="O262" s="127"/>
    </row>
    <row r="263" spans="3:15" x14ac:dyDescent="0.25">
      <c r="C263" s="97"/>
      <c r="D263" s="97"/>
      <c r="E263" s="97"/>
      <c r="F263" s="97"/>
      <c r="G263" s="97"/>
      <c r="H263" s="97"/>
      <c r="I263" s="97"/>
      <c r="J263" s="97"/>
      <c r="M263" s="97"/>
      <c r="N263" s="97"/>
      <c r="O263" s="127"/>
    </row>
    <row r="264" spans="3:15" x14ac:dyDescent="0.25">
      <c r="C264" s="97"/>
      <c r="D264" s="97"/>
      <c r="E264" s="97"/>
      <c r="F264" s="97"/>
      <c r="G264" s="97"/>
      <c r="H264" s="97"/>
      <c r="I264" s="97"/>
      <c r="J264" s="97"/>
      <c r="M264" s="97"/>
      <c r="N264" s="97"/>
      <c r="O264" s="127"/>
    </row>
    <row r="265" spans="3:15" x14ac:dyDescent="0.25">
      <c r="C265" s="97"/>
      <c r="D265" s="97"/>
      <c r="E265" s="97"/>
      <c r="F265" s="97"/>
      <c r="G265" s="97"/>
      <c r="H265" s="97"/>
      <c r="I265" s="97"/>
      <c r="J265" s="97"/>
      <c r="M265" s="97"/>
      <c r="N265" s="97"/>
      <c r="O265" s="127"/>
    </row>
    <row r="266" spans="3:15" x14ac:dyDescent="0.25">
      <c r="C266" s="97"/>
      <c r="D266" s="97"/>
      <c r="E266" s="97"/>
      <c r="F266" s="97"/>
      <c r="G266" s="97"/>
      <c r="H266" s="97"/>
      <c r="I266" s="97"/>
      <c r="J266" s="97"/>
      <c r="M266" s="97"/>
      <c r="N266" s="97"/>
      <c r="O266" s="127"/>
    </row>
    <row r="267" spans="3:15" x14ac:dyDescent="0.25">
      <c r="C267" s="97"/>
      <c r="D267" s="97"/>
      <c r="E267" s="97"/>
      <c r="F267" s="97"/>
      <c r="G267" s="97"/>
      <c r="H267" s="97"/>
      <c r="I267" s="97"/>
      <c r="J267" s="97"/>
      <c r="M267" s="97"/>
      <c r="N267" s="97"/>
      <c r="O267" s="127"/>
    </row>
    <row r="268" spans="3:15" x14ac:dyDescent="0.25">
      <c r="C268" s="97"/>
      <c r="D268" s="97"/>
      <c r="E268" s="97"/>
      <c r="F268" s="97"/>
      <c r="G268" s="97"/>
      <c r="H268" s="97"/>
      <c r="I268" s="97"/>
      <c r="J268" s="97"/>
      <c r="M268" s="97"/>
      <c r="N268" s="97"/>
      <c r="O268" s="127"/>
    </row>
    <row r="269" spans="3:15" x14ac:dyDescent="0.25">
      <c r="C269" s="97"/>
      <c r="D269" s="97"/>
      <c r="E269" s="97"/>
      <c r="F269" s="97"/>
      <c r="G269" s="97"/>
      <c r="H269" s="97"/>
      <c r="I269" s="97"/>
      <c r="J269" s="97"/>
      <c r="M269" s="97"/>
      <c r="N269" s="97"/>
      <c r="O269" s="127"/>
    </row>
    <row r="270" spans="3:15" x14ac:dyDescent="0.25">
      <c r="C270" s="97"/>
      <c r="D270" s="97"/>
      <c r="E270" s="97"/>
      <c r="F270" s="97"/>
      <c r="G270" s="97"/>
      <c r="H270" s="97"/>
      <c r="I270" s="97"/>
      <c r="J270" s="97"/>
      <c r="M270" s="97"/>
      <c r="N270" s="97"/>
      <c r="O270" s="127"/>
    </row>
    <row r="271" spans="3:15" x14ac:dyDescent="0.25">
      <c r="C271" s="97"/>
      <c r="D271" s="97"/>
      <c r="E271" s="97"/>
      <c r="F271" s="97"/>
      <c r="G271" s="97"/>
      <c r="H271" s="97"/>
      <c r="I271" s="97"/>
      <c r="J271" s="97"/>
      <c r="M271" s="97"/>
      <c r="N271" s="97"/>
      <c r="O271" s="127"/>
    </row>
    <row r="272" spans="3:15" x14ac:dyDescent="0.25">
      <c r="C272" s="97"/>
      <c r="D272" s="97"/>
      <c r="E272" s="97"/>
      <c r="F272" s="97"/>
      <c r="G272" s="97"/>
      <c r="H272" s="97"/>
      <c r="I272" s="97"/>
      <c r="J272" s="97"/>
      <c r="M272" s="97"/>
      <c r="N272" s="97"/>
      <c r="O272" s="127"/>
    </row>
    <row r="273" spans="3:15" x14ac:dyDescent="0.25">
      <c r="C273" s="97"/>
      <c r="D273" s="97"/>
      <c r="E273" s="97"/>
      <c r="F273" s="97"/>
      <c r="G273" s="97"/>
      <c r="H273" s="97"/>
      <c r="I273" s="97"/>
      <c r="J273" s="97"/>
      <c r="M273" s="97"/>
      <c r="N273" s="97"/>
      <c r="O273" s="127"/>
    </row>
    <row r="274" spans="3:15" x14ac:dyDescent="0.25">
      <c r="C274" s="97"/>
      <c r="D274" s="97"/>
      <c r="E274" s="97"/>
      <c r="F274" s="97"/>
      <c r="G274" s="97"/>
      <c r="H274" s="97"/>
      <c r="I274" s="97"/>
      <c r="J274" s="97"/>
      <c r="M274" s="97"/>
      <c r="N274" s="97"/>
      <c r="O274" s="127"/>
    </row>
    <row r="275" spans="3:15" x14ac:dyDescent="0.25">
      <c r="C275" s="97"/>
      <c r="D275" s="97"/>
      <c r="E275" s="97"/>
      <c r="F275" s="97"/>
      <c r="G275" s="97"/>
      <c r="H275" s="97"/>
      <c r="I275" s="97"/>
      <c r="J275" s="97"/>
      <c r="M275" s="97"/>
      <c r="N275" s="97"/>
      <c r="O275" s="127"/>
    </row>
    <row r="276" spans="3:15" x14ac:dyDescent="0.25">
      <c r="C276" s="97"/>
      <c r="D276" s="97"/>
      <c r="E276" s="97"/>
      <c r="F276" s="97"/>
      <c r="G276" s="97"/>
      <c r="H276" s="97"/>
      <c r="I276" s="97"/>
      <c r="J276" s="97"/>
      <c r="M276" s="97"/>
      <c r="N276" s="97"/>
      <c r="O276" s="127"/>
    </row>
    <row r="277" spans="3:15" x14ac:dyDescent="0.25">
      <c r="C277" s="97"/>
      <c r="D277" s="97"/>
      <c r="E277" s="97"/>
      <c r="F277" s="97"/>
      <c r="G277" s="97"/>
      <c r="H277" s="97"/>
      <c r="I277" s="97"/>
      <c r="J277" s="97"/>
      <c r="M277" s="97"/>
      <c r="N277" s="97"/>
      <c r="O277" s="127"/>
    </row>
    <row r="278" spans="3:15" x14ac:dyDescent="0.25">
      <c r="C278" s="97"/>
      <c r="D278" s="97"/>
      <c r="E278" s="97"/>
      <c r="F278" s="97"/>
      <c r="G278" s="97"/>
      <c r="H278" s="97"/>
      <c r="I278" s="97"/>
      <c r="J278" s="97"/>
      <c r="M278" s="97"/>
      <c r="N278" s="97"/>
      <c r="O278" s="127"/>
    </row>
    <row r="279" spans="3:15" x14ac:dyDescent="0.25">
      <c r="C279" s="97"/>
      <c r="D279" s="97"/>
      <c r="E279" s="97"/>
      <c r="F279" s="97"/>
      <c r="G279" s="97"/>
      <c r="H279" s="97"/>
      <c r="I279" s="97"/>
      <c r="J279" s="97"/>
      <c r="M279" s="97"/>
      <c r="N279" s="97"/>
      <c r="O279" s="127"/>
    </row>
    <row r="280" spans="3:15" x14ac:dyDescent="0.25">
      <c r="C280" s="97"/>
      <c r="D280" s="97"/>
      <c r="E280" s="97"/>
      <c r="F280" s="97"/>
      <c r="G280" s="97"/>
      <c r="H280" s="97"/>
      <c r="I280" s="97"/>
      <c r="J280" s="97"/>
      <c r="M280" s="97"/>
      <c r="N280" s="97"/>
      <c r="O280" s="127"/>
    </row>
    <row r="281" spans="3:15" x14ac:dyDescent="0.25">
      <c r="C281" s="97"/>
      <c r="D281" s="97"/>
      <c r="E281" s="97"/>
      <c r="F281" s="97"/>
      <c r="G281" s="97"/>
      <c r="H281" s="97"/>
      <c r="I281" s="97"/>
      <c r="J281" s="97"/>
      <c r="M281" s="97"/>
      <c r="N281" s="97"/>
      <c r="O281" s="127"/>
    </row>
    <row r="282" spans="3:15" x14ac:dyDescent="0.25">
      <c r="C282" s="97"/>
      <c r="D282" s="97"/>
      <c r="E282" s="97"/>
      <c r="F282" s="97"/>
      <c r="G282" s="97"/>
      <c r="H282" s="97"/>
      <c r="I282" s="97"/>
      <c r="J282" s="97"/>
      <c r="M282" s="97"/>
      <c r="N282" s="97"/>
      <c r="O282" s="127"/>
    </row>
    <row r="283" spans="3:15" x14ac:dyDescent="0.25">
      <c r="C283" s="97"/>
      <c r="D283" s="97"/>
      <c r="E283" s="97"/>
      <c r="F283" s="97"/>
      <c r="G283" s="97"/>
      <c r="H283" s="97"/>
      <c r="I283" s="97"/>
      <c r="J283" s="97"/>
      <c r="M283" s="97"/>
      <c r="N283" s="97"/>
      <c r="O283" s="127"/>
    </row>
    <row r="284" spans="3:15" x14ac:dyDescent="0.25">
      <c r="C284" s="97"/>
      <c r="D284" s="97"/>
      <c r="E284" s="97"/>
      <c r="F284" s="97"/>
      <c r="G284" s="97"/>
      <c r="H284" s="97"/>
      <c r="I284" s="97"/>
      <c r="J284" s="97"/>
      <c r="M284" s="97"/>
      <c r="N284" s="97"/>
      <c r="O284" s="127"/>
    </row>
    <row r="285" spans="3:15" x14ac:dyDescent="0.25">
      <c r="C285" s="97"/>
      <c r="D285" s="97"/>
      <c r="E285" s="97"/>
      <c r="F285" s="97"/>
      <c r="G285" s="97"/>
      <c r="H285" s="97"/>
      <c r="I285" s="97"/>
      <c r="J285" s="97"/>
      <c r="M285" s="97"/>
      <c r="N285" s="97"/>
      <c r="O285" s="127"/>
    </row>
    <row r="286" spans="3:15" x14ac:dyDescent="0.25">
      <c r="C286" s="97"/>
      <c r="D286" s="97"/>
      <c r="E286" s="97"/>
      <c r="F286" s="97"/>
      <c r="G286" s="97"/>
      <c r="H286" s="97"/>
      <c r="I286" s="97"/>
      <c r="J286" s="97"/>
      <c r="M286" s="97"/>
      <c r="N286" s="97"/>
      <c r="O286" s="127"/>
    </row>
  </sheetData>
  <sheetProtection sheet="1" objects="1" scenarios="1"/>
  <sortState ref="A14:O100">
    <sortCondition ref="A14"/>
  </sortState>
  <mergeCells count="18">
    <mergeCell ref="M12:M13"/>
    <mergeCell ref="A1:D1"/>
    <mergeCell ref="O12:O13"/>
    <mergeCell ref="L2:M2"/>
    <mergeCell ref="I1:J1"/>
    <mergeCell ref="A12:C12"/>
    <mergeCell ref="J12:L12"/>
    <mergeCell ref="A4:D7"/>
    <mergeCell ref="G12:G13"/>
    <mergeCell ref="H12:H13"/>
    <mergeCell ref="A2:C3"/>
    <mergeCell ref="D2:D3"/>
    <mergeCell ref="I12:I13"/>
    <mergeCell ref="D12:D13"/>
    <mergeCell ref="N12:N13"/>
    <mergeCell ref="A11:B11"/>
    <mergeCell ref="E12:E13"/>
    <mergeCell ref="F12:F13"/>
  </mergeCells>
  <conditionalFormatting sqref="E2">
    <cfRule type="containsText" dxfId="188" priority="56" stopIfTrue="1" operator="containsText" text="faux">
      <formula>NOT(ISERROR(SEARCH("faux",E2)))</formula>
    </cfRule>
    <cfRule type="containsText" dxfId="187" priority="57" stopIfTrue="1" operator="containsText" text="vrai">
      <formula>NOT(ISERROR(SEARCH("vrai",E2)))</formula>
    </cfRule>
  </conditionalFormatting>
  <conditionalFormatting sqref="E3">
    <cfRule type="containsText" dxfId="186" priority="54" stopIfTrue="1" operator="containsText" text="faux">
      <formula>NOT(ISERROR(SEARCH("faux",E3)))</formula>
    </cfRule>
    <cfRule type="containsText" dxfId="185" priority="55" stopIfTrue="1" operator="containsText" text="vrai">
      <formula>NOT(ISERROR(SEARCH("vrai",E3)))</formula>
    </cfRule>
  </conditionalFormatting>
  <conditionalFormatting sqref="E4">
    <cfRule type="containsText" dxfId="184" priority="52" stopIfTrue="1" operator="containsText" text="faux">
      <formula>NOT(ISERROR(SEARCH("faux",E4)))</formula>
    </cfRule>
    <cfRule type="containsText" dxfId="183" priority="53" stopIfTrue="1" operator="containsText" text="vrai">
      <formula>NOT(ISERROR(SEARCH("vrai",E4)))</formula>
    </cfRule>
  </conditionalFormatting>
  <conditionalFormatting sqref="E5">
    <cfRule type="containsText" dxfId="182" priority="50" stopIfTrue="1" operator="containsText" text="faux">
      <formula>NOT(ISERROR(SEARCH("faux",E5)))</formula>
    </cfRule>
    <cfRule type="containsText" dxfId="181" priority="51" stopIfTrue="1" operator="containsText" text="vrai">
      <formula>NOT(ISERROR(SEARCH("vrai",E5)))</formula>
    </cfRule>
  </conditionalFormatting>
  <conditionalFormatting sqref="E6">
    <cfRule type="containsText" dxfId="180" priority="48" stopIfTrue="1" operator="containsText" text="faux">
      <formula>NOT(ISERROR(SEARCH("faux",E6)))</formula>
    </cfRule>
    <cfRule type="containsText" dxfId="179" priority="49" stopIfTrue="1" operator="containsText" text="vrai">
      <formula>NOT(ISERROR(SEARCH("vrai",E6)))</formula>
    </cfRule>
  </conditionalFormatting>
  <conditionalFormatting sqref="E7">
    <cfRule type="containsText" dxfId="178" priority="46" stopIfTrue="1" operator="containsText" text="faux">
      <formula>NOT(ISERROR(SEARCH("faux",E7)))</formula>
    </cfRule>
    <cfRule type="containsText" dxfId="177" priority="47" stopIfTrue="1" operator="containsText" text="vrai">
      <formula>NOT(ISERROR(SEARCH("vrai",E7)))</formula>
    </cfRule>
  </conditionalFormatting>
  <conditionalFormatting sqref="E8">
    <cfRule type="containsText" dxfId="176" priority="44" stopIfTrue="1" operator="containsText" text="faux">
      <formula>NOT(ISERROR(SEARCH("faux",E8)))</formula>
    </cfRule>
    <cfRule type="containsText" dxfId="175" priority="45" stopIfTrue="1" operator="containsText" text="vrai">
      <formula>NOT(ISERROR(SEARCH("vrai",E8)))</formula>
    </cfRule>
  </conditionalFormatting>
  <conditionalFormatting sqref="E9">
    <cfRule type="containsText" dxfId="174" priority="42" stopIfTrue="1" operator="containsText" text="faux">
      <formula>NOT(ISERROR(SEARCH("faux",E9)))</formula>
    </cfRule>
    <cfRule type="containsText" dxfId="173" priority="43" stopIfTrue="1" operator="containsText" text="vrai">
      <formula>NOT(ISERROR(SEARCH("vrai",E9)))</formula>
    </cfRule>
  </conditionalFormatting>
  <conditionalFormatting sqref="E10">
    <cfRule type="containsText" dxfId="172" priority="40" stopIfTrue="1" operator="containsText" text="faux">
      <formula>NOT(ISERROR(SEARCH("faux",E10)))</formula>
    </cfRule>
    <cfRule type="containsText" dxfId="171" priority="41" stopIfTrue="1" operator="containsText" text="vrai">
      <formula>NOT(ISERROR(SEARCH("vrai",E10)))</formula>
    </cfRule>
  </conditionalFormatting>
  <conditionalFormatting sqref="E11">
    <cfRule type="containsText" dxfId="170" priority="36" stopIfTrue="1" operator="containsText" text="faux">
      <formula>NOT(ISERROR(SEARCH("faux",E11)))</formula>
    </cfRule>
    <cfRule type="containsText" dxfId="169" priority="37" stopIfTrue="1" operator="containsText" text="vrai">
      <formula>NOT(ISERROR(SEARCH("vrai",E11)))</formula>
    </cfRule>
  </conditionalFormatting>
  <conditionalFormatting sqref="A15:A100 J15:M100">
    <cfRule type="expression" dxfId="168" priority="9" stopIfTrue="1">
      <formula>$N15="Transport Mat / Medics"</formula>
    </cfRule>
    <cfRule type="expression" dxfId="167" priority="10" stopIfTrue="1">
      <formula>$N15="Transport Prvlt Bio"</formula>
    </cfRule>
    <cfRule type="expression" dxfId="166" priority="28" stopIfTrue="1">
      <formula>$N15="Transfert"</formula>
    </cfRule>
  </conditionalFormatting>
  <conditionalFormatting sqref="H2:H11">
    <cfRule type="containsText" dxfId="165" priority="27" operator="containsText" text="STD">
      <formula>NOT(ISERROR(SEARCH("STD",H2)))</formula>
    </cfRule>
  </conditionalFormatting>
  <conditionalFormatting sqref="A26 J26:M26">
    <cfRule type="expression" dxfId="164" priority="16" stopIfTrue="1">
      <formula>$N26="Transfert"</formula>
    </cfRule>
  </conditionalFormatting>
  <conditionalFormatting sqref="J19:M19">
    <cfRule type="expression" dxfId="163" priority="11" stopIfTrue="1">
      <formula>$N19="Transfert"</formula>
    </cfRule>
  </conditionalFormatting>
  <conditionalFormatting sqref="J14:N100 A14:A100">
    <cfRule type="expression" dxfId="162" priority="1" stopIfTrue="1">
      <formula>$N14="Transport Patient DCD"</formula>
    </cfRule>
    <cfRule type="expression" dxfId="161" priority="2" stopIfTrue="1">
      <formula>$N14="Transport Mat / Medics"</formula>
    </cfRule>
    <cfRule type="expression" dxfId="160" priority="3" stopIfTrue="1">
      <formula>$N14="Transport Prvlt Bio"</formula>
    </cfRule>
    <cfRule type="expression" dxfId="159" priority="4" stopIfTrue="1">
      <formula>$N14="Transfert"</formula>
    </cfRule>
  </conditionalFormatting>
  <pageMargins left="0.35433070866141736" right="0.31496062992125984" top="0.74803149606299213" bottom="0.31496062992125984" header="0.35433070866141736" footer="0.19685039370078741"/>
  <pageSetup paperSize="9" scale="73" fitToHeight="5" orientation="landscape" cellComments="atEnd" r:id="rId1"/>
  <headerFooter>
    <oddHeader>&amp;L&amp;"Arial,Normal"&amp;10GestPlan&amp;C&amp;"Arial,Normal"&amp;10TRANSPORT SANITAIRE&amp;R&amp;"Arial,Normal"&amp;10Jour &amp;A</oddHeader>
    <oddFooter xml:space="preserve">&amp;CPage &amp;P&amp;R
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autoFill="0" autoPict="0" macro="[0]!EssaiMaj_Rdv">
                <anchor moveWithCells="1" sizeWithCells="1">
                  <from>
                    <xdr:col>11</xdr:col>
                    <xdr:colOff>66675</xdr:colOff>
                    <xdr:row>7</xdr:row>
                    <xdr:rowOff>28575</xdr:rowOff>
                  </from>
                  <to>
                    <xdr:col>12</xdr:col>
                    <xdr:colOff>1495425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supp_rdv">
                <anchor moveWithCells="1" sizeWithCells="1">
                  <from>
                    <xdr:col>11</xdr:col>
                    <xdr:colOff>66675</xdr:colOff>
                    <xdr:row>5</xdr:row>
                    <xdr:rowOff>38100</xdr:rowOff>
                  </from>
                  <to>
                    <xdr:col>12</xdr:col>
                    <xdr:colOff>1495425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6" name="Check Box 30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0</xdr:row>
                    <xdr:rowOff>295275</xdr:rowOff>
                  </from>
                  <to>
                    <xdr:col>4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7" name="Check Box 32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1</xdr:row>
                    <xdr:rowOff>161925</xdr:rowOff>
                  </from>
                  <to>
                    <xdr:col>4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8" name="Check Box 35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2</xdr:row>
                    <xdr:rowOff>180975</xdr:rowOff>
                  </from>
                  <to>
                    <xdr:col>4</xdr:col>
                    <xdr:colOff>523875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9" name="Check Box 36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3</xdr:row>
                    <xdr:rowOff>180975</xdr:rowOff>
                  </from>
                  <to>
                    <xdr:col>4</xdr:col>
                    <xdr:colOff>523875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0" name="Check Box 38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4</xdr:row>
                    <xdr:rowOff>161925</xdr:rowOff>
                  </from>
                  <to>
                    <xdr:col>4</xdr:col>
                    <xdr:colOff>523875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1" name="Check Box 40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5</xdr:row>
                    <xdr:rowOff>142875</xdr:rowOff>
                  </from>
                  <to>
                    <xdr:col>4</xdr:col>
                    <xdr:colOff>523875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12" name="Check Box 42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6</xdr:row>
                    <xdr:rowOff>152400</xdr:rowOff>
                  </from>
                  <to>
                    <xdr:col>4</xdr:col>
                    <xdr:colOff>523875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13" name="Check Box 44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7</xdr:row>
                    <xdr:rowOff>171450</xdr:rowOff>
                  </from>
                  <to>
                    <xdr:col>4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14" name="Check Box 45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8</xdr:row>
                    <xdr:rowOff>190500</xdr:rowOff>
                  </from>
                  <to>
                    <xdr:col>4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5" name="Check Box 47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9</xdr:row>
                    <xdr:rowOff>180975</xdr:rowOff>
                  </from>
                  <to>
                    <xdr:col>4</xdr:col>
                    <xdr:colOff>523875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16" name="Button 55">
              <controlPr defaultSize="0" autoFill="0" autoPict="0" macro="[0]!maj_horloge">
                <anchor moveWithCells="1" sizeWithCells="1">
                  <from>
                    <xdr:col>3</xdr:col>
                    <xdr:colOff>19050</xdr:colOff>
                    <xdr:row>1</xdr:row>
                    <xdr:rowOff>28575</xdr:rowOff>
                  </from>
                  <to>
                    <xdr:col>3</xdr:col>
                    <xdr:colOff>1095375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17" name="Button 62">
              <controlPr defaultSize="0" autoFill="0" autoPict="0" macro="[0]!Tdb">
                <anchor moveWithCells="1" sizeWithCells="1">
                  <from>
                    <xdr:col>10</xdr:col>
                    <xdr:colOff>514350</xdr:colOff>
                    <xdr:row>0</xdr:row>
                    <xdr:rowOff>304800</xdr:rowOff>
                  </from>
                  <to>
                    <xdr:col>13</xdr:col>
                    <xdr:colOff>66675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B4DE3CB8-B29C-4CF9-9E12-9049E3CD384A}">
            <xm:f>NOT(ISERROR(SEARCH(Position!$A$6,H15)))</xm:f>
            <xm:f>Position!$A$6</xm:f>
            <x14:dxf>
              <font>
                <color rgb="FF7030A0"/>
              </font>
            </x14:dxf>
          </x14:cfRule>
          <x14:cfRule type="containsText" priority="30" stopIfTrue="1" operator="containsText" id="{8B3FD29F-D91C-4962-82E0-BFE5DF9383BE}">
            <xm:f>NOT(ISERROR(SEARCH(Position!$A$5,H15)))</xm:f>
            <xm:f>Position!$A$5</xm:f>
            <x14:dxf>
              <font>
                <color rgb="FF003300"/>
              </font>
            </x14:dxf>
          </x14:cfRule>
          <x14:cfRule type="containsText" priority="31" stopIfTrue="1" operator="containsText" id="{91A795BB-C80B-4FF3-943F-307E43F6D59E}">
            <xm:f>NOT(ISERROR(SEARCH(Position!$A$4,H15)))</xm:f>
            <xm:f>Position!$A$4</xm:f>
            <x14:dxf>
              <font>
                <color rgb="FF800000"/>
              </font>
            </x14:dxf>
          </x14:cfRule>
          <x14:cfRule type="containsText" priority="32" stopIfTrue="1" operator="containsText" id="{5F30DB96-AB2D-4709-9935-105CD5D87276}">
            <xm:f>NOT(ISERROR(SEARCH(Position!$A$3,H15)))</xm:f>
            <xm:f>Position!$A$3</xm:f>
            <x14:dxf>
              <font>
                <color rgb="FF000080"/>
              </font>
            </x14:dxf>
          </x14:cfRule>
          <xm:sqref>H15:H18 H27:H100 H20:H25</xm:sqref>
        </x14:conditionalFormatting>
        <x14:conditionalFormatting xmlns:xm="http://schemas.microsoft.com/office/excel/2006/main">
          <x14:cfRule type="containsText" priority="17" stopIfTrue="1" operator="containsText" id="{527A58AA-0FBD-4B4E-8C80-08CC5606190E}">
            <xm:f>NOT(ISERROR(SEARCH(Position!$A$6,H26)))</xm:f>
            <xm:f>Position!$A$6</xm:f>
            <x14:dxf>
              <font>
                <color rgb="FF7030A0"/>
              </font>
            </x14:dxf>
          </x14:cfRule>
          <x14:cfRule type="containsText" priority="18" stopIfTrue="1" operator="containsText" id="{A4A546AD-E99D-46FC-BB77-3DB432DCA898}">
            <xm:f>NOT(ISERROR(SEARCH(Position!$A$5,H26)))</xm:f>
            <xm:f>Position!$A$5</xm:f>
            <x14:dxf>
              <font>
                <color rgb="FF003300"/>
              </font>
            </x14:dxf>
          </x14:cfRule>
          <x14:cfRule type="containsText" priority="19" stopIfTrue="1" operator="containsText" id="{C4C012DE-2436-4EC6-AD63-5D8F84600335}">
            <xm:f>NOT(ISERROR(SEARCH(Position!$A$4,H26)))</xm:f>
            <xm:f>Position!$A$4</xm:f>
            <x14:dxf>
              <font>
                <color rgb="FF800000"/>
              </font>
            </x14:dxf>
          </x14:cfRule>
          <x14:cfRule type="containsText" priority="20" stopIfTrue="1" operator="containsText" id="{87886056-B472-46D9-B5BF-4F575E3DA43E}">
            <xm:f>NOT(ISERROR(SEARCH(Position!$A$3,H26)))</xm:f>
            <xm:f>Position!$A$3</xm:f>
            <x14:dxf>
              <font>
                <color rgb="FF000080"/>
              </font>
            </x14:dxf>
          </x14:cfRule>
          <xm:sqref>H26</xm:sqref>
        </x14:conditionalFormatting>
        <x14:conditionalFormatting xmlns:xm="http://schemas.microsoft.com/office/excel/2006/main">
          <x14:cfRule type="containsText" priority="12" stopIfTrue="1" operator="containsText" id="{7B4FA7A4-06BD-4043-9EE9-49D091403E5E}">
            <xm:f>NOT(ISERROR(SEARCH(Position!$A$6,H19)))</xm:f>
            <xm:f>Position!$A$6</xm:f>
            <x14:dxf>
              <font>
                <color rgb="FF7030A0"/>
              </font>
            </x14:dxf>
          </x14:cfRule>
          <x14:cfRule type="containsText" priority="13" stopIfTrue="1" operator="containsText" id="{BA66D468-5B44-443B-9D0D-8725C8E90D9B}">
            <xm:f>NOT(ISERROR(SEARCH(Position!$A$5,H19)))</xm:f>
            <xm:f>Position!$A$5</xm:f>
            <x14:dxf>
              <font>
                <color rgb="FF003300"/>
              </font>
            </x14:dxf>
          </x14:cfRule>
          <x14:cfRule type="containsText" priority="14" stopIfTrue="1" operator="containsText" id="{6527A596-A21B-45D9-9F82-33F52560F57C}">
            <xm:f>NOT(ISERROR(SEARCH(Position!$A$4,H19)))</xm:f>
            <xm:f>Position!$A$4</xm:f>
            <x14:dxf>
              <font>
                <color rgb="FF800000"/>
              </font>
            </x14:dxf>
          </x14:cfRule>
          <x14:cfRule type="containsText" priority="15" stopIfTrue="1" operator="containsText" id="{22265AD4-D233-4B73-8102-3DC3301518B3}">
            <xm:f>NOT(ISERROR(SEARCH(Position!$A$3,H19)))</xm:f>
            <xm:f>Position!$A$3</xm:f>
            <x14:dxf>
              <font>
                <color rgb="FF000080"/>
              </font>
            </x14:dxf>
          </x14:cfRule>
          <xm:sqref>H19</xm:sqref>
        </x14:conditionalFormatting>
        <x14:conditionalFormatting xmlns:xm="http://schemas.microsoft.com/office/excel/2006/main">
          <x14:cfRule type="containsText" priority="5" stopIfTrue="1" operator="containsText" id="{EEC171B3-9AEA-4636-9908-603BFE6F33E2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6" stopIfTrue="1" operator="containsText" id="{5539CC47-5E00-422B-9BFB-C855DBA68C81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7" stopIfTrue="1" operator="containsText" id="{7C72CD50-AB98-4CC0-A636-2C117BAAA80F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8" stopIfTrue="1" operator="containsText" id="{79C52A32-2BDD-4313-977F-DDA0000365E3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>
    <pageSetUpPr fitToPage="1"/>
  </sheetPr>
  <dimension ref="A1:O286"/>
  <sheetViews>
    <sheetView showGridLines="0" zoomScale="92" zoomScaleNormal="92" workbookViewId="0">
      <pane ySplit="13" topLeftCell="A34" activePane="bottomLeft" state="frozen"/>
      <selection activeCell="I1" sqref="I1:J1"/>
      <selection pane="bottomLeft" activeCell="G2" sqref="G2:G11"/>
    </sheetView>
  </sheetViews>
  <sheetFormatPr baseColWidth="10" defaultRowHeight="15" x14ac:dyDescent="0.25"/>
  <cols>
    <col min="1" max="1" width="7.7109375" style="252" customWidth="1"/>
    <col min="2" max="2" width="9.7109375" style="252" customWidth="1"/>
    <col min="3" max="3" width="8.28515625" style="281" customWidth="1"/>
    <col min="4" max="4" width="16.85546875" style="234" customWidth="1"/>
    <col min="5" max="5" width="9.42578125" style="282" customWidth="1"/>
    <col min="6" max="6" width="7" style="282" bestFit="1" customWidth="1"/>
    <col min="7" max="7" width="22" style="234" customWidth="1"/>
    <col min="8" max="8" width="9.85546875" style="283" customWidth="1"/>
    <col min="9" max="9" width="16.85546875" style="234" customWidth="1"/>
    <col min="10" max="10" width="8.5703125" style="282" customWidth="1"/>
    <col min="11" max="11" width="9.7109375" style="252" customWidth="1"/>
    <col min="12" max="12" width="8.7109375" style="252" customWidth="1"/>
    <col min="13" max="14" width="22.85546875" style="284" customWidth="1"/>
    <col min="15" max="15" width="11" style="285" customWidth="1"/>
    <col min="16" max="16384" width="11.42578125" style="252"/>
  </cols>
  <sheetData>
    <row r="1" spans="1:15" s="234" customFormat="1" ht="25.5" x14ac:dyDescent="0.3">
      <c r="A1" s="355">
        <f>'01'!A1:D1+1</f>
        <v>43283</v>
      </c>
      <c r="B1" s="356"/>
      <c r="C1" s="356"/>
      <c r="D1" s="357"/>
      <c r="E1" s="247" t="s">
        <v>55</v>
      </c>
      <c r="F1" s="248" t="s">
        <v>47</v>
      </c>
      <c r="G1" s="247" t="s">
        <v>20</v>
      </c>
      <c r="H1" s="248" t="s">
        <v>54</v>
      </c>
      <c r="I1" s="335"/>
      <c r="J1" s="336"/>
      <c r="K1" s="249"/>
      <c r="L1" s="249"/>
      <c r="M1" s="250"/>
      <c r="N1" s="250"/>
      <c r="O1" s="302"/>
    </row>
    <row r="2" spans="1:15" x14ac:dyDescent="0.25">
      <c r="A2" s="346">
        <f ca="1">NOW()</f>
        <v>43669.44923460648</v>
      </c>
      <c r="B2" s="347"/>
      <c r="C2" s="347"/>
      <c r="D2" s="348"/>
      <c r="E2" s="286" t="b">
        <v>0</v>
      </c>
      <c r="F2" s="240" t="s">
        <v>48</v>
      </c>
      <c r="G2" s="241"/>
      <c r="H2" s="242"/>
      <c r="I2" s="238"/>
      <c r="J2" s="238"/>
      <c r="K2" s="251"/>
      <c r="L2" s="334"/>
      <c r="M2" s="334"/>
      <c r="N2" s="309"/>
      <c r="O2" s="303"/>
    </row>
    <row r="3" spans="1:15" ht="15.75" thickBot="1" x14ac:dyDescent="0.3">
      <c r="A3" s="346"/>
      <c r="B3" s="347"/>
      <c r="C3" s="347"/>
      <c r="D3" s="348"/>
      <c r="E3" s="286" t="b">
        <v>0</v>
      </c>
      <c r="F3" s="240" t="s">
        <v>48</v>
      </c>
      <c r="G3" s="241"/>
      <c r="H3" s="242"/>
      <c r="I3" s="238"/>
      <c r="J3" s="238"/>
      <c r="K3" s="251"/>
      <c r="L3" s="253"/>
      <c r="M3" s="254"/>
      <c r="N3" s="254"/>
      <c r="O3" s="303"/>
    </row>
    <row r="4" spans="1:15" ht="16.5" thickTop="1" thickBot="1" x14ac:dyDescent="0.3">
      <c r="A4" s="339" t="s">
        <v>58</v>
      </c>
      <c r="B4" s="340"/>
      <c r="C4" s="340"/>
      <c r="D4" s="341"/>
      <c r="E4" s="287" t="b">
        <v>0</v>
      </c>
      <c r="F4" s="240" t="s">
        <v>49</v>
      </c>
      <c r="G4" s="241"/>
      <c r="H4" s="242"/>
      <c r="I4" s="238"/>
      <c r="J4" s="238"/>
      <c r="K4" s="255"/>
      <c r="L4" s="256"/>
      <c r="M4" s="257"/>
      <c r="N4" s="310"/>
      <c r="O4" s="303"/>
    </row>
    <row r="5" spans="1:15" ht="15.75" thickBot="1" x14ac:dyDescent="0.3">
      <c r="A5" s="339"/>
      <c r="B5" s="340"/>
      <c r="C5" s="340"/>
      <c r="D5" s="341"/>
      <c r="E5" s="287" t="b">
        <v>0</v>
      </c>
      <c r="F5" s="240" t="s">
        <v>50</v>
      </c>
      <c r="G5" s="241"/>
      <c r="H5" s="242"/>
      <c r="I5" s="238"/>
      <c r="J5" s="238"/>
      <c r="K5" s="258"/>
      <c r="L5" s="259" t="s">
        <v>250</v>
      </c>
      <c r="M5" s="243"/>
      <c r="N5" s="311"/>
      <c r="O5" s="303"/>
    </row>
    <row r="6" spans="1:15" x14ac:dyDescent="0.25">
      <c r="A6" s="339"/>
      <c r="B6" s="340"/>
      <c r="C6" s="340"/>
      <c r="D6" s="341"/>
      <c r="E6" s="287" t="b">
        <v>0</v>
      </c>
      <c r="F6" s="240" t="s">
        <v>50</v>
      </c>
      <c r="G6" s="241"/>
      <c r="H6" s="242"/>
      <c r="I6" s="238"/>
      <c r="J6" s="238"/>
      <c r="K6" s="258"/>
      <c r="L6" s="260"/>
      <c r="M6" s="261"/>
      <c r="N6" s="312"/>
      <c r="O6" s="303"/>
    </row>
    <row r="7" spans="1:15" x14ac:dyDescent="0.25">
      <c r="A7" s="339"/>
      <c r="B7" s="340"/>
      <c r="C7" s="340"/>
      <c r="D7" s="341"/>
      <c r="E7" s="287" t="b">
        <v>0</v>
      </c>
      <c r="F7" s="240" t="s">
        <v>51</v>
      </c>
      <c r="G7" s="241"/>
      <c r="H7" s="242"/>
      <c r="I7" s="238"/>
      <c r="J7" s="238"/>
      <c r="K7" s="258"/>
      <c r="L7" s="262"/>
      <c r="M7" s="263"/>
      <c r="N7" s="254"/>
      <c r="O7" s="303"/>
    </row>
    <row r="8" spans="1:15" ht="15.75" x14ac:dyDescent="0.25">
      <c r="A8" s="264" t="s">
        <v>44</v>
      </c>
      <c r="B8" s="313" t="s">
        <v>40</v>
      </c>
      <c r="C8" s="265"/>
      <c r="D8" s="266"/>
      <c r="E8" s="287" t="b">
        <v>0</v>
      </c>
      <c r="F8" s="240" t="s">
        <v>52</v>
      </c>
      <c r="G8" s="241"/>
      <c r="H8" s="242"/>
      <c r="I8" s="238"/>
      <c r="J8" s="238"/>
      <c r="K8" s="258"/>
      <c r="L8" s="262"/>
      <c r="M8" s="263"/>
      <c r="N8" s="254"/>
      <c r="O8" s="303"/>
    </row>
    <row r="9" spans="1:15" ht="16.5" thickBot="1" x14ac:dyDescent="0.3">
      <c r="A9" s="264" t="s">
        <v>41</v>
      </c>
      <c r="B9" s="265" t="s">
        <v>165</v>
      </c>
      <c r="C9" s="265"/>
      <c r="D9" s="266"/>
      <c r="E9" s="287" t="b">
        <v>0</v>
      </c>
      <c r="F9" s="240" t="s">
        <v>52</v>
      </c>
      <c r="G9" s="241"/>
      <c r="H9" s="242"/>
      <c r="I9" s="238"/>
      <c r="J9" s="238"/>
      <c r="K9" s="258"/>
      <c r="L9" s="267"/>
      <c r="M9" s="268"/>
      <c r="N9" s="254"/>
      <c r="O9" s="303"/>
    </row>
    <row r="10" spans="1:15" ht="16.5" thickTop="1" x14ac:dyDescent="0.25">
      <c r="A10" s="264" t="s">
        <v>42</v>
      </c>
      <c r="B10" s="265" t="s">
        <v>166</v>
      </c>
      <c r="C10" s="265"/>
      <c r="D10" s="266"/>
      <c r="E10" s="287" t="b">
        <v>0</v>
      </c>
      <c r="F10" s="240" t="s">
        <v>53</v>
      </c>
      <c r="G10" s="241"/>
      <c r="H10" s="242"/>
      <c r="I10" s="238"/>
      <c r="J10" s="238"/>
      <c r="K10" s="258"/>
      <c r="L10" s="269"/>
      <c r="M10" s="254"/>
      <c r="N10" s="254"/>
      <c r="O10" s="303"/>
    </row>
    <row r="11" spans="1:15" ht="15.75" x14ac:dyDescent="0.25">
      <c r="A11" s="352" t="s">
        <v>213</v>
      </c>
      <c r="B11" s="353"/>
      <c r="C11" s="246">
        <f>TDB!P6</f>
        <v>0</v>
      </c>
      <c r="D11" s="270" t="s">
        <v>214</v>
      </c>
      <c r="E11" s="288" t="b">
        <v>0</v>
      </c>
      <c r="F11" s="244" t="s">
        <v>53</v>
      </c>
      <c r="G11" s="241"/>
      <c r="H11" s="242"/>
      <c r="I11" s="245"/>
      <c r="J11" s="245"/>
      <c r="K11" s="271"/>
      <c r="L11" s="272"/>
      <c r="M11" s="273"/>
      <c r="N11" s="273"/>
      <c r="O11" s="304"/>
    </row>
    <row r="12" spans="1:15" s="274" customFormat="1" x14ac:dyDescent="0.25">
      <c r="A12" s="360" t="s">
        <v>45</v>
      </c>
      <c r="B12" s="360"/>
      <c r="C12" s="361"/>
      <c r="D12" s="362" t="s">
        <v>21</v>
      </c>
      <c r="E12" s="364" t="s">
        <v>26</v>
      </c>
      <c r="F12" s="362" t="s">
        <v>22</v>
      </c>
      <c r="G12" s="364" t="s">
        <v>27</v>
      </c>
      <c r="H12" s="344" t="s">
        <v>23</v>
      </c>
      <c r="I12" s="362" t="s">
        <v>24</v>
      </c>
      <c r="J12" s="360" t="s">
        <v>25</v>
      </c>
      <c r="K12" s="360"/>
      <c r="L12" s="361"/>
      <c r="M12" s="367" t="s">
        <v>34</v>
      </c>
      <c r="N12" s="367" t="s">
        <v>243</v>
      </c>
      <c r="O12" s="358" t="s">
        <v>39</v>
      </c>
    </row>
    <row r="13" spans="1:15" s="278" customFormat="1" ht="25.5" x14ac:dyDescent="0.25">
      <c r="A13" s="275" t="s">
        <v>28</v>
      </c>
      <c r="B13" s="276" t="s">
        <v>33</v>
      </c>
      <c r="C13" s="275" t="s">
        <v>19</v>
      </c>
      <c r="D13" s="363"/>
      <c r="E13" s="365"/>
      <c r="F13" s="365"/>
      <c r="G13" s="363"/>
      <c r="H13" s="345"/>
      <c r="I13" s="366"/>
      <c r="J13" s="277" t="s">
        <v>28</v>
      </c>
      <c r="K13" s="276" t="s">
        <v>33</v>
      </c>
      <c r="L13" s="275" t="s">
        <v>19</v>
      </c>
      <c r="M13" s="368"/>
      <c r="N13" s="368"/>
      <c r="O13" s="359"/>
    </row>
    <row r="14" spans="1:15" s="234" customFormat="1" x14ac:dyDescent="0.25">
      <c r="A14" s="291">
        <v>0.54166666666666663</v>
      </c>
      <c r="B14" s="316"/>
      <c r="C14" s="318"/>
      <c r="D14" s="305"/>
      <c r="E14" s="306"/>
      <c r="F14" s="295"/>
      <c r="G14" s="307" t="s">
        <v>59</v>
      </c>
      <c r="H14" s="308"/>
      <c r="I14" s="317"/>
      <c r="J14" s="318"/>
      <c r="K14" s="316"/>
      <c r="L14" s="318"/>
      <c r="M14" s="315"/>
      <c r="N14" s="308"/>
      <c r="O14" s="183" t="str">
        <f t="shared" ref="O14:O42" si="0">IF(COUNTIF($A$14:$A$100,$A$14:$A$100)&gt;=3,"3 RDV ou +","")</f>
        <v/>
      </c>
    </row>
    <row r="15" spans="1:15" s="234" customFormat="1" x14ac:dyDescent="0.25">
      <c r="A15" s="319"/>
      <c r="B15" s="227"/>
      <c r="C15" s="296"/>
      <c r="D15" s="239"/>
      <c r="E15" s="292"/>
      <c r="F15" s="293"/>
      <c r="G15" s="237"/>
      <c r="H15" s="293"/>
      <c r="I15" s="320"/>
      <c r="J15" s="325"/>
      <c r="K15" s="227"/>
      <c r="L15" s="296"/>
      <c r="M15" s="321"/>
      <c r="N15" s="293"/>
      <c r="O15" s="294" t="str">
        <f t="shared" si="0"/>
        <v/>
      </c>
    </row>
    <row r="16" spans="1:15" s="234" customFormat="1" x14ac:dyDescent="0.25">
      <c r="A16" s="296"/>
      <c r="B16" s="322"/>
      <c r="C16" s="296"/>
      <c r="D16" s="239"/>
      <c r="E16" s="292"/>
      <c r="F16" s="293"/>
      <c r="G16" s="237"/>
      <c r="H16" s="279"/>
      <c r="I16" s="239"/>
      <c r="J16" s="289"/>
      <c r="K16" s="290"/>
      <c r="L16" s="289"/>
      <c r="M16" s="314"/>
      <c r="N16" s="293"/>
      <c r="O16" s="294" t="str">
        <f t="shared" si="0"/>
        <v/>
      </c>
    </row>
    <row r="17" spans="1:15" s="234" customFormat="1" x14ac:dyDescent="0.25">
      <c r="A17" s="289"/>
      <c r="B17" s="323"/>
      <c r="C17" s="289"/>
      <c r="D17" s="239"/>
      <c r="E17" s="292"/>
      <c r="F17" s="293"/>
      <c r="G17" s="237"/>
      <c r="H17" s="279"/>
      <c r="I17" s="239"/>
      <c r="J17" s="289"/>
      <c r="K17" s="323"/>
      <c r="L17" s="289"/>
      <c r="M17" s="314"/>
      <c r="N17" s="293"/>
      <c r="O17" s="294" t="str">
        <f t="shared" si="0"/>
        <v/>
      </c>
    </row>
    <row r="18" spans="1:15" s="234" customFormat="1" x14ac:dyDescent="0.25">
      <c r="A18" s="289"/>
      <c r="B18" s="323"/>
      <c r="C18" s="289"/>
      <c r="D18" s="239"/>
      <c r="E18" s="292"/>
      <c r="F18" s="293"/>
      <c r="G18" s="237"/>
      <c r="H18" s="279"/>
      <c r="I18" s="239"/>
      <c r="J18" s="289"/>
      <c r="K18" s="290"/>
      <c r="L18" s="289"/>
      <c r="M18" s="314"/>
      <c r="N18" s="293"/>
      <c r="O18" s="294" t="str">
        <f t="shared" si="0"/>
        <v/>
      </c>
    </row>
    <row r="19" spans="1:15" s="235" customFormat="1" x14ac:dyDescent="0.25">
      <c r="A19" s="289"/>
      <c r="B19" s="323"/>
      <c r="C19" s="289"/>
      <c r="D19" s="239"/>
      <c r="E19" s="292"/>
      <c r="F19" s="293"/>
      <c r="G19" s="237"/>
      <c r="H19" s="279"/>
      <c r="I19" s="239"/>
      <c r="J19" s="289"/>
      <c r="K19" s="290"/>
      <c r="L19" s="289"/>
      <c r="M19" s="314"/>
      <c r="N19" s="293"/>
      <c r="O19" s="294" t="str">
        <f t="shared" si="0"/>
        <v/>
      </c>
    </row>
    <row r="20" spans="1:15" s="234" customFormat="1" collapsed="1" x14ac:dyDescent="0.25">
      <c r="A20" s="289"/>
      <c r="B20" s="322"/>
      <c r="C20" s="325"/>
      <c r="D20" s="239"/>
      <c r="E20" s="292"/>
      <c r="F20" s="293"/>
      <c r="G20" s="237"/>
      <c r="H20" s="279"/>
      <c r="I20" s="239"/>
      <c r="J20" s="324"/>
      <c r="K20" s="323"/>
      <c r="L20" s="289"/>
      <c r="M20" s="321"/>
      <c r="N20" s="293"/>
      <c r="O20" s="294" t="str">
        <f t="shared" si="0"/>
        <v/>
      </c>
    </row>
    <row r="21" spans="1:15" s="234" customFormat="1" x14ac:dyDescent="0.25">
      <c r="A21" s="289"/>
      <c r="B21" s="323"/>
      <c r="C21" s="289"/>
      <c r="D21" s="239"/>
      <c r="E21" s="292"/>
      <c r="F21" s="293"/>
      <c r="G21" s="237"/>
      <c r="H21" s="279"/>
      <c r="I21" s="239"/>
      <c r="J21" s="289"/>
      <c r="K21" s="290"/>
      <c r="L21" s="289"/>
      <c r="M21" s="321"/>
      <c r="N21" s="293"/>
      <c r="O21" s="294" t="str">
        <f t="shared" si="0"/>
        <v/>
      </c>
    </row>
    <row r="22" spans="1:15" s="235" customFormat="1" x14ac:dyDescent="0.25">
      <c r="A22" s="289"/>
      <c r="B22" s="323"/>
      <c r="C22" s="289"/>
      <c r="D22" s="239"/>
      <c r="E22" s="292"/>
      <c r="F22" s="293"/>
      <c r="G22" s="237"/>
      <c r="H22" s="279"/>
      <c r="I22" s="239"/>
      <c r="J22" s="289"/>
      <c r="K22" s="290"/>
      <c r="L22" s="289"/>
      <c r="M22" s="314"/>
      <c r="N22" s="293"/>
      <c r="O22" s="294" t="str">
        <f t="shared" si="0"/>
        <v/>
      </c>
    </row>
    <row r="23" spans="1:15" s="235" customFormat="1" x14ac:dyDescent="0.25">
      <c r="A23" s="289"/>
      <c r="B23" s="323"/>
      <c r="C23" s="289"/>
      <c r="D23" s="239"/>
      <c r="E23" s="292"/>
      <c r="F23" s="293"/>
      <c r="G23" s="237"/>
      <c r="H23" s="279"/>
      <c r="I23" s="239"/>
      <c r="J23" s="289"/>
      <c r="K23" s="290"/>
      <c r="L23" s="289"/>
      <c r="M23" s="314"/>
      <c r="N23" s="293"/>
      <c r="O23" s="294" t="str">
        <f t="shared" si="0"/>
        <v/>
      </c>
    </row>
    <row r="24" spans="1:15" s="234" customFormat="1" x14ac:dyDescent="0.25">
      <c r="A24" s="289"/>
      <c r="B24" s="323"/>
      <c r="C24" s="289"/>
      <c r="D24" s="239"/>
      <c r="E24" s="292"/>
      <c r="F24" s="293"/>
      <c r="G24" s="237"/>
      <c r="H24" s="279"/>
      <c r="I24" s="239"/>
      <c r="J24" s="289"/>
      <c r="K24" s="290"/>
      <c r="L24" s="289"/>
      <c r="M24" s="314"/>
      <c r="N24" s="293"/>
      <c r="O24" s="294" t="str">
        <f t="shared" si="0"/>
        <v/>
      </c>
    </row>
    <row r="25" spans="1:15" s="234" customFormat="1" x14ac:dyDescent="0.25">
      <c r="A25" s="289"/>
      <c r="B25" s="323"/>
      <c r="C25" s="289"/>
      <c r="D25" s="239"/>
      <c r="E25" s="292"/>
      <c r="F25" s="293"/>
      <c r="G25" s="237"/>
      <c r="H25" s="279"/>
      <c r="I25" s="239"/>
      <c r="J25" s="289"/>
      <c r="K25" s="323"/>
      <c r="L25" s="289"/>
      <c r="M25" s="314"/>
      <c r="N25" s="293"/>
      <c r="O25" s="294" t="str">
        <f t="shared" si="0"/>
        <v/>
      </c>
    </row>
    <row r="26" spans="1:15" s="234" customFormat="1" x14ac:dyDescent="0.25">
      <c r="A26" s="289"/>
      <c r="B26" s="323"/>
      <c r="C26" s="289"/>
      <c r="D26" s="239"/>
      <c r="E26" s="292"/>
      <c r="F26" s="293"/>
      <c r="G26" s="237"/>
      <c r="H26" s="279"/>
      <c r="I26" s="239"/>
      <c r="J26" s="289"/>
      <c r="K26" s="290"/>
      <c r="L26" s="289"/>
      <c r="M26" s="314"/>
      <c r="N26" s="293"/>
      <c r="O26" s="294" t="str">
        <f t="shared" si="0"/>
        <v/>
      </c>
    </row>
    <row r="27" spans="1:15" s="234" customFormat="1" x14ac:dyDescent="0.25">
      <c r="A27" s="289"/>
      <c r="B27" s="323"/>
      <c r="C27" s="324"/>
      <c r="D27" s="239"/>
      <c r="E27" s="292"/>
      <c r="F27" s="293"/>
      <c r="G27" s="237"/>
      <c r="H27" s="279"/>
      <c r="I27" s="239"/>
      <c r="J27" s="289"/>
      <c r="K27" s="290"/>
      <c r="L27" s="289"/>
      <c r="M27" s="314"/>
      <c r="N27" s="293"/>
      <c r="O27" s="294" t="str">
        <f t="shared" si="0"/>
        <v/>
      </c>
    </row>
    <row r="28" spans="1:15" s="234" customFormat="1" x14ac:dyDescent="0.25">
      <c r="A28" s="289"/>
      <c r="B28" s="290"/>
      <c r="C28" s="289"/>
      <c r="D28" s="239"/>
      <c r="E28" s="292"/>
      <c r="F28" s="293"/>
      <c r="G28" s="237"/>
      <c r="H28" s="279"/>
      <c r="I28" s="239"/>
      <c r="J28" s="289"/>
      <c r="K28" s="290"/>
      <c r="L28" s="289"/>
      <c r="M28" s="314"/>
      <c r="N28" s="293"/>
      <c r="O28" s="294" t="str">
        <f t="shared" si="0"/>
        <v/>
      </c>
    </row>
    <row r="29" spans="1:15" s="234" customFormat="1" x14ac:dyDescent="0.25">
      <c r="A29" s="289"/>
      <c r="B29" s="290"/>
      <c r="C29" s="289"/>
      <c r="D29" s="239"/>
      <c r="E29" s="292"/>
      <c r="F29" s="293"/>
      <c r="G29" s="237"/>
      <c r="H29" s="279"/>
      <c r="I29" s="239"/>
      <c r="J29" s="289"/>
      <c r="K29" s="290"/>
      <c r="L29" s="289"/>
      <c r="M29" s="314"/>
      <c r="N29" s="293"/>
      <c r="O29" s="294" t="str">
        <f t="shared" si="0"/>
        <v/>
      </c>
    </row>
    <row r="30" spans="1:15" s="236" customFormat="1" ht="12.75" x14ac:dyDescent="0.25">
      <c r="A30" s="289"/>
      <c r="B30" s="290"/>
      <c r="C30" s="289"/>
      <c r="D30" s="239"/>
      <c r="E30" s="292"/>
      <c r="F30" s="293"/>
      <c r="G30" s="237"/>
      <c r="H30" s="279"/>
      <c r="I30" s="239"/>
      <c r="J30" s="289"/>
      <c r="K30" s="290"/>
      <c r="L30" s="289"/>
      <c r="M30" s="314"/>
      <c r="N30" s="293"/>
      <c r="O30" s="294" t="str">
        <f t="shared" si="0"/>
        <v/>
      </c>
    </row>
    <row r="31" spans="1:15" s="234" customFormat="1" x14ac:dyDescent="0.25">
      <c r="A31" s="289"/>
      <c r="B31" s="290"/>
      <c r="C31" s="289"/>
      <c r="D31" s="239"/>
      <c r="E31" s="292"/>
      <c r="F31" s="293"/>
      <c r="G31" s="237"/>
      <c r="H31" s="279"/>
      <c r="I31" s="239"/>
      <c r="J31" s="289"/>
      <c r="K31" s="290"/>
      <c r="L31" s="289"/>
      <c r="M31" s="314"/>
      <c r="N31" s="293"/>
      <c r="O31" s="294" t="str">
        <f t="shared" si="0"/>
        <v/>
      </c>
    </row>
    <row r="32" spans="1:15" s="234" customFormat="1" x14ac:dyDescent="0.25">
      <c r="A32" s="289"/>
      <c r="B32" s="290"/>
      <c r="C32" s="289"/>
      <c r="D32" s="239"/>
      <c r="E32" s="292"/>
      <c r="F32" s="293"/>
      <c r="G32" s="237"/>
      <c r="H32" s="279"/>
      <c r="I32" s="239"/>
      <c r="J32" s="289"/>
      <c r="K32" s="290"/>
      <c r="L32" s="289"/>
      <c r="M32" s="314"/>
      <c r="N32" s="293"/>
      <c r="O32" s="294" t="str">
        <f t="shared" si="0"/>
        <v/>
      </c>
    </row>
    <row r="33" spans="1:15" s="234" customFormat="1" x14ac:dyDescent="0.25">
      <c r="A33" s="289"/>
      <c r="B33" s="290"/>
      <c r="C33" s="289"/>
      <c r="D33" s="239"/>
      <c r="E33" s="292"/>
      <c r="F33" s="293"/>
      <c r="G33" s="237"/>
      <c r="H33" s="279"/>
      <c r="I33" s="239"/>
      <c r="J33" s="289"/>
      <c r="K33" s="290"/>
      <c r="L33" s="289"/>
      <c r="M33" s="314"/>
      <c r="N33" s="293"/>
      <c r="O33" s="294" t="str">
        <f t="shared" si="0"/>
        <v/>
      </c>
    </row>
    <row r="34" spans="1:15" s="234" customFormat="1" x14ac:dyDescent="0.25">
      <c r="A34" s="289"/>
      <c r="B34" s="290"/>
      <c r="C34" s="289"/>
      <c r="D34" s="239"/>
      <c r="E34" s="292"/>
      <c r="F34" s="293"/>
      <c r="G34" s="237"/>
      <c r="H34" s="279"/>
      <c r="I34" s="239"/>
      <c r="J34" s="289"/>
      <c r="K34" s="290"/>
      <c r="L34" s="289"/>
      <c r="M34" s="314"/>
      <c r="N34" s="293"/>
      <c r="O34" s="294" t="str">
        <f t="shared" si="0"/>
        <v/>
      </c>
    </row>
    <row r="35" spans="1:15" s="234" customFormat="1" x14ac:dyDescent="0.25">
      <c r="A35" s="289"/>
      <c r="B35" s="290"/>
      <c r="C35" s="289"/>
      <c r="D35" s="239"/>
      <c r="E35" s="292"/>
      <c r="F35" s="293"/>
      <c r="G35" s="237"/>
      <c r="H35" s="279"/>
      <c r="I35" s="239"/>
      <c r="J35" s="289"/>
      <c r="K35" s="290"/>
      <c r="L35" s="289"/>
      <c r="M35" s="314"/>
      <c r="N35" s="293"/>
      <c r="O35" s="294" t="str">
        <f t="shared" si="0"/>
        <v/>
      </c>
    </row>
    <row r="36" spans="1:15" s="234" customFormat="1" x14ac:dyDescent="0.25">
      <c r="A36" s="289"/>
      <c r="B36" s="290"/>
      <c r="C36" s="289"/>
      <c r="D36" s="239"/>
      <c r="E36" s="292"/>
      <c r="F36" s="293"/>
      <c r="G36" s="237"/>
      <c r="H36" s="279"/>
      <c r="I36" s="239"/>
      <c r="J36" s="289"/>
      <c r="K36" s="290"/>
      <c r="L36" s="289"/>
      <c r="M36" s="314"/>
      <c r="N36" s="293"/>
      <c r="O36" s="294" t="str">
        <f t="shared" si="0"/>
        <v/>
      </c>
    </row>
    <row r="37" spans="1:15" s="234" customFormat="1" x14ac:dyDescent="0.25">
      <c r="A37" s="289"/>
      <c r="B37" s="290"/>
      <c r="C37" s="289"/>
      <c r="D37" s="239"/>
      <c r="E37" s="292"/>
      <c r="F37" s="293"/>
      <c r="G37" s="237"/>
      <c r="H37" s="279"/>
      <c r="I37" s="239"/>
      <c r="J37" s="289"/>
      <c r="K37" s="290"/>
      <c r="L37" s="289"/>
      <c r="M37" s="314"/>
      <c r="N37" s="293"/>
      <c r="O37" s="294" t="str">
        <f t="shared" si="0"/>
        <v/>
      </c>
    </row>
    <row r="38" spans="1:15" s="234" customFormat="1" x14ac:dyDescent="0.25">
      <c r="A38" s="289"/>
      <c r="B38" s="290"/>
      <c r="C38" s="289"/>
      <c r="D38" s="239"/>
      <c r="E38" s="292"/>
      <c r="F38" s="293"/>
      <c r="G38" s="237"/>
      <c r="H38" s="279"/>
      <c r="I38" s="239"/>
      <c r="J38" s="289"/>
      <c r="K38" s="290"/>
      <c r="L38" s="289"/>
      <c r="M38" s="314"/>
      <c r="N38" s="293"/>
      <c r="O38" s="294" t="str">
        <f t="shared" si="0"/>
        <v/>
      </c>
    </row>
    <row r="39" spans="1:15" s="234" customFormat="1" x14ac:dyDescent="0.25">
      <c r="A39" s="289"/>
      <c r="B39" s="290"/>
      <c r="C39" s="289"/>
      <c r="D39" s="239"/>
      <c r="E39" s="292"/>
      <c r="F39" s="293"/>
      <c r="G39" s="237"/>
      <c r="H39" s="279"/>
      <c r="I39" s="239"/>
      <c r="J39" s="289"/>
      <c r="K39" s="290"/>
      <c r="L39" s="289"/>
      <c r="M39" s="314"/>
      <c r="N39" s="293"/>
      <c r="O39" s="294" t="str">
        <f t="shared" si="0"/>
        <v/>
      </c>
    </row>
    <row r="40" spans="1:15" s="234" customFormat="1" x14ac:dyDescent="0.25">
      <c r="A40" s="289"/>
      <c r="B40" s="290"/>
      <c r="C40" s="289"/>
      <c r="D40" s="239"/>
      <c r="E40" s="292"/>
      <c r="F40" s="293"/>
      <c r="G40" s="237"/>
      <c r="H40" s="279"/>
      <c r="I40" s="239"/>
      <c r="J40" s="289"/>
      <c r="K40" s="290"/>
      <c r="L40" s="289"/>
      <c r="M40" s="321"/>
      <c r="N40" s="293"/>
      <c r="O40" s="294" t="str">
        <f t="shared" si="0"/>
        <v/>
      </c>
    </row>
    <row r="41" spans="1:15" s="234" customFormat="1" x14ac:dyDescent="0.25">
      <c r="A41" s="289"/>
      <c r="B41" s="290"/>
      <c r="C41" s="289"/>
      <c r="D41" s="239"/>
      <c r="E41" s="292"/>
      <c r="F41" s="293"/>
      <c r="G41" s="237"/>
      <c r="H41" s="279"/>
      <c r="I41" s="239"/>
      <c r="J41" s="289"/>
      <c r="K41" s="290"/>
      <c r="L41" s="289"/>
      <c r="M41" s="314"/>
      <c r="N41" s="293"/>
      <c r="O41" s="294" t="str">
        <f t="shared" si="0"/>
        <v/>
      </c>
    </row>
    <row r="42" spans="1:15" s="234" customFormat="1" x14ac:dyDescent="0.25">
      <c r="A42" s="289"/>
      <c r="B42" s="290"/>
      <c r="C42" s="289"/>
      <c r="D42" s="239"/>
      <c r="E42" s="292"/>
      <c r="F42" s="293"/>
      <c r="G42" s="237"/>
      <c r="H42" s="279"/>
      <c r="I42" s="239"/>
      <c r="J42" s="289"/>
      <c r="K42" s="290"/>
      <c r="L42" s="289"/>
      <c r="M42" s="314"/>
      <c r="N42" s="293"/>
      <c r="O42" s="294" t="str">
        <f t="shared" si="0"/>
        <v/>
      </c>
    </row>
    <row r="43" spans="1:15" s="234" customFormat="1" x14ac:dyDescent="0.25">
      <c r="A43" s="289"/>
      <c r="B43" s="290"/>
      <c r="C43" s="289"/>
      <c r="D43" s="239"/>
      <c r="E43" s="292"/>
      <c r="F43" s="293"/>
      <c r="G43" s="237"/>
      <c r="H43" s="279"/>
      <c r="I43" s="239"/>
      <c r="J43" s="289"/>
      <c r="K43" s="290"/>
      <c r="L43" s="289"/>
      <c r="M43" s="314"/>
      <c r="N43" s="293"/>
      <c r="O43" s="294"/>
    </row>
    <row r="44" spans="1:15" s="234" customFormat="1" x14ac:dyDescent="0.25">
      <c r="A44" s="289"/>
      <c r="B44" s="290"/>
      <c r="C44" s="289"/>
      <c r="D44" s="239"/>
      <c r="E44" s="292"/>
      <c r="F44" s="293"/>
      <c r="G44" s="237"/>
      <c r="H44" s="279"/>
      <c r="I44" s="239"/>
      <c r="J44" s="289"/>
      <c r="K44" s="290"/>
      <c r="L44" s="289"/>
      <c r="M44" s="314"/>
      <c r="N44" s="293"/>
      <c r="O44" s="294"/>
    </row>
    <row r="45" spans="1:15" s="234" customFormat="1" x14ac:dyDescent="0.25">
      <c r="A45" s="289"/>
      <c r="B45" s="290"/>
      <c r="C45" s="289"/>
      <c r="D45" s="239"/>
      <c r="E45" s="292"/>
      <c r="F45" s="293"/>
      <c r="G45" s="237"/>
      <c r="H45" s="279"/>
      <c r="I45" s="239"/>
      <c r="J45" s="289"/>
      <c r="K45" s="290"/>
      <c r="L45" s="289"/>
      <c r="M45" s="314"/>
      <c r="N45" s="293"/>
      <c r="O45" s="294"/>
    </row>
    <row r="46" spans="1:15" s="234" customFormat="1" x14ac:dyDescent="0.25">
      <c r="A46" s="289"/>
      <c r="B46" s="290"/>
      <c r="C46" s="289"/>
      <c r="D46" s="239"/>
      <c r="E46" s="292"/>
      <c r="F46" s="293"/>
      <c r="G46" s="237"/>
      <c r="H46" s="279"/>
      <c r="I46" s="239"/>
      <c r="J46" s="289"/>
      <c r="K46" s="290"/>
      <c r="L46" s="289"/>
      <c r="M46" s="314"/>
      <c r="N46" s="293"/>
      <c r="O46" s="294"/>
    </row>
    <row r="47" spans="1:15" s="234" customFormat="1" x14ac:dyDescent="0.25">
      <c r="A47" s="289"/>
      <c r="B47" s="279"/>
      <c r="C47" s="289"/>
      <c r="D47" s="239"/>
      <c r="E47" s="298"/>
      <c r="F47" s="293"/>
      <c r="G47" s="239"/>
      <c r="H47" s="279"/>
      <c r="I47" s="297"/>
      <c r="J47" s="324"/>
      <c r="K47" s="323"/>
      <c r="L47" s="289"/>
      <c r="M47" s="293"/>
      <c r="N47" s="293"/>
      <c r="O47" s="294"/>
    </row>
    <row r="48" spans="1:15" s="234" customFormat="1" x14ac:dyDescent="0.25">
      <c r="A48" s="289"/>
      <c r="B48" s="323"/>
      <c r="C48" s="289"/>
      <c r="D48" s="239"/>
      <c r="E48" s="292"/>
      <c r="F48" s="293"/>
      <c r="G48" s="237"/>
      <c r="H48" s="279"/>
      <c r="I48" s="239"/>
      <c r="J48" s="324"/>
      <c r="K48" s="323"/>
      <c r="L48" s="289"/>
      <c r="M48" s="314"/>
      <c r="N48" s="293"/>
      <c r="O48" s="294"/>
    </row>
    <row r="49" spans="1:15" s="234" customFormat="1" x14ac:dyDescent="0.25">
      <c r="A49" s="289"/>
      <c r="B49" s="323"/>
      <c r="C49" s="289"/>
      <c r="D49" s="239"/>
      <c r="E49" s="292"/>
      <c r="F49" s="293"/>
      <c r="G49" s="237"/>
      <c r="H49" s="279"/>
      <c r="I49" s="239"/>
      <c r="J49" s="289"/>
      <c r="K49" s="323"/>
      <c r="L49" s="289"/>
      <c r="M49" s="314"/>
      <c r="N49" s="293"/>
      <c r="O49" s="294"/>
    </row>
    <row r="50" spans="1:15" s="234" customFormat="1" x14ac:dyDescent="0.25">
      <c r="A50" s="289"/>
      <c r="B50" s="323"/>
      <c r="C50" s="289"/>
      <c r="D50" s="239"/>
      <c r="E50" s="292"/>
      <c r="F50" s="293"/>
      <c r="G50" s="237"/>
      <c r="H50" s="279"/>
      <c r="I50" s="239"/>
      <c r="J50" s="324"/>
      <c r="K50" s="323"/>
      <c r="L50" s="289"/>
      <c r="M50" s="314"/>
      <c r="N50" s="293"/>
      <c r="O50" s="294"/>
    </row>
    <row r="51" spans="1:15" s="234" customFormat="1" x14ac:dyDescent="0.25">
      <c r="A51" s="289"/>
      <c r="B51" s="323"/>
      <c r="C51" s="289"/>
      <c r="D51" s="239"/>
      <c r="E51" s="292"/>
      <c r="F51" s="293"/>
      <c r="G51" s="237"/>
      <c r="H51" s="279"/>
      <c r="I51" s="239"/>
      <c r="J51" s="324"/>
      <c r="K51" s="323"/>
      <c r="L51" s="289"/>
      <c r="M51" s="321"/>
      <c r="N51" s="293"/>
      <c r="O51" s="294"/>
    </row>
    <row r="52" spans="1:15" s="234" customFormat="1" x14ac:dyDescent="0.25">
      <c r="A52" s="289"/>
      <c r="B52" s="323"/>
      <c r="C52" s="289"/>
      <c r="D52" s="239"/>
      <c r="E52" s="292"/>
      <c r="F52" s="293"/>
      <c r="G52" s="237"/>
      <c r="H52" s="279"/>
      <c r="I52" s="239"/>
      <c r="J52" s="289"/>
      <c r="K52" s="323"/>
      <c r="L52" s="289"/>
      <c r="M52" s="314"/>
      <c r="N52" s="293"/>
      <c r="O52" s="294"/>
    </row>
    <row r="53" spans="1:15" s="234" customFormat="1" x14ac:dyDescent="0.25">
      <c r="A53" s="289"/>
      <c r="B53" s="323"/>
      <c r="C53" s="289"/>
      <c r="D53" s="239"/>
      <c r="E53" s="292"/>
      <c r="F53" s="293"/>
      <c r="G53" s="237"/>
      <c r="H53" s="279"/>
      <c r="I53" s="239"/>
      <c r="J53" s="324"/>
      <c r="K53" s="323"/>
      <c r="L53" s="289"/>
      <c r="M53" s="314"/>
      <c r="N53" s="293"/>
      <c r="O53" s="294"/>
    </row>
    <row r="54" spans="1:15" s="234" customFormat="1" x14ac:dyDescent="0.25">
      <c r="A54" s="289"/>
      <c r="B54" s="323"/>
      <c r="C54" s="289"/>
      <c r="D54" s="239"/>
      <c r="E54" s="292"/>
      <c r="F54" s="293"/>
      <c r="G54" s="237"/>
      <c r="H54" s="279"/>
      <c r="I54" s="239"/>
      <c r="J54" s="324"/>
      <c r="K54" s="290"/>
      <c r="L54" s="289"/>
      <c r="M54" s="321"/>
      <c r="N54" s="293"/>
      <c r="O54" s="294"/>
    </row>
    <row r="55" spans="1:15" s="234" customFormat="1" x14ac:dyDescent="0.25">
      <c r="A55" s="289"/>
      <c r="B55" s="323"/>
      <c r="C55" s="289"/>
      <c r="D55" s="239"/>
      <c r="E55" s="292"/>
      <c r="F55" s="293"/>
      <c r="G55" s="237"/>
      <c r="H55" s="279"/>
      <c r="I55" s="239"/>
      <c r="J55" s="324"/>
      <c r="K55" s="323"/>
      <c r="L55" s="289"/>
      <c r="M55" s="314"/>
      <c r="N55" s="293"/>
      <c r="O55" s="294"/>
    </row>
    <row r="56" spans="1:15" s="234" customFormat="1" x14ac:dyDescent="0.25">
      <c r="A56" s="289"/>
      <c r="B56" s="323"/>
      <c r="C56" s="289"/>
      <c r="D56" s="239"/>
      <c r="E56" s="292"/>
      <c r="F56" s="293"/>
      <c r="G56" s="237"/>
      <c r="H56" s="279"/>
      <c r="I56" s="239"/>
      <c r="J56" s="289"/>
      <c r="K56" s="323"/>
      <c r="L56" s="289"/>
      <c r="M56" s="321"/>
      <c r="N56" s="293"/>
      <c r="O56" s="294"/>
    </row>
    <row r="57" spans="1:15" s="234" customFormat="1" x14ac:dyDescent="0.25">
      <c r="A57" s="289"/>
      <c r="B57" s="323"/>
      <c r="C57" s="289"/>
      <c r="D57" s="239"/>
      <c r="E57" s="292"/>
      <c r="F57" s="293"/>
      <c r="G57" s="237"/>
      <c r="H57" s="279"/>
      <c r="I57" s="239"/>
      <c r="J57" s="289"/>
      <c r="K57" s="323"/>
      <c r="L57" s="289"/>
      <c r="M57" s="321"/>
      <c r="N57" s="293"/>
      <c r="O57" s="294"/>
    </row>
    <row r="58" spans="1:15" s="234" customFormat="1" x14ac:dyDescent="0.25">
      <c r="A58" s="289"/>
      <c r="B58" s="323"/>
      <c r="C58" s="289"/>
      <c r="D58" s="239"/>
      <c r="E58" s="292"/>
      <c r="F58" s="293"/>
      <c r="G58" s="237"/>
      <c r="H58" s="279"/>
      <c r="I58" s="239"/>
      <c r="J58" s="289"/>
      <c r="K58" s="290"/>
      <c r="L58" s="289"/>
      <c r="M58" s="314"/>
      <c r="N58" s="293"/>
      <c r="O58" s="294"/>
    </row>
    <row r="59" spans="1:15" s="234" customFormat="1" x14ac:dyDescent="0.25">
      <c r="A59" s="289"/>
      <c r="B59" s="323"/>
      <c r="C59" s="289"/>
      <c r="D59" s="239"/>
      <c r="E59" s="292"/>
      <c r="F59" s="293"/>
      <c r="G59" s="237"/>
      <c r="H59" s="279"/>
      <c r="I59" s="239"/>
      <c r="J59" s="289"/>
      <c r="K59" s="290"/>
      <c r="L59" s="289"/>
      <c r="M59" s="314"/>
      <c r="N59" s="293"/>
      <c r="O59" s="294"/>
    </row>
    <row r="60" spans="1:15" s="234" customFormat="1" x14ac:dyDescent="0.25">
      <c r="A60" s="289"/>
      <c r="B60" s="290"/>
      <c r="C60" s="289"/>
      <c r="D60" s="239"/>
      <c r="E60" s="292"/>
      <c r="F60" s="293"/>
      <c r="G60" s="237"/>
      <c r="H60" s="279"/>
      <c r="I60" s="239"/>
      <c r="J60" s="289"/>
      <c r="K60" s="290"/>
      <c r="L60" s="289"/>
      <c r="M60" s="314"/>
      <c r="N60" s="293"/>
      <c r="O60" s="294" t="str">
        <f t="shared" ref="O60:O100" si="1">IF(COUNTIF($A$14:$A$100,$A$14:$A$100)&gt;=3,"3 RDV ou +","")</f>
        <v/>
      </c>
    </row>
    <row r="61" spans="1:15" s="234" customFormat="1" x14ac:dyDescent="0.25">
      <c r="A61" s="289"/>
      <c r="B61" s="290"/>
      <c r="C61" s="289"/>
      <c r="D61" s="239"/>
      <c r="E61" s="292"/>
      <c r="F61" s="293"/>
      <c r="G61" s="237"/>
      <c r="H61" s="279"/>
      <c r="I61" s="239"/>
      <c r="J61" s="289"/>
      <c r="K61" s="290"/>
      <c r="L61" s="289"/>
      <c r="M61" s="314"/>
      <c r="N61" s="293"/>
      <c r="O61" s="294" t="str">
        <f t="shared" si="1"/>
        <v/>
      </c>
    </row>
    <row r="62" spans="1:15" s="234" customFormat="1" x14ac:dyDescent="0.25">
      <c r="A62" s="289"/>
      <c r="B62" s="290"/>
      <c r="C62" s="289"/>
      <c r="D62" s="239"/>
      <c r="E62" s="292"/>
      <c r="F62" s="293"/>
      <c r="G62" s="237"/>
      <c r="H62" s="279"/>
      <c r="I62" s="239"/>
      <c r="J62" s="289"/>
      <c r="K62" s="290"/>
      <c r="L62" s="289"/>
      <c r="M62" s="314"/>
      <c r="N62" s="293"/>
      <c r="O62" s="294" t="str">
        <f t="shared" si="1"/>
        <v/>
      </c>
    </row>
    <row r="63" spans="1:15" s="234" customFormat="1" x14ac:dyDescent="0.25">
      <c r="A63" s="289"/>
      <c r="B63" s="290"/>
      <c r="C63" s="289"/>
      <c r="D63" s="239"/>
      <c r="E63" s="292"/>
      <c r="F63" s="293"/>
      <c r="G63" s="237"/>
      <c r="H63" s="279"/>
      <c r="I63" s="239"/>
      <c r="J63" s="289"/>
      <c r="K63" s="290"/>
      <c r="L63" s="289"/>
      <c r="M63" s="314"/>
      <c r="N63" s="293"/>
      <c r="O63" s="294" t="str">
        <f t="shared" si="1"/>
        <v/>
      </c>
    </row>
    <row r="64" spans="1:15" s="234" customFormat="1" x14ac:dyDescent="0.25">
      <c r="A64" s="289"/>
      <c r="B64" s="290"/>
      <c r="C64" s="289"/>
      <c r="D64" s="239"/>
      <c r="E64" s="292"/>
      <c r="F64" s="293"/>
      <c r="G64" s="237"/>
      <c r="H64" s="279"/>
      <c r="I64" s="239"/>
      <c r="J64" s="289"/>
      <c r="K64" s="290"/>
      <c r="L64" s="289"/>
      <c r="M64" s="314"/>
      <c r="N64" s="293"/>
      <c r="O64" s="294" t="str">
        <f t="shared" si="1"/>
        <v/>
      </c>
    </row>
    <row r="65" spans="1:15" s="234" customFormat="1" x14ac:dyDescent="0.25">
      <c r="A65" s="289"/>
      <c r="B65" s="290"/>
      <c r="C65" s="289"/>
      <c r="D65" s="239"/>
      <c r="E65" s="292"/>
      <c r="F65" s="293"/>
      <c r="G65" s="237"/>
      <c r="H65" s="279"/>
      <c r="I65" s="239"/>
      <c r="J65" s="289"/>
      <c r="K65" s="290"/>
      <c r="L65" s="289"/>
      <c r="M65" s="314"/>
      <c r="N65" s="293"/>
      <c r="O65" s="294" t="str">
        <f t="shared" si="1"/>
        <v/>
      </c>
    </row>
    <row r="66" spans="1:15" s="234" customFormat="1" x14ac:dyDescent="0.25">
      <c r="A66" s="289"/>
      <c r="B66" s="290"/>
      <c r="C66" s="289"/>
      <c r="D66" s="239"/>
      <c r="E66" s="292"/>
      <c r="F66" s="293"/>
      <c r="G66" s="237"/>
      <c r="H66" s="279"/>
      <c r="I66" s="239"/>
      <c r="J66" s="289"/>
      <c r="K66" s="290"/>
      <c r="L66" s="289"/>
      <c r="M66" s="314"/>
      <c r="N66" s="293"/>
      <c r="O66" s="294" t="str">
        <f t="shared" si="1"/>
        <v/>
      </c>
    </row>
    <row r="67" spans="1:15" s="234" customFormat="1" x14ac:dyDescent="0.25">
      <c r="A67" s="289"/>
      <c r="B67" s="290"/>
      <c r="C67" s="289"/>
      <c r="D67" s="239"/>
      <c r="E67" s="292"/>
      <c r="F67" s="293"/>
      <c r="G67" s="237"/>
      <c r="H67" s="279"/>
      <c r="I67" s="239"/>
      <c r="J67" s="289"/>
      <c r="K67" s="290"/>
      <c r="L67" s="289"/>
      <c r="M67" s="314"/>
      <c r="N67" s="293"/>
      <c r="O67" s="294" t="str">
        <f t="shared" si="1"/>
        <v/>
      </c>
    </row>
    <row r="68" spans="1:15" s="234" customFormat="1" x14ac:dyDescent="0.25">
      <c r="A68" s="289"/>
      <c r="B68" s="290"/>
      <c r="C68" s="289"/>
      <c r="D68" s="239"/>
      <c r="E68" s="292"/>
      <c r="F68" s="293"/>
      <c r="G68" s="237"/>
      <c r="H68" s="279"/>
      <c r="I68" s="239"/>
      <c r="J68" s="289"/>
      <c r="K68" s="290"/>
      <c r="L68" s="289"/>
      <c r="M68" s="314"/>
      <c r="N68" s="293"/>
      <c r="O68" s="294" t="str">
        <f t="shared" si="1"/>
        <v/>
      </c>
    </row>
    <row r="69" spans="1:15" s="234" customFormat="1" x14ac:dyDescent="0.25">
      <c r="A69" s="289"/>
      <c r="B69" s="290"/>
      <c r="C69" s="289"/>
      <c r="D69" s="239"/>
      <c r="E69" s="292"/>
      <c r="F69" s="293"/>
      <c r="G69" s="237"/>
      <c r="H69" s="279"/>
      <c r="I69" s="239"/>
      <c r="J69" s="289"/>
      <c r="K69" s="290"/>
      <c r="L69" s="289"/>
      <c r="M69" s="314"/>
      <c r="N69" s="293"/>
      <c r="O69" s="294" t="str">
        <f t="shared" si="1"/>
        <v/>
      </c>
    </row>
    <row r="70" spans="1:15" s="234" customFormat="1" x14ac:dyDescent="0.25">
      <c r="A70" s="289"/>
      <c r="B70" s="290"/>
      <c r="C70" s="289"/>
      <c r="D70" s="239"/>
      <c r="E70" s="292"/>
      <c r="F70" s="293"/>
      <c r="G70" s="237"/>
      <c r="H70" s="279"/>
      <c r="I70" s="239"/>
      <c r="J70" s="289"/>
      <c r="K70" s="290"/>
      <c r="L70" s="289"/>
      <c r="M70" s="314"/>
      <c r="N70" s="293"/>
      <c r="O70" s="294" t="str">
        <f t="shared" si="1"/>
        <v/>
      </c>
    </row>
    <row r="71" spans="1:15" s="234" customFormat="1" x14ac:dyDescent="0.25">
      <c r="A71" s="289"/>
      <c r="B71" s="290"/>
      <c r="C71" s="289"/>
      <c r="D71" s="239"/>
      <c r="E71" s="292"/>
      <c r="F71" s="293"/>
      <c r="G71" s="237"/>
      <c r="H71" s="279"/>
      <c r="I71" s="239"/>
      <c r="J71" s="289"/>
      <c r="K71" s="290"/>
      <c r="L71" s="289"/>
      <c r="M71" s="314"/>
      <c r="N71" s="293"/>
      <c r="O71" s="294" t="str">
        <f t="shared" si="1"/>
        <v/>
      </c>
    </row>
    <row r="72" spans="1:15" s="234" customFormat="1" x14ac:dyDescent="0.25">
      <c r="A72" s="289"/>
      <c r="B72" s="290"/>
      <c r="C72" s="289"/>
      <c r="D72" s="239"/>
      <c r="E72" s="292"/>
      <c r="F72" s="293"/>
      <c r="G72" s="237"/>
      <c r="H72" s="279"/>
      <c r="I72" s="239"/>
      <c r="J72" s="289"/>
      <c r="K72" s="290"/>
      <c r="L72" s="289"/>
      <c r="M72" s="314"/>
      <c r="N72" s="293"/>
      <c r="O72" s="294" t="str">
        <f t="shared" si="1"/>
        <v/>
      </c>
    </row>
    <row r="73" spans="1:15" s="234" customFormat="1" x14ac:dyDescent="0.25">
      <c r="A73" s="289"/>
      <c r="B73" s="290"/>
      <c r="C73" s="289"/>
      <c r="D73" s="239"/>
      <c r="E73" s="292"/>
      <c r="F73" s="293"/>
      <c r="G73" s="237"/>
      <c r="H73" s="279"/>
      <c r="I73" s="239"/>
      <c r="J73" s="289"/>
      <c r="K73" s="290"/>
      <c r="L73" s="289"/>
      <c r="M73" s="314"/>
      <c r="N73" s="293"/>
      <c r="O73" s="294" t="str">
        <f t="shared" si="1"/>
        <v/>
      </c>
    </row>
    <row r="74" spans="1:15" s="234" customFormat="1" x14ac:dyDescent="0.25">
      <c r="A74" s="289"/>
      <c r="B74" s="290"/>
      <c r="C74" s="289"/>
      <c r="D74" s="239"/>
      <c r="E74" s="292"/>
      <c r="F74" s="293"/>
      <c r="G74" s="237"/>
      <c r="H74" s="279"/>
      <c r="I74" s="239"/>
      <c r="J74" s="289"/>
      <c r="K74" s="290"/>
      <c r="L74" s="289"/>
      <c r="M74" s="314"/>
      <c r="N74" s="293"/>
      <c r="O74" s="294" t="str">
        <f t="shared" si="1"/>
        <v/>
      </c>
    </row>
    <row r="75" spans="1:15" s="234" customFormat="1" x14ac:dyDescent="0.25">
      <c r="A75" s="289"/>
      <c r="B75" s="290"/>
      <c r="C75" s="289"/>
      <c r="D75" s="239"/>
      <c r="E75" s="292"/>
      <c r="F75" s="293"/>
      <c r="G75" s="237"/>
      <c r="H75" s="279"/>
      <c r="I75" s="239"/>
      <c r="J75" s="289"/>
      <c r="K75" s="290"/>
      <c r="L75" s="289"/>
      <c r="M75" s="314"/>
      <c r="N75" s="293"/>
      <c r="O75" s="294" t="str">
        <f t="shared" si="1"/>
        <v/>
      </c>
    </row>
    <row r="76" spans="1:15" s="234" customFormat="1" x14ac:dyDescent="0.25">
      <c r="A76" s="289"/>
      <c r="B76" s="290"/>
      <c r="C76" s="289"/>
      <c r="D76" s="239"/>
      <c r="E76" s="292"/>
      <c r="F76" s="293"/>
      <c r="G76" s="237"/>
      <c r="H76" s="279"/>
      <c r="I76" s="239"/>
      <c r="J76" s="289"/>
      <c r="K76" s="290"/>
      <c r="L76" s="289"/>
      <c r="M76" s="314"/>
      <c r="N76" s="293"/>
      <c r="O76" s="294" t="str">
        <f t="shared" si="1"/>
        <v/>
      </c>
    </row>
    <row r="77" spans="1:15" s="234" customFormat="1" x14ac:dyDescent="0.25">
      <c r="A77" s="289"/>
      <c r="B77" s="290"/>
      <c r="C77" s="289"/>
      <c r="D77" s="239"/>
      <c r="E77" s="292"/>
      <c r="F77" s="293"/>
      <c r="G77" s="237"/>
      <c r="H77" s="279"/>
      <c r="I77" s="239"/>
      <c r="J77" s="289"/>
      <c r="K77" s="290"/>
      <c r="L77" s="289"/>
      <c r="M77" s="314"/>
      <c r="N77" s="293"/>
      <c r="O77" s="294" t="str">
        <f t="shared" si="1"/>
        <v/>
      </c>
    </row>
    <row r="78" spans="1:15" s="234" customFormat="1" x14ac:dyDescent="0.25">
      <c r="A78" s="289"/>
      <c r="B78" s="290"/>
      <c r="C78" s="289"/>
      <c r="D78" s="239"/>
      <c r="E78" s="292"/>
      <c r="F78" s="293"/>
      <c r="G78" s="237"/>
      <c r="H78" s="279"/>
      <c r="I78" s="239"/>
      <c r="J78" s="289"/>
      <c r="K78" s="290"/>
      <c r="L78" s="289"/>
      <c r="M78" s="314"/>
      <c r="N78" s="293"/>
      <c r="O78" s="294" t="str">
        <f t="shared" si="1"/>
        <v/>
      </c>
    </row>
    <row r="79" spans="1:15" s="234" customFormat="1" x14ac:dyDescent="0.25">
      <c r="A79" s="289"/>
      <c r="B79" s="290"/>
      <c r="C79" s="289"/>
      <c r="D79" s="239"/>
      <c r="E79" s="292"/>
      <c r="F79" s="293"/>
      <c r="G79" s="237"/>
      <c r="H79" s="279"/>
      <c r="I79" s="239"/>
      <c r="J79" s="289"/>
      <c r="K79" s="290"/>
      <c r="L79" s="289"/>
      <c r="M79" s="314"/>
      <c r="N79" s="293"/>
      <c r="O79" s="294" t="str">
        <f t="shared" si="1"/>
        <v/>
      </c>
    </row>
    <row r="80" spans="1:15" s="234" customFormat="1" x14ac:dyDescent="0.25">
      <c r="A80" s="289"/>
      <c r="B80" s="290"/>
      <c r="C80" s="289"/>
      <c r="D80" s="239"/>
      <c r="E80" s="292"/>
      <c r="F80" s="293"/>
      <c r="G80" s="237"/>
      <c r="H80" s="279"/>
      <c r="I80" s="239"/>
      <c r="J80" s="289"/>
      <c r="K80" s="290"/>
      <c r="L80" s="289"/>
      <c r="M80" s="314"/>
      <c r="N80" s="293"/>
      <c r="O80" s="294" t="str">
        <f t="shared" si="1"/>
        <v/>
      </c>
    </row>
    <row r="81" spans="1:15" s="234" customFormat="1" x14ac:dyDescent="0.25">
      <c r="A81" s="289"/>
      <c r="B81" s="290"/>
      <c r="C81" s="289"/>
      <c r="D81" s="239"/>
      <c r="E81" s="292"/>
      <c r="F81" s="293"/>
      <c r="G81" s="237"/>
      <c r="H81" s="279"/>
      <c r="I81" s="239"/>
      <c r="J81" s="289"/>
      <c r="K81" s="290"/>
      <c r="L81" s="289"/>
      <c r="M81" s="314"/>
      <c r="N81" s="293"/>
      <c r="O81" s="294" t="str">
        <f t="shared" si="1"/>
        <v/>
      </c>
    </row>
    <row r="82" spans="1:15" s="234" customFormat="1" x14ac:dyDescent="0.25">
      <c r="A82" s="289"/>
      <c r="B82" s="290"/>
      <c r="C82" s="289"/>
      <c r="D82" s="239"/>
      <c r="E82" s="292"/>
      <c r="F82" s="293"/>
      <c r="G82" s="237"/>
      <c r="H82" s="279"/>
      <c r="I82" s="239"/>
      <c r="J82" s="289"/>
      <c r="K82" s="290"/>
      <c r="L82" s="289"/>
      <c r="M82" s="314"/>
      <c r="N82" s="293"/>
      <c r="O82" s="294" t="str">
        <f t="shared" si="1"/>
        <v/>
      </c>
    </row>
    <row r="83" spans="1:15" s="234" customFormat="1" x14ac:dyDescent="0.25">
      <c r="A83" s="289"/>
      <c r="B83" s="290"/>
      <c r="C83" s="289"/>
      <c r="D83" s="239"/>
      <c r="E83" s="292"/>
      <c r="F83" s="293"/>
      <c r="G83" s="237"/>
      <c r="H83" s="279"/>
      <c r="I83" s="239"/>
      <c r="J83" s="289"/>
      <c r="K83" s="290"/>
      <c r="L83" s="289"/>
      <c r="M83" s="314"/>
      <c r="N83" s="293"/>
      <c r="O83" s="294" t="str">
        <f t="shared" si="1"/>
        <v/>
      </c>
    </row>
    <row r="84" spans="1:15" s="234" customFormat="1" x14ac:dyDescent="0.25">
      <c r="A84" s="289"/>
      <c r="B84" s="290"/>
      <c r="C84" s="289"/>
      <c r="D84" s="239"/>
      <c r="E84" s="292"/>
      <c r="F84" s="293"/>
      <c r="G84" s="237"/>
      <c r="H84" s="279"/>
      <c r="I84" s="239"/>
      <c r="J84" s="289"/>
      <c r="K84" s="290"/>
      <c r="L84" s="289"/>
      <c r="M84" s="314"/>
      <c r="N84" s="293"/>
      <c r="O84" s="294" t="str">
        <f t="shared" si="1"/>
        <v/>
      </c>
    </row>
    <row r="85" spans="1:15" s="234" customFormat="1" x14ac:dyDescent="0.25">
      <c r="A85" s="289"/>
      <c r="B85" s="290"/>
      <c r="C85" s="289"/>
      <c r="D85" s="239"/>
      <c r="E85" s="292"/>
      <c r="F85" s="293"/>
      <c r="G85" s="237"/>
      <c r="H85" s="279"/>
      <c r="I85" s="239"/>
      <c r="J85" s="289"/>
      <c r="K85" s="290"/>
      <c r="L85" s="289"/>
      <c r="M85" s="314"/>
      <c r="N85" s="293"/>
      <c r="O85" s="294" t="str">
        <f t="shared" si="1"/>
        <v/>
      </c>
    </row>
    <row r="86" spans="1:15" s="234" customFormat="1" x14ac:dyDescent="0.25">
      <c r="A86" s="289"/>
      <c r="B86" s="290"/>
      <c r="C86" s="289"/>
      <c r="D86" s="239"/>
      <c r="E86" s="292"/>
      <c r="F86" s="293"/>
      <c r="G86" s="237"/>
      <c r="H86" s="279"/>
      <c r="I86" s="239"/>
      <c r="J86" s="289"/>
      <c r="K86" s="290"/>
      <c r="L86" s="289"/>
      <c r="M86" s="314"/>
      <c r="N86" s="293"/>
      <c r="O86" s="294" t="str">
        <f t="shared" si="1"/>
        <v/>
      </c>
    </row>
    <row r="87" spans="1:15" s="234" customFormat="1" x14ac:dyDescent="0.25">
      <c r="A87" s="289"/>
      <c r="B87" s="290"/>
      <c r="C87" s="289"/>
      <c r="D87" s="239"/>
      <c r="E87" s="292"/>
      <c r="F87" s="293"/>
      <c r="G87" s="237"/>
      <c r="H87" s="279"/>
      <c r="I87" s="239"/>
      <c r="J87" s="289"/>
      <c r="K87" s="290"/>
      <c r="L87" s="289"/>
      <c r="M87" s="314"/>
      <c r="N87" s="293"/>
      <c r="O87" s="294" t="str">
        <f t="shared" si="1"/>
        <v/>
      </c>
    </row>
    <row r="88" spans="1:15" s="234" customFormat="1" x14ac:dyDescent="0.25">
      <c r="A88" s="289"/>
      <c r="B88" s="290"/>
      <c r="C88" s="289"/>
      <c r="D88" s="239"/>
      <c r="E88" s="292"/>
      <c r="F88" s="293"/>
      <c r="G88" s="237"/>
      <c r="H88" s="279"/>
      <c r="I88" s="239"/>
      <c r="J88" s="289"/>
      <c r="K88" s="290"/>
      <c r="L88" s="289"/>
      <c r="M88" s="314"/>
      <c r="N88" s="293"/>
      <c r="O88" s="294" t="str">
        <f t="shared" si="1"/>
        <v/>
      </c>
    </row>
    <row r="89" spans="1:15" s="234" customFormat="1" x14ac:dyDescent="0.25">
      <c r="A89" s="289"/>
      <c r="B89" s="290"/>
      <c r="C89" s="289"/>
      <c r="D89" s="239"/>
      <c r="E89" s="292"/>
      <c r="F89" s="293"/>
      <c r="G89" s="237"/>
      <c r="H89" s="279"/>
      <c r="I89" s="239"/>
      <c r="J89" s="289"/>
      <c r="K89" s="290"/>
      <c r="L89" s="289"/>
      <c r="M89" s="314"/>
      <c r="N89" s="293"/>
      <c r="O89" s="294" t="str">
        <f t="shared" si="1"/>
        <v/>
      </c>
    </row>
    <row r="90" spans="1:15" s="234" customFormat="1" x14ac:dyDescent="0.25">
      <c r="A90" s="289"/>
      <c r="B90" s="290"/>
      <c r="C90" s="289"/>
      <c r="D90" s="239"/>
      <c r="E90" s="292"/>
      <c r="F90" s="293"/>
      <c r="G90" s="237"/>
      <c r="H90" s="279"/>
      <c r="I90" s="239"/>
      <c r="J90" s="289"/>
      <c r="K90" s="290"/>
      <c r="L90" s="289"/>
      <c r="M90" s="314"/>
      <c r="N90" s="293"/>
      <c r="O90" s="294" t="str">
        <f t="shared" si="1"/>
        <v/>
      </c>
    </row>
    <row r="91" spans="1:15" s="234" customFormat="1" x14ac:dyDescent="0.25">
      <c r="A91" s="289"/>
      <c r="B91" s="290"/>
      <c r="C91" s="289"/>
      <c r="D91" s="239"/>
      <c r="E91" s="292"/>
      <c r="F91" s="293"/>
      <c r="G91" s="237"/>
      <c r="H91" s="279"/>
      <c r="I91" s="239"/>
      <c r="J91" s="289"/>
      <c r="K91" s="290"/>
      <c r="L91" s="289"/>
      <c r="M91" s="314"/>
      <c r="N91" s="293"/>
      <c r="O91" s="294" t="str">
        <f t="shared" si="1"/>
        <v/>
      </c>
    </row>
    <row r="92" spans="1:15" s="234" customFormat="1" x14ac:dyDescent="0.25">
      <c r="A92" s="289"/>
      <c r="B92" s="290"/>
      <c r="C92" s="289"/>
      <c r="D92" s="239"/>
      <c r="E92" s="292"/>
      <c r="F92" s="293"/>
      <c r="G92" s="237"/>
      <c r="H92" s="279"/>
      <c r="I92" s="239"/>
      <c r="J92" s="289"/>
      <c r="K92" s="290"/>
      <c r="L92" s="289"/>
      <c r="M92" s="314"/>
      <c r="N92" s="293"/>
      <c r="O92" s="294" t="str">
        <f t="shared" si="1"/>
        <v/>
      </c>
    </row>
    <row r="93" spans="1:15" s="234" customFormat="1" x14ac:dyDescent="0.25">
      <c r="A93" s="289"/>
      <c r="B93" s="290"/>
      <c r="C93" s="289"/>
      <c r="D93" s="239"/>
      <c r="E93" s="292"/>
      <c r="F93" s="293"/>
      <c r="G93" s="237"/>
      <c r="H93" s="279"/>
      <c r="I93" s="239"/>
      <c r="J93" s="289"/>
      <c r="K93" s="290"/>
      <c r="L93" s="289"/>
      <c r="M93" s="314"/>
      <c r="N93" s="293"/>
      <c r="O93" s="294" t="str">
        <f t="shared" si="1"/>
        <v/>
      </c>
    </row>
    <row r="94" spans="1:15" s="234" customFormat="1" x14ac:dyDescent="0.25">
      <c r="A94" s="289"/>
      <c r="B94" s="290"/>
      <c r="C94" s="289"/>
      <c r="D94" s="239"/>
      <c r="E94" s="292"/>
      <c r="F94" s="293"/>
      <c r="G94" s="237"/>
      <c r="H94" s="279"/>
      <c r="I94" s="239"/>
      <c r="J94" s="289"/>
      <c r="K94" s="290"/>
      <c r="L94" s="289"/>
      <c r="M94" s="314"/>
      <c r="N94" s="293"/>
      <c r="O94" s="294" t="str">
        <f t="shared" si="1"/>
        <v/>
      </c>
    </row>
    <row r="95" spans="1:15" s="234" customFormat="1" x14ac:dyDescent="0.25">
      <c r="A95" s="289"/>
      <c r="B95" s="290"/>
      <c r="C95" s="289"/>
      <c r="D95" s="239"/>
      <c r="E95" s="292"/>
      <c r="F95" s="293"/>
      <c r="G95" s="237"/>
      <c r="H95" s="279"/>
      <c r="I95" s="239"/>
      <c r="J95" s="289"/>
      <c r="K95" s="290"/>
      <c r="L95" s="289"/>
      <c r="M95" s="314"/>
      <c r="N95" s="293"/>
      <c r="O95" s="294" t="str">
        <f t="shared" si="1"/>
        <v/>
      </c>
    </row>
    <row r="96" spans="1:15" s="234" customFormat="1" x14ac:dyDescent="0.25">
      <c r="A96" s="289"/>
      <c r="B96" s="290"/>
      <c r="C96" s="289"/>
      <c r="D96" s="239"/>
      <c r="E96" s="292"/>
      <c r="F96" s="293"/>
      <c r="G96" s="237"/>
      <c r="H96" s="279"/>
      <c r="I96" s="239"/>
      <c r="J96" s="289"/>
      <c r="K96" s="290"/>
      <c r="L96" s="289"/>
      <c r="M96" s="314"/>
      <c r="N96" s="293"/>
      <c r="O96" s="294" t="str">
        <f t="shared" si="1"/>
        <v/>
      </c>
    </row>
    <row r="97" spans="1:15" s="234" customFormat="1" x14ac:dyDescent="0.25">
      <c r="A97" s="289"/>
      <c r="B97" s="290"/>
      <c r="C97" s="289"/>
      <c r="D97" s="239"/>
      <c r="E97" s="292"/>
      <c r="F97" s="293"/>
      <c r="G97" s="237"/>
      <c r="H97" s="279"/>
      <c r="I97" s="239"/>
      <c r="J97" s="289"/>
      <c r="K97" s="290"/>
      <c r="L97" s="289"/>
      <c r="M97" s="314"/>
      <c r="N97" s="293"/>
      <c r="O97" s="294" t="str">
        <f t="shared" si="1"/>
        <v/>
      </c>
    </row>
    <row r="98" spans="1:15" s="234" customFormat="1" x14ac:dyDescent="0.25">
      <c r="A98" s="289"/>
      <c r="B98" s="290"/>
      <c r="C98" s="289"/>
      <c r="D98" s="239"/>
      <c r="E98" s="292"/>
      <c r="F98" s="293"/>
      <c r="G98" s="237"/>
      <c r="H98" s="279"/>
      <c r="I98" s="239"/>
      <c r="J98" s="289"/>
      <c r="K98" s="290"/>
      <c r="L98" s="289"/>
      <c r="M98" s="314"/>
      <c r="N98" s="293"/>
      <c r="O98" s="294" t="str">
        <f t="shared" si="1"/>
        <v/>
      </c>
    </row>
    <row r="99" spans="1:15" s="234" customFormat="1" x14ac:dyDescent="0.25">
      <c r="A99" s="289"/>
      <c r="B99" s="290"/>
      <c r="C99" s="289"/>
      <c r="D99" s="239"/>
      <c r="E99" s="292"/>
      <c r="F99" s="293"/>
      <c r="G99" s="237"/>
      <c r="H99" s="279"/>
      <c r="I99" s="239"/>
      <c r="J99" s="289"/>
      <c r="K99" s="290"/>
      <c r="L99" s="289"/>
      <c r="M99" s="314"/>
      <c r="N99" s="293"/>
      <c r="O99" s="294" t="str">
        <f t="shared" si="1"/>
        <v/>
      </c>
    </row>
    <row r="100" spans="1:15" s="234" customFormat="1" x14ac:dyDescent="0.25">
      <c r="A100" s="299"/>
      <c r="B100" s="300"/>
      <c r="C100" s="299"/>
      <c r="D100" s="239"/>
      <c r="E100" s="292"/>
      <c r="F100" s="293"/>
      <c r="G100" s="237"/>
      <c r="H100" s="280"/>
      <c r="I100" s="239"/>
      <c r="J100" s="299"/>
      <c r="K100" s="300"/>
      <c r="L100" s="299"/>
      <c r="M100" s="314"/>
      <c r="N100" s="293"/>
      <c r="O100" s="301" t="str">
        <f t="shared" si="1"/>
        <v/>
      </c>
    </row>
    <row r="107" spans="1:15" x14ac:dyDescent="0.25">
      <c r="C107" s="252"/>
      <c r="D107" s="252"/>
      <c r="E107" s="252"/>
      <c r="F107" s="252"/>
      <c r="G107" s="252"/>
      <c r="H107" s="252"/>
      <c r="I107" s="252"/>
      <c r="J107" s="252"/>
      <c r="M107" s="252"/>
      <c r="N107" s="252"/>
      <c r="O107" s="282"/>
    </row>
    <row r="108" spans="1:15" x14ac:dyDescent="0.25">
      <c r="C108" s="252"/>
      <c r="D108" s="252"/>
      <c r="E108" s="252"/>
      <c r="F108" s="252"/>
      <c r="G108" s="252"/>
      <c r="H108" s="252"/>
      <c r="I108" s="252"/>
      <c r="J108" s="252"/>
      <c r="M108" s="252"/>
      <c r="N108" s="252"/>
      <c r="O108" s="282"/>
    </row>
    <row r="109" spans="1:15" x14ac:dyDescent="0.25">
      <c r="C109" s="252"/>
      <c r="D109" s="252"/>
      <c r="E109" s="252"/>
      <c r="F109" s="252"/>
      <c r="G109" s="252"/>
      <c r="H109" s="252"/>
      <c r="I109" s="252"/>
      <c r="J109" s="252"/>
      <c r="M109" s="252"/>
      <c r="N109" s="252"/>
      <c r="O109" s="282"/>
    </row>
    <row r="110" spans="1:15" x14ac:dyDescent="0.25">
      <c r="C110" s="252"/>
      <c r="D110" s="252"/>
      <c r="E110" s="252"/>
      <c r="F110" s="252"/>
      <c r="G110" s="252"/>
      <c r="H110" s="252"/>
      <c r="I110" s="252"/>
      <c r="J110" s="252"/>
      <c r="M110" s="252"/>
      <c r="N110" s="252"/>
      <c r="O110" s="282"/>
    </row>
    <row r="111" spans="1:15" x14ac:dyDescent="0.25">
      <c r="C111" s="252"/>
      <c r="D111" s="252"/>
      <c r="E111" s="252"/>
      <c r="F111" s="252"/>
      <c r="G111" s="252"/>
      <c r="H111" s="252"/>
      <c r="I111" s="252"/>
      <c r="J111" s="252"/>
      <c r="M111" s="252"/>
      <c r="N111" s="252"/>
      <c r="O111" s="282"/>
    </row>
    <row r="112" spans="1:15" x14ac:dyDescent="0.25">
      <c r="C112" s="252"/>
      <c r="D112" s="252"/>
      <c r="E112" s="252"/>
      <c r="F112" s="252"/>
      <c r="G112" s="252"/>
      <c r="H112" s="252"/>
      <c r="I112" s="252"/>
      <c r="J112" s="252"/>
      <c r="M112" s="252"/>
      <c r="N112" s="252"/>
      <c r="O112" s="282"/>
    </row>
    <row r="113" spans="3:15" x14ac:dyDescent="0.25">
      <c r="C113" s="252"/>
      <c r="D113" s="252"/>
      <c r="E113" s="252"/>
      <c r="F113" s="252"/>
      <c r="G113" s="252"/>
      <c r="H113" s="252"/>
      <c r="I113" s="252"/>
      <c r="J113" s="252"/>
      <c r="M113" s="252"/>
      <c r="N113" s="252"/>
      <c r="O113" s="282"/>
    </row>
    <row r="114" spans="3:15" x14ac:dyDescent="0.25">
      <c r="C114" s="252"/>
      <c r="D114" s="252"/>
      <c r="E114" s="252"/>
      <c r="F114" s="252"/>
      <c r="G114" s="252"/>
      <c r="H114" s="252"/>
      <c r="I114" s="252"/>
      <c r="J114" s="252"/>
      <c r="M114" s="252"/>
      <c r="N114" s="252"/>
      <c r="O114" s="282"/>
    </row>
    <row r="115" spans="3:15" x14ac:dyDescent="0.25">
      <c r="C115" s="252"/>
      <c r="D115" s="252"/>
      <c r="E115" s="252"/>
      <c r="F115" s="252"/>
      <c r="G115" s="252"/>
      <c r="H115" s="252"/>
      <c r="I115" s="252"/>
      <c r="J115" s="252"/>
      <c r="M115" s="252"/>
      <c r="N115" s="252"/>
      <c r="O115" s="282"/>
    </row>
    <row r="116" spans="3:15" x14ac:dyDescent="0.25">
      <c r="C116" s="252"/>
      <c r="D116" s="252"/>
      <c r="E116" s="252"/>
      <c r="F116" s="252"/>
      <c r="G116" s="252"/>
      <c r="H116" s="252"/>
      <c r="I116" s="252"/>
      <c r="J116" s="252"/>
      <c r="M116" s="252"/>
      <c r="N116" s="252"/>
      <c r="O116" s="282"/>
    </row>
    <row r="117" spans="3:15" x14ac:dyDescent="0.25">
      <c r="C117" s="252"/>
      <c r="D117" s="252"/>
      <c r="E117" s="252"/>
      <c r="F117" s="252"/>
      <c r="G117" s="252"/>
      <c r="H117" s="252"/>
      <c r="I117" s="252"/>
      <c r="J117" s="252"/>
      <c r="M117" s="252"/>
      <c r="N117" s="252"/>
      <c r="O117" s="282"/>
    </row>
    <row r="118" spans="3:15" x14ac:dyDescent="0.25">
      <c r="C118" s="252"/>
      <c r="D118" s="252"/>
      <c r="E118" s="252"/>
      <c r="F118" s="252"/>
      <c r="G118" s="252"/>
      <c r="H118" s="252"/>
      <c r="I118" s="252"/>
      <c r="J118" s="252"/>
      <c r="M118" s="252"/>
      <c r="N118" s="252"/>
      <c r="O118" s="282"/>
    </row>
    <row r="119" spans="3:15" x14ac:dyDescent="0.25">
      <c r="C119" s="252"/>
      <c r="D119" s="252"/>
      <c r="E119" s="252"/>
      <c r="F119" s="252"/>
      <c r="G119" s="252"/>
      <c r="H119" s="252"/>
      <c r="I119" s="252"/>
      <c r="J119" s="252"/>
      <c r="M119" s="252"/>
      <c r="N119" s="252"/>
      <c r="O119" s="282"/>
    </row>
    <row r="120" spans="3:15" x14ac:dyDescent="0.25">
      <c r="C120" s="252"/>
      <c r="D120" s="252"/>
      <c r="E120" s="252"/>
      <c r="F120" s="252"/>
      <c r="G120" s="252"/>
      <c r="H120" s="252"/>
      <c r="I120" s="252"/>
      <c r="J120" s="252"/>
      <c r="M120" s="252"/>
      <c r="N120" s="252"/>
      <c r="O120" s="282"/>
    </row>
    <row r="121" spans="3:15" x14ac:dyDescent="0.25">
      <c r="C121" s="252"/>
      <c r="D121" s="252"/>
      <c r="E121" s="252"/>
      <c r="F121" s="252"/>
      <c r="G121" s="252"/>
      <c r="H121" s="252"/>
      <c r="I121" s="252"/>
      <c r="J121" s="252"/>
      <c r="M121" s="252"/>
      <c r="N121" s="252"/>
      <c r="O121" s="282"/>
    </row>
    <row r="122" spans="3:15" x14ac:dyDescent="0.25">
      <c r="C122" s="252"/>
      <c r="D122" s="252"/>
      <c r="E122" s="252"/>
      <c r="F122" s="252"/>
      <c r="G122" s="252"/>
      <c r="H122" s="252"/>
      <c r="I122" s="252"/>
      <c r="J122" s="252"/>
      <c r="M122" s="252"/>
      <c r="N122" s="252"/>
      <c r="O122" s="282"/>
    </row>
    <row r="123" spans="3:15" x14ac:dyDescent="0.25">
      <c r="C123" s="252"/>
      <c r="D123" s="252"/>
      <c r="E123" s="252"/>
      <c r="F123" s="252"/>
      <c r="G123" s="252"/>
      <c r="H123" s="252"/>
      <c r="I123" s="252"/>
      <c r="J123" s="252"/>
      <c r="M123" s="252"/>
      <c r="N123" s="252"/>
      <c r="O123" s="282"/>
    </row>
    <row r="124" spans="3:15" x14ac:dyDescent="0.25">
      <c r="C124" s="252"/>
      <c r="D124" s="252"/>
      <c r="E124" s="252"/>
      <c r="F124" s="252"/>
      <c r="G124" s="252"/>
      <c r="H124" s="252"/>
      <c r="I124" s="252"/>
      <c r="J124" s="252"/>
      <c r="M124" s="252"/>
      <c r="N124" s="252"/>
      <c r="O124" s="282"/>
    </row>
    <row r="125" spans="3:15" x14ac:dyDescent="0.25">
      <c r="C125" s="252"/>
      <c r="D125" s="252"/>
      <c r="E125" s="252"/>
      <c r="F125" s="252"/>
      <c r="G125" s="252"/>
      <c r="H125" s="252"/>
      <c r="I125" s="252"/>
      <c r="J125" s="252"/>
      <c r="M125" s="252"/>
      <c r="N125" s="252"/>
      <c r="O125" s="282"/>
    </row>
    <row r="126" spans="3:15" x14ac:dyDescent="0.25">
      <c r="C126" s="252"/>
      <c r="D126" s="252"/>
      <c r="E126" s="252"/>
      <c r="F126" s="252"/>
      <c r="G126" s="252"/>
      <c r="H126" s="252"/>
      <c r="I126" s="252"/>
      <c r="J126" s="252"/>
      <c r="M126" s="252"/>
      <c r="N126" s="252"/>
      <c r="O126" s="282"/>
    </row>
    <row r="127" spans="3:15" x14ac:dyDescent="0.25">
      <c r="C127" s="252"/>
      <c r="D127" s="252"/>
      <c r="E127" s="252"/>
      <c r="F127" s="252"/>
      <c r="G127" s="252"/>
      <c r="H127" s="252"/>
      <c r="I127" s="252"/>
      <c r="J127" s="252"/>
      <c r="M127" s="252"/>
      <c r="N127" s="252"/>
      <c r="O127" s="282"/>
    </row>
    <row r="128" spans="3:15" x14ac:dyDescent="0.25">
      <c r="C128" s="252"/>
      <c r="D128" s="252"/>
      <c r="E128" s="252"/>
      <c r="F128" s="252"/>
      <c r="G128" s="252"/>
      <c r="H128" s="252"/>
      <c r="I128" s="252"/>
      <c r="J128" s="252"/>
      <c r="M128" s="252"/>
      <c r="N128" s="252"/>
      <c r="O128" s="282"/>
    </row>
    <row r="129" spans="3:15" x14ac:dyDescent="0.25">
      <c r="C129" s="252"/>
      <c r="D129" s="252"/>
      <c r="E129" s="252"/>
      <c r="F129" s="252"/>
      <c r="G129" s="252"/>
      <c r="H129" s="252"/>
      <c r="I129" s="252"/>
      <c r="J129" s="252"/>
      <c r="M129" s="252"/>
      <c r="N129" s="252"/>
      <c r="O129" s="282"/>
    </row>
    <row r="130" spans="3:15" x14ac:dyDescent="0.25">
      <c r="C130" s="252"/>
      <c r="D130" s="252"/>
      <c r="E130" s="252"/>
      <c r="F130" s="252"/>
      <c r="G130" s="252"/>
      <c r="H130" s="252"/>
      <c r="I130" s="252"/>
      <c r="J130" s="252"/>
      <c r="M130" s="252"/>
      <c r="N130" s="252"/>
      <c r="O130" s="282"/>
    </row>
    <row r="131" spans="3:15" x14ac:dyDescent="0.25">
      <c r="C131" s="252"/>
      <c r="D131" s="252"/>
      <c r="E131" s="252"/>
      <c r="F131" s="252"/>
      <c r="G131" s="252"/>
      <c r="H131" s="252"/>
      <c r="I131" s="252"/>
      <c r="J131" s="252"/>
      <c r="M131" s="252"/>
      <c r="N131" s="252"/>
      <c r="O131" s="282"/>
    </row>
    <row r="132" spans="3:15" x14ac:dyDescent="0.25">
      <c r="C132" s="252"/>
      <c r="D132" s="252"/>
      <c r="E132" s="252"/>
      <c r="F132" s="252"/>
      <c r="G132" s="252"/>
      <c r="H132" s="252"/>
      <c r="I132" s="252"/>
      <c r="J132" s="252"/>
      <c r="M132" s="252"/>
      <c r="N132" s="252"/>
      <c r="O132" s="282"/>
    </row>
    <row r="133" spans="3:15" x14ac:dyDescent="0.25">
      <c r="C133" s="252"/>
      <c r="D133" s="252"/>
      <c r="E133" s="252"/>
      <c r="F133" s="252"/>
      <c r="G133" s="252"/>
      <c r="H133" s="252"/>
      <c r="I133" s="252"/>
      <c r="J133" s="252"/>
      <c r="M133" s="252"/>
      <c r="N133" s="252"/>
      <c r="O133" s="282"/>
    </row>
    <row r="134" spans="3:15" x14ac:dyDescent="0.25">
      <c r="C134" s="252"/>
      <c r="D134" s="252"/>
      <c r="E134" s="252"/>
      <c r="F134" s="252"/>
      <c r="G134" s="252"/>
      <c r="H134" s="252"/>
      <c r="I134" s="252"/>
      <c r="J134" s="252"/>
      <c r="M134" s="252"/>
      <c r="N134" s="252"/>
      <c r="O134" s="282"/>
    </row>
    <row r="135" spans="3:15" x14ac:dyDescent="0.25">
      <c r="C135" s="252"/>
      <c r="D135" s="252"/>
      <c r="E135" s="252"/>
      <c r="F135" s="252"/>
      <c r="G135" s="252"/>
      <c r="H135" s="252"/>
      <c r="I135" s="252"/>
      <c r="J135" s="252"/>
      <c r="M135" s="252"/>
      <c r="N135" s="252"/>
      <c r="O135" s="282"/>
    </row>
    <row r="136" spans="3:15" x14ac:dyDescent="0.25">
      <c r="C136" s="252"/>
      <c r="D136" s="252"/>
      <c r="E136" s="252"/>
      <c r="F136" s="252"/>
      <c r="G136" s="252"/>
      <c r="H136" s="252"/>
      <c r="I136" s="252"/>
      <c r="J136" s="252"/>
      <c r="M136" s="252"/>
      <c r="N136" s="252"/>
      <c r="O136" s="282"/>
    </row>
    <row r="137" spans="3:15" x14ac:dyDescent="0.25">
      <c r="C137" s="252"/>
      <c r="D137" s="252"/>
      <c r="E137" s="252"/>
      <c r="F137" s="252"/>
      <c r="G137" s="252"/>
      <c r="H137" s="252"/>
      <c r="I137" s="252"/>
      <c r="J137" s="252"/>
      <c r="M137" s="252"/>
      <c r="N137" s="252"/>
      <c r="O137" s="282"/>
    </row>
    <row r="138" spans="3:15" x14ac:dyDescent="0.25">
      <c r="C138" s="252"/>
      <c r="D138" s="252"/>
      <c r="E138" s="252"/>
      <c r="F138" s="252"/>
      <c r="G138" s="252"/>
      <c r="H138" s="252"/>
      <c r="I138" s="252"/>
      <c r="J138" s="252"/>
      <c r="M138" s="252"/>
      <c r="N138" s="252"/>
      <c r="O138" s="282"/>
    </row>
    <row r="139" spans="3:15" x14ac:dyDescent="0.25">
      <c r="C139" s="252"/>
      <c r="D139" s="252"/>
      <c r="E139" s="252"/>
      <c r="F139" s="252"/>
      <c r="G139" s="252"/>
      <c r="H139" s="252"/>
      <c r="I139" s="252"/>
      <c r="J139" s="252"/>
      <c r="M139" s="252"/>
      <c r="N139" s="252"/>
      <c r="O139" s="282"/>
    </row>
    <row r="140" spans="3:15" x14ac:dyDescent="0.25">
      <c r="C140" s="252"/>
      <c r="D140" s="252"/>
      <c r="E140" s="252"/>
      <c r="F140" s="252"/>
      <c r="G140" s="252"/>
      <c r="H140" s="252"/>
      <c r="I140" s="252"/>
      <c r="J140" s="252"/>
      <c r="M140" s="252"/>
      <c r="N140" s="252"/>
      <c r="O140" s="282"/>
    </row>
    <row r="141" spans="3:15" x14ac:dyDescent="0.25">
      <c r="C141" s="252"/>
      <c r="D141" s="252"/>
      <c r="E141" s="252"/>
      <c r="F141" s="252"/>
      <c r="G141" s="252"/>
      <c r="H141" s="252"/>
      <c r="I141" s="252"/>
      <c r="J141" s="252"/>
      <c r="M141" s="252"/>
      <c r="N141" s="252"/>
      <c r="O141" s="282"/>
    </row>
    <row r="142" spans="3:15" x14ac:dyDescent="0.25">
      <c r="C142" s="252"/>
      <c r="D142" s="252"/>
      <c r="E142" s="252"/>
      <c r="F142" s="252"/>
      <c r="G142" s="252"/>
      <c r="H142" s="252"/>
      <c r="I142" s="252"/>
      <c r="J142" s="252"/>
      <c r="M142" s="252"/>
      <c r="N142" s="252"/>
      <c r="O142" s="282"/>
    </row>
    <row r="143" spans="3:15" x14ac:dyDescent="0.25">
      <c r="C143" s="252"/>
      <c r="D143" s="252"/>
      <c r="E143" s="252"/>
      <c r="F143" s="252"/>
      <c r="G143" s="252"/>
      <c r="H143" s="252"/>
      <c r="I143" s="252"/>
      <c r="J143" s="252"/>
      <c r="M143" s="252"/>
      <c r="N143" s="252"/>
      <c r="O143" s="282"/>
    </row>
    <row r="144" spans="3:15" x14ac:dyDescent="0.25">
      <c r="C144" s="252"/>
      <c r="D144" s="252"/>
      <c r="E144" s="252"/>
      <c r="F144" s="252"/>
      <c r="G144" s="252"/>
      <c r="H144" s="252"/>
      <c r="I144" s="252"/>
      <c r="J144" s="252"/>
      <c r="M144" s="252"/>
      <c r="N144" s="252"/>
      <c r="O144" s="282"/>
    </row>
    <row r="145" spans="3:15" x14ac:dyDescent="0.25">
      <c r="C145" s="252"/>
      <c r="D145" s="252"/>
      <c r="E145" s="252"/>
      <c r="F145" s="252"/>
      <c r="G145" s="252"/>
      <c r="H145" s="252"/>
      <c r="I145" s="252"/>
      <c r="J145" s="252"/>
      <c r="M145" s="252"/>
      <c r="N145" s="252"/>
      <c r="O145" s="282"/>
    </row>
    <row r="146" spans="3:15" x14ac:dyDescent="0.25">
      <c r="C146" s="252"/>
      <c r="D146" s="252"/>
      <c r="E146" s="252"/>
      <c r="F146" s="252"/>
      <c r="G146" s="252"/>
      <c r="H146" s="252"/>
      <c r="I146" s="252"/>
      <c r="J146" s="252"/>
      <c r="M146" s="252"/>
      <c r="N146" s="252"/>
      <c r="O146" s="282"/>
    </row>
    <row r="147" spans="3:15" x14ac:dyDescent="0.25">
      <c r="C147" s="252"/>
      <c r="D147" s="252"/>
      <c r="E147" s="252"/>
      <c r="F147" s="252"/>
      <c r="G147" s="252"/>
      <c r="H147" s="252"/>
      <c r="I147" s="252"/>
      <c r="J147" s="252"/>
      <c r="M147" s="252"/>
      <c r="N147" s="252"/>
      <c r="O147" s="282"/>
    </row>
    <row r="148" spans="3:15" x14ac:dyDescent="0.25">
      <c r="C148" s="252"/>
      <c r="D148" s="252"/>
      <c r="E148" s="252"/>
      <c r="F148" s="252"/>
      <c r="G148" s="252"/>
      <c r="H148" s="252"/>
      <c r="I148" s="252"/>
      <c r="J148" s="252"/>
      <c r="M148" s="252"/>
      <c r="N148" s="252"/>
      <c r="O148" s="282"/>
    </row>
    <row r="149" spans="3:15" x14ac:dyDescent="0.25">
      <c r="C149" s="252"/>
      <c r="D149" s="252"/>
      <c r="E149" s="252"/>
      <c r="F149" s="252"/>
      <c r="G149" s="252"/>
      <c r="H149" s="252"/>
      <c r="I149" s="252"/>
      <c r="J149" s="252"/>
      <c r="M149" s="252"/>
      <c r="N149" s="252"/>
      <c r="O149" s="282"/>
    </row>
    <row r="150" spans="3:15" x14ac:dyDescent="0.25">
      <c r="C150" s="252"/>
      <c r="D150" s="252"/>
      <c r="E150" s="252"/>
      <c r="F150" s="252"/>
      <c r="G150" s="252"/>
      <c r="H150" s="252"/>
      <c r="I150" s="252"/>
      <c r="J150" s="252"/>
      <c r="M150" s="252"/>
      <c r="N150" s="252"/>
      <c r="O150" s="282"/>
    </row>
    <row r="151" spans="3:15" x14ac:dyDescent="0.25">
      <c r="C151" s="252"/>
      <c r="D151" s="252"/>
      <c r="E151" s="252"/>
      <c r="F151" s="252"/>
      <c r="G151" s="252"/>
      <c r="H151" s="252"/>
      <c r="I151" s="252"/>
      <c r="J151" s="252"/>
      <c r="M151" s="252"/>
      <c r="N151" s="252"/>
      <c r="O151" s="282"/>
    </row>
    <row r="152" spans="3:15" x14ac:dyDescent="0.25">
      <c r="C152" s="252"/>
      <c r="D152" s="252"/>
      <c r="E152" s="252"/>
      <c r="F152" s="252"/>
      <c r="G152" s="252"/>
      <c r="H152" s="252"/>
      <c r="I152" s="252"/>
      <c r="J152" s="252"/>
      <c r="M152" s="252"/>
      <c r="N152" s="252"/>
      <c r="O152" s="282"/>
    </row>
    <row r="153" spans="3:15" x14ac:dyDescent="0.25">
      <c r="C153" s="252"/>
      <c r="D153" s="252"/>
      <c r="E153" s="252"/>
      <c r="F153" s="252"/>
      <c r="G153" s="252"/>
      <c r="H153" s="252"/>
      <c r="I153" s="252"/>
      <c r="J153" s="252"/>
      <c r="M153" s="252"/>
      <c r="N153" s="252"/>
      <c r="O153" s="282"/>
    </row>
    <row r="154" spans="3:15" x14ac:dyDescent="0.25">
      <c r="C154" s="252"/>
      <c r="D154" s="252"/>
      <c r="E154" s="252"/>
      <c r="F154" s="252"/>
      <c r="G154" s="252"/>
      <c r="H154" s="252"/>
      <c r="I154" s="252"/>
      <c r="J154" s="252"/>
      <c r="M154" s="252"/>
      <c r="N154" s="252"/>
      <c r="O154" s="282"/>
    </row>
    <row r="155" spans="3:15" x14ac:dyDescent="0.25">
      <c r="C155" s="252"/>
      <c r="D155" s="252"/>
      <c r="E155" s="252"/>
      <c r="F155" s="252"/>
      <c r="G155" s="252"/>
      <c r="H155" s="252"/>
      <c r="I155" s="252"/>
      <c r="J155" s="252"/>
      <c r="M155" s="252"/>
      <c r="N155" s="252"/>
      <c r="O155" s="282"/>
    </row>
    <row r="156" spans="3:15" x14ac:dyDescent="0.25">
      <c r="C156" s="252"/>
      <c r="D156" s="252"/>
      <c r="E156" s="252"/>
      <c r="F156" s="252"/>
      <c r="G156" s="252"/>
      <c r="H156" s="252"/>
      <c r="I156" s="252"/>
      <c r="J156" s="252"/>
      <c r="M156" s="252"/>
      <c r="N156" s="252"/>
      <c r="O156" s="282"/>
    </row>
    <row r="157" spans="3:15" x14ac:dyDescent="0.25">
      <c r="C157" s="252"/>
      <c r="D157" s="252"/>
      <c r="E157" s="252"/>
      <c r="F157" s="252"/>
      <c r="G157" s="252"/>
      <c r="H157" s="252"/>
      <c r="I157" s="252"/>
      <c r="J157" s="252"/>
      <c r="M157" s="252"/>
      <c r="N157" s="252"/>
      <c r="O157" s="282"/>
    </row>
    <row r="158" spans="3:15" x14ac:dyDescent="0.25">
      <c r="C158" s="252"/>
      <c r="D158" s="252"/>
      <c r="E158" s="252"/>
      <c r="F158" s="252"/>
      <c r="G158" s="252"/>
      <c r="H158" s="252"/>
      <c r="I158" s="252"/>
      <c r="J158" s="252"/>
      <c r="M158" s="252"/>
      <c r="N158" s="252"/>
      <c r="O158" s="282"/>
    </row>
    <row r="159" spans="3:15" x14ac:dyDescent="0.25">
      <c r="C159" s="252"/>
      <c r="D159" s="252"/>
      <c r="E159" s="252"/>
      <c r="F159" s="252"/>
      <c r="G159" s="252"/>
      <c r="H159" s="252"/>
      <c r="I159" s="252"/>
      <c r="J159" s="252"/>
      <c r="M159" s="252"/>
      <c r="N159" s="252"/>
      <c r="O159" s="282"/>
    </row>
    <row r="160" spans="3:15" x14ac:dyDescent="0.25">
      <c r="C160" s="252"/>
      <c r="D160" s="252"/>
      <c r="E160" s="252"/>
      <c r="F160" s="252"/>
      <c r="G160" s="252"/>
      <c r="H160" s="252"/>
      <c r="I160" s="252"/>
      <c r="J160" s="252"/>
      <c r="M160" s="252"/>
      <c r="N160" s="252"/>
      <c r="O160" s="282"/>
    </row>
    <row r="161" spans="3:15" x14ac:dyDescent="0.25">
      <c r="C161" s="252"/>
      <c r="D161" s="252"/>
      <c r="E161" s="252"/>
      <c r="F161" s="252"/>
      <c r="G161" s="252"/>
      <c r="H161" s="252"/>
      <c r="I161" s="252"/>
      <c r="J161" s="252"/>
      <c r="M161" s="252"/>
      <c r="N161" s="252"/>
      <c r="O161" s="282"/>
    </row>
    <row r="162" spans="3:15" x14ac:dyDescent="0.25">
      <c r="C162" s="252"/>
      <c r="D162" s="252"/>
      <c r="E162" s="252"/>
      <c r="F162" s="252"/>
      <c r="G162" s="252"/>
      <c r="H162" s="252"/>
      <c r="I162" s="252"/>
      <c r="J162" s="252"/>
      <c r="M162" s="252"/>
      <c r="N162" s="252"/>
      <c r="O162" s="282"/>
    </row>
    <row r="163" spans="3:15" x14ac:dyDescent="0.25">
      <c r="C163" s="252"/>
      <c r="D163" s="252"/>
      <c r="E163" s="252"/>
      <c r="F163" s="252"/>
      <c r="G163" s="252"/>
      <c r="H163" s="252"/>
      <c r="I163" s="252"/>
      <c r="J163" s="252"/>
      <c r="M163" s="252"/>
      <c r="N163" s="252"/>
      <c r="O163" s="282"/>
    </row>
    <row r="164" spans="3:15" x14ac:dyDescent="0.25">
      <c r="C164" s="252"/>
      <c r="D164" s="252"/>
      <c r="E164" s="252"/>
      <c r="F164" s="252"/>
      <c r="G164" s="252"/>
      <c r="H164" s="252"/>
      <c r="I164" s="252"/>
      <c r="J164" s="252"/>
      <c r="M164" s="252"/>
      <c r="N164" s="252"/>
      <c r="O164" s="282"/>
    </row>
    <row r="165" spans="3:15" x14ac:dyDescent="0.25">
      <c r="C165" s="252"/>
      <c r="D165" s="252"/>
      <c r="E165" s="252"/>
      <c r="F165" s="252"/>
      <c r="G165" s="252"/>
      <c r="H165" s="252"/>
      <c r="I165" s="252"/>
      <c r="J165" s="252"/>
      <c r="M165" s="252"/>
      <c r="N165" s="252"/>
      <c r="O165" s="282"/>
    </row>
    <row r="166" spans="3:15" x14ac:dyDescent="0.25">
      <c r="C166" s="252"/>
      <c r="D166" s="252"/>
      <c r="E166" s="252"/>
      <c r="F166" s="252"/>
      <c r="G166" s="252"/>
      <c r="H166" s="252"/>
      <c r="I166" s="252"/>
      <c r="J166" s="252"/>
      <c r="M166" s="252"/>
      <c r="N166" s="252"/>
      <c r="O166" s="282"/>
    </row>
    <row r="167" spans="3:15" x14ac:dyDescent="0.25">
      <c r="C167" s="252"/>
      <c r="D167" s="252"/>
      <c r="E167" s="252"/>
      <c r="F167" s="252"/>
      <c r="G167" s="252"/>
      <c r="H167" s="252"/>
      <c r="I167" s="252"/>
      <c r="J167" s="252"/>
      <c r="M167" s="252"/>
      <c r="N167" s="252"/>
      <c r="O167" s="282"/>
    </row>
    <row r="168" spans="3:15" x14ac:dyDescent="0.25">
      <c r="C168" s="252"/>
      <c r="D168" s="252"/>
      <c r="E168" s="252"/>
      <c r="F168" s="252"/>
      <c r="G168" s="252"/>
      <c r="H168" s="252"/>
      <c r="I168" s="252"/>
      <c r="J168" s="252"/>
      <c r="M168" s="252"/>
      <c r="N168" s="252"/>
      <c r="O168" s="282"/>
    </row>
    <row r="169" spans="3:15" x14ac:dyDescent="0.25">
      <c r="C169" s="252"/>
      <c r="D169" s="252"/>
      <c r="E169" s="252"/>
      <c r="F169" s="252"/>
      <c r="G169" s="252"/>
      <c r="H169" s="252"/>
      <c r="I169" s="252"/>
      <c r="J169" s="252"/>
      <c r="M169" s="252"/>
      <c r="N169" s="252"/>
      <c r="O169" s="282"/>
    </row>
    <row r="170" spans="3:15" x14ac:dyDescent="0.25">
      <c r="C170" s="252"/>
      <c r="D170" s="252"/>
      <c r="E170" s="252"/>
      <c r="F170" s="252"/>
      <c r="G170" s="252"/>
      <c r="H170" s="252"/>
      <c r="I170" s="252"/>
      <c r="J170" s="252"/>
      <c r="M170" s="252"/>
      <c r="N170" s="252"/>
      <c r="O170" s="282"/>
    </row>
    <row r="171" spans="3:15" x14ac:dyDescent="0.25">
      <c r="C171" s="252"/>
      <c r="D171" s="252"/>
      <c r="E171" s="252"/>
      <c r="F171" s="252"/>
      <c r="G171" s="252"/>
      <c r="H171" s="252"/>
      <c r="I171" s="252"/>
      <c r="J171" s="252"/>
      <c r="M171" s="252"/>
      <c r="N171" s="252"/>
      <c r="O171" s="282"/>
    </row>
    <row r="172" spans="3:15" x14ac:dyDescent="0.25">
      <c r="C172" s="252"/>
      <c r="D172" s="252"/>
      <c r="E172" s="252"/>
      <c r="F172" s="252"/>
      <c r="G172" s="252"/>
      <c r="H172" s="252"/>
      <c r="I172" s="252"/>
      <c r="J172" s="252"/>
      <c r="M172" s="252"/>
      <c r="N172" s="252"/>
      <c r="O172" s="282"/>
    </row>
    <row r="173" spans="3:15" x14ac:dyDescent="0.25">
      <c r="C173" s="252"/>
      <c r="D173" s="252"/>
      <c r="E173" s="252"/>
      <c r="F173" s="252"/>
      <c r="G173" s="252"/>
      <c r="H173" s="252"/>
      <c r="I173" s="252"/>
      <c r="J173" s="252"/>
      <c r="M173" s="252"/>
      <c r="N173" s="252"/>
      <c r="O173" s="282"/>
    </row>
    <row r="174" spans="3:15" x14ac:dyDescent="0.25">
      <c r="C174" s="252"/>
      <c r="D174" s="252"/>
      <c r="E174" s="252"/>
      <c r="F174" s="252"/>
      <c r="G174" s="252"/>
      <c r="H174" s="252"/>
      <c r="I174" s="252"/>
      <c r="J174" s="252"/>
      <c r="M174" s="252"/>
      <c r="N174" s="252"/>
      <c r="O174" s="282"/>
    </row>
    <row r="175" spans="3:15" x14ac:dyDescent="0.25">
      <c r="C175" s="252"/>
      <c r="D175" s="252"/>
      <c r="E175" s="252"/>
      <c r="F175" s="252"/>
      <c r="G175" s="252"/>
      <c r="H175" s="252"/>
      <c r="I175" s="252"/>
      <c r="J175" s="252"/>
      <c r="M175" s="252"/>
      <c r="N175" s="252"/>
      <c r="O175" s="282"/>
    </row>
    <row r="176" spans="3:15" x14ac:dyDescent="0.25">
      <c r="C176" s="252"/>
      <c r="D176" s="252"/>
      <c r="E176" s="252"/>
      <c r="F176" s="252"/>
      <c r="G176" s="252"/>
      <c r="H176" s="252"/>
      <c r="I176" s="252"/>
      <c r="J176" s="252"/>
      <c r="M176" s="252"/>
      <c r="N176" s="252"/>
      <c r="O176" s="282"/>
    </row>
    <row r="177" spans="3:15" x14ac:dyDescent="0.25">
      <c r="C177" s="252"/>
      <c r="D177" s="252"/>
      <c r="E177" s="252"/>
      <c r="F177" s="252"/>
      <c r="G177" s="252"/>
      <c r="H177" s="252"/>
      <c r="I177" s="252"/>
      <c r="J177" s="252"/>
      <c r="M177" s="252"/>
      <c r="N177" s="252"/>
      <c r="O177" s="282"/>
    </row>
    <row r="178" spans="3:15" x14ac:dyDescent="0.25">
      <c r="C178" s="252"/>
      <c r="D178" s="252"/>
      <c r="E178" s="252"/>
      <c r="F178" s="252"/>
      <c r="G178" s="252"/>
      <c r="H178" s="252"/>
      <c r="I178" s="252"/>
      <c r="J178" s="252"/>
      <c r="M178" s="252"/>
      <c r="N178" s="252"/>
      <c r="O178" s="282"/>
    </row>
    <row r="179" spans="3:15" x14ac:dyDescent="0.25">
      <c r="C179" s="252"/>
      <c r="D179" s="252"/>
      <c r="E179" s="252"/>
      <c r="F179" s="252"/>
      <c r="G179" s="252"/>
      <c r="H179" s="252"/>
      <c r="I179" s="252"/>
      <c r="J179" s="252"/>
      <c r="M179" s="252"/>
      <c r="N179" s="252"/>
      <c r="O179" s="282"/>
    </row>
    <row r="180" spans="3:15" x14ac:dyDescent="0.25">
      <c r="C180" s="252"/>
      <c r="D180" s="252"/>
      <c r="E180" s="252"/>
      <c r="F180" s="252"/>
      <c r="G180" s="252"/>
      <c r="H180" s="252"/>
      <c r="I180" s="252"/>
      <c r="J180" s="252"/>
      <c r="M180" s="252"/>
      <c r="N180" s="252"/>
      <c r="O180" s="282"/>
    </row>
    <row r="181" spans="3:15" x14ac:dyDescent="0.25">
      <c r="C181" s="252"/>
      <c r="D181" s="252"/>
      <c r="E181" s="252"/>
      <c r="F181" s="252"/>
      <c r="G181" s="252"/>
      <c r="H181" s="252"/>
      <c r="I181" s="252"/>
      <c r="J181" s="252"/>
      <c r="M181" s="252"/>
      <c r="N181" s="252"/>
      <c r="O181" s="282"/>
    </row>
    <row r="182" spans="3:15" x14ac:dyDescent="0.25">
      <c r="C182" s="252"/>
      <c r="D182" s="252"/>
      <c r="E182" s="252"/>
      <c r="F182" s="252"/>
      <c r="G182" s="252"/>
      <c r="H182" s="252"/>
      <c r="I182" s="252"/>
      <c r="J182" s="252"/>
      <c r="M182" s="252"/>
      <c r="N182" s="252"/>
      <c r="O182" s="282"/>
    </row>
    <row r="183" spans="3:15" x14ac:dyDescent="0.25">
      <c r="C183" s="252"/>
      <c r="D183" s="252"/>
      <c r="E183" s="252"/>
      <c r="F183" s="252"/>
      <c r="G183" s="252"/>
      <c r="H183" s="252"/>
      <c r="I183" s="252"/>
      <c r="J183" s="252"/>
      <c r="M183" s="252"/>
      <c r="N183" s="252"/>
      <c r="O183" s="282"/>
    </row>
    <row r="184" spans="3:15" x14ac:dyDescent="0.25">
      <c r="C184" s="252"/>
      <c r="D184" s="252"/>
      <c r="E184" s="252"/>
      <c r="F184" s="252"/>
      <c r="G184" s="252"/>
      <c r="H184" s="252"/>
      <c r="I184" s="252"/>
      <c r="J184" s="252"/>
      <c r="M184" s="252"/>
      <c r="N184" s="252"/>
      <c r="O184" s="282"/>
    </row>
    <row r="185" spans="3:15" x14ac:dyDescent="0.25">
      <c r="C185" s="252"/>
      <c r="D185" s="252"/>
      <c r="E185" s="252"/>
      <c r="F185" s="252"/>
      <c r="G185" s="252"/>
      <c r="H185" s="252"/>
      <c r="I185" s="252"/>
      <c r="J185" s="252"/>
      <c r="M185" s="252"/>
      <c r="N185" s="252"/>
      <c r="O185" s="282"/>
    </row>
    <row r="186" spans="3:15" x14ac:dyDescent="0.25">
      <c r="C186" s="252"/>
      <c r="D186" s="252"/>
      <c r="E186" s="252"/>
      <c r="F186" s="252"/>
      <c r="G186" s="252"/>
      <c r="H186" s="252"/>
      <c r="I186" s="252"/>
      <c r="J186" s="252"/>
      <c r="M186" s="252"/>
      <c r="N186" s="252"/>
      <c r="O186" s="282"/>
    </row>
    <row r="187" spans="3:15" x14ac:dyDescent="0.25">
      <c r="C187" s="252"/>
      <c r="D187" s="252"/>
      <c r="E187" s="252"/>
      <c r="F187" s="252"/>
      <c r="G187" s="252"/>
      <c r="H187" s="252"/>
      <c r="I187" s="252"/>
      <c r="J187" s="252"/>
      <c r="M187" s="252"/>
      <c r="N187" s="252"/>
      <c r="O187" s="282"/>
    </row>
    <row r="188" spans="3:15" x14ac:dyDescent="0.25">
      <c r="C188" s="252"/>
      <c r="D188" s="252"/>
      <c r="E188" s="252"/>
      <c r="F188" s="252"/>
      <c r="G188" s="252"/>
      <c r="H188" s="252"/>
      <c r="I188" s="252"/>
      <c r="J188" s="252"/>
      <c r="M188" s="252"/>
      <c r="N188" s="252"/>
      <c r="O188" s="282"/>
    </row>
    <row r="189" spans="3:15" x14ac:dyDescent="0.25">
      <c r="C189" s="252"/>
      <c r="D189" s="252"/>
      <c r="E189" s="252"/>
      <c r="F189" s="252"/>
      <c r="G189" s="252"/>
      <c r="H189" s="252"/>
      <c r="I189" s="252"/>
      <c r="J189" s="252"/>
      <c r="M189" s="252"/>
      <c r="N189" s="252"/>
      <c r="O189" s="282"/>
    </row>
    <row r="190" spans="3:15" x14ac:dyDescent="0.25">
      <c r="C190" s="252"/>
      <c r="D190" s="252"/>
      <c r="E190" s="252"/>
      <c r="F190" s="252"/>
      <c r="G190" s="252"/>
      <c r="H190" s="252"/>
      <c r="I190" s="252"/>
      <c r="J190" s="252"/>
      <c r="M190" s="252"/>
      <c r="N190" s="252"/>
      <c r="O190" s="282"/>
    </row>
    <row r="191" spans="3:15" x14ac:dyDescent="0.25">
      <c r="C191" s="252"/>
      <c r="D191" s="252"/>
      <c r="E191" s="252"/>
      <c r="F191" s="252"/>
      <c r="G191" s="252"/>
      <c r="H191" s="252"/>
      <c r="I191" s="252"/>
      <c r="J191" s="252"/>
      <c r="M191" s="252"/>
      <c r="N191" s="252"/>
      <c r="O191" s="282"/>
    </row>
    <row r="192" spans="3:15" x14ac:dyDescent="0.25">
      <c r="C192" s="252"/>
      <c r="D192" s="252"/>
      <c r="E192" s="252"/>
      <c r="F192" s="252"/>
      <c r="G192" s="252"/>
      <c r="H192" s="252"/>
      <c r="I192" s="252"/>
      <c r="J192" s="252"/>
      <c r="M192" s="252"/>
      <c r="N192" s="252"/>
      <c r="O192" s="282"/>
    </row>
    <row r="193" spans="3:15" x14ac:dyDescent="0.25">
      <c r="C193" s="252"/>
      <c r="D193" s="252"/>
      <c r="E193" s="252"/>
      <c r="F193" s="252"/>
      <c r="G193" s="252"/>
      <c r="H193" s="252"/>
      <c r="I193" s="252"/>
      <c r="J193" s="252"/>
      <c r="M193" s="252"/>
      <c r="N193" s="252"/>
      <c r="O193" s="282"/>
    </row>
    <row r="194" spans="3:15" x14ac:dyDescent="0.25">
      <c r="C194" s="252"/>
      <c r="D194" s="252"/>
      <c r="E194" s="252"/>
      <c r="F194" s="252"/>
      <c r="G194" s="252"/>
      <c r="H194" s="252"/>
      <c r="I194" s="252"/>
      <c r="J194" s="252"/>
      <c r="M194" s="252"/>
      <c r="N194" s="252"/>
      <c r="O194" s="282"/>
    </row>
    <row r="195" spans="3:15" x14ac:dyDescent="0.25">
      <c r="C195" s="252"/>
      <c r="D195" s="252"/>
      <c r="E195" s="252"/>
      <c r="F195" s="252"/>
      <c r="G195" s="252"/>
      <c r="H195" s="252"/>
      <c r="I195" s="252"/>
      <c r="J195" s="252"/>
      <c r="M195" s="252"/>
      <c r="N195" s="252"/>
      <c r="O195" s="282"/>
    </row>
    <row r="196" spans="3:15" x14ac:dyDescent="0.25">
      <c r="C196" s="252"/>
      <c r="D196" s="252"/>
      <c r="E196" s="252"/>
      <c r="F196" s="252"/>
      <c r="G196" s="252"/>
      <c r="H196" s="252"/>
      <c r="I196" s="252"/>
      <c r="J196" s="252"/>
      <c r="M196" s="252"/>
      <c r="N196" s="252"/>
      <c r="O196" s="282"/>
    </row>
    <row r="197" spans="3:15" x14ac:dyDescent="0.25">
      <c r="C197" s="252"/>
      <c r="D197" s="252"/>
      <c r="E197" s="252"/>
      <c r="F197" s="252"/>
      <c r="G197" s="252"/>
      <c r="H197" s="252"/>
      <c r="I197" s="252"/>
      <c r="J197" s="252"/>
      <c r="M197" s="252"/>
      <c r="N197" s="252"/>
      <c r="O197" s="282"/>
    </row>
    <row r="198" spans="3:15" x14ac:dyDescent="0.25">
      <c r="C198" s="252"/>
      <c r="D198" s="252"/>
      <c r="E198" s="252"/>
      <c r="F198" s="252"/>
      <c r="G198" s="252"/>
      <c r="H198" s="252"/>
      <c r="I198" s="252"/>
      <c r="J198" s="252"/>
      <c r="M198" s="252"/>
      <c r="N198" s="252"/>
      <c r="O198" s="282"/>
    </row>
    <row r="199" spans="3:15" x14ac:dyDescent="0.25">
      <c r="C199" s="252"/>
      <c r="D199" s="252"/>
      <c r="E199" s="252"/>
      <c r="F199" s="252"/>
      <c r="G199" s="252"/>
      <c r="H199" s="252"/>
      <c r="I199" s="252"/>
      <c r="J199" s="252"/>
      <c r="M199" s="252"/>
      <c r="N199" s="252"/>
      <c r="O199" s="282"/>
    </row>
    <row r="200" spans="3:15" x14ac:dyDescent="0.25">
      <c r="C200" s="252"/>
      <c r="D200" s="252"/>
      <c r="E200" s="252"/>
      <c r="F200" s="252"/>
      <c r="G200" s="252"/>
      <c r="H200" s="252"/>
      <c r="I200" s="252"/>
      <c r="J200" s="252"/>
      <c r="M200" s="252"/>
      <c r="N200" s="252"/>
      <c r="O200" s="282"/>
    </row>
    <row r="201" spans="3:15" x14ac:dyDescent="0.25">
      <c r="C201" s="252"/>
      <c r="D201" s="252"/>
      <c r="E201" s="252"/>
      <c r="F201" s="252"/>
      <c r="G201" s="252"/>
      <c r="H201" s="252"/>
      <c r="I201" s="252"/>
      <c r="J201" s="252"/>
      <c r="M201" s="252"/>
      <c r="N201" s="252"/>
      <c r="O201" s="282"/>
    </row>
    <row r="202" spans="3:15" x14ac:dyDescent="0.25">
      <c r="C202" s="252"/>
      <c r="D202" s="252"/>
      <c r="E202" s="252"/>
      <c r="F202" s="252"/>
      <c r="G202" s="252"/>
      <c r="H202" s="252"/>
      <c r="I202" s="252"/>
      <c r="J202" s="252"/>
      <c r="M202" s="252"/>
      <c r="N202" s="252"/>
      <c r="O202" s="282"/>
    </row>
    <row r="203" spans="3:15" x14ac:dyDescent="0.25">
      <c r="C203" s="252"/>
      <c r="D203" s="252"/>
      <c r="E203" s="252"/>
      <c r="F203" s="252"/>
      <c r="G203" s="252"/>
      <c r="H203" s="252"/>
      <c r="I203" s="252"/>
      <c r="J203" s="252"/>
      <c r="M203" s="252"/>
      <c r="N203" s="252"/>
      <c r="O203" s="282"/>
    </row>
    <row r="204" spans="3:15" x14ac:dyDescent="0.25">
      <c r="C204" s="252"/>
      <c r="D204" s="252"/>
      <c r="E204" s="252"/>
      <c r="F204" s="252"/>
      <c r="G204" s="252"/>
      <c r="H204" s="252"/>
      <c r="I204" s="252"/>
      <c r="J204" s="252"/>
      <c r="M204" s="252"/>
      <c r="N204" s="252"/>
      <c r="O204" s="282"/>
    </row>
    <row r="205" spans="3:15" x14ac:dyDescent="0.25">
      <c r="C205" s="252"/>
      <c r="D205" s="252"/>
      <c r="E205" s="252"/>
      <c r="F205" s="252"/>
      <c r="G205" s="252"/>
      <c r="H205" s="252"/>
      <c r="I205" s="252"/>
      <c r="J205" s="252"/>
      <c r="M205" s="252"/>
      <c r="N205" s="252"/>
      <c r="O205" s="282"/>
    </row>
    <row r="206" spans="3:15" x14ac:dyDescent="0.25">
      <c r="C206" s="252"/>
      <c r="D206" s="252"/>
      <c r="E206" s="252"/>
      <c r="F206" s="252"/>
      <c r="G206" s="252"/>
      <c r="H206" s="252"/>
      <c r="I206" s="252"/>
      <c r="J206" s="252"/>
      <c r="M206" s="252"/>
      <c r="N206" s="252"/>
      <c r="O206" s="282"/>
    </row>
    <row r="207" spans="3:15" x14ac:dyDescent="0.25">
      <c r="C207" s="252"/>
      <c r="D207" s="252"/>
      <c r="E207" s="252"/>
      <c r="F207" s="252"/>
      <c r="G207" s="252"/>
      <c r="H207" s="252"/>
      <c r="I207" s="252"/>
      <c r="J207" s="252"/>
      <c r="M207" s="252"/>
      <c r="N207" s="252"/>
      <c r="O207" s="282"/>
    </row>
    <row r="208" spans="3:15" x14ac:dyDescent="0.25">
      <c r="C208" s="252"/>
      <c r="D208" s="252"/>
      <c r="E208" s="252"/>
      <c r="F208" s="252"/>
      <c r="G208" s="252"/>
      <c r="H208" s="252"/>
      <c r="I208" s="252"/>
      <c r="J208" s="252"/>
      <c r="M208" s="252"/>
      <c r="N208" s="252"/>
      <c r="O208" s="282"/>
    </row>
    <row r="209" spans="3:15" x14ac:dyDescent="0.25">
      <c r="C209" s="252"/>
      <c r="D209" s="252"/>
      <c r="E209" s="252"/>
      <c r="F209" s="252"/>
      <c r="G209" s="252"/>
      <c r="H209" s="252"/>
      <c r="I209" s="252"/>
      <c r="J209" s="252"/>
      <c r="M209" s="252"/>
      <c r="N209" s="252"/>
      <c r="O209" s="282"/>
    </row>
    <row r="210" spans="3:15" x14ac:dyDescent="0.25">
      <c r="C210" s="252"/>
      <c r="D210" s="252"/>
      <c r="E210" s="252"/>
      <c r="F210" s="252"/>
      <c r="G210" s="252"/>
      <c r="H210" s="252"/>
      <c r="I210" s="252"/>
      <c r="J210" s="252"/>
      <c r="M210" s="252"/>
      <c r="N210" s="252"/>
      <c r="O210" s="282"/>
    </row>
    <row r="211" spans="3:15" x14ac:dyDescent="0.25">
      <c r="C211" s="252"/>
      <c r="D211" s="252"/>
      <c r="E211" s="252"/>
      <c r="F211" s="252"/>
      <c r="G211" s="252"/>
      <c r="H211" s="252"/>
      <c r="I211" s="252"/>
      <c r="J211" s="252"/>
      <c r="M211" s="252"/>
      <c r="N211" s="252"/>
      <c r="O211" s="282"/>
    </row>
    <row r="212" spans="3:15" x14ac:dyDescent="0.25">
      <c r="C212" s="252"/>
      <c r="D212" s="252"/>
      <c r="E212" s="252"/>
      <c r="F212" s="252"/>
      <c r="G212" s="252"/>
      <c r="H212" s="252"/>
      <c r="I212" s="252"/>
      <c r="J212" s="252"/>
      <c r="M212" s="252"/>
      <c r="N212" s="252"/>
      <c r="O212" s="282"/>
    </row>
    <row r="213" spans="3:15" x14ac:dyDescent="0.25">
      <c r="C213" s="252"/>
      <c r="D213" s="252"/>
      <c r="E213" s="252"/>
      <c r="F213" s="252"/>
      <c r="G213" s="252"/>
      <c r="H213" s="252"/>
      <c r="I213" s="252"/>
      <c r="J213" s="252"/>
      <c r="M213" s="252"/>
      <c r="N213" s="252"/>
      <c r="O213" s="282"/>
    </row>
    <row r="214" spans="3:15" x14ac:dyDescent="0.25">
      <c r="C214" s="252"/>
      <c r="D214" s="252"/>
      <c r="E214" s="252"/>
      <c r="F214" s="252"/>
      <c r="G214" s="252"/>
      <c r="H214" s="252"/>
      <c r="I214" s="252"/>
      <c r="J214" s="252"/>
      <c r="M214" s="252"/>
      <c r="N214" s="252"/>
      <c r="O214" s="282"/>
    </row>
    <row r="215" spans="3:15" x14ac:dyDescent="0.25">
      <c r="C215" s="252"/>
      <c r="D215" s="252"/>
      <c r="E215" s="252"/>
      <c r="F215" s="252"/>
      <c r="G215" s="252"/>
      <c r="H215" s="252"/>
      <c r="I215" s="252"/>
      <c r="J215" s="252"/>
      <c r="M215" s="252"/>
      <c r="N215" s="252"/>
      <c r="O215" s="282"/>
    </row>
    <row r="216" spans="3:15" x14ac:dyDescent="0.25">
      <c r="C216" s="252"/>
      <c r="D216" s="252"/>
      <c r="E216" s="252"/>
      <c r="F216" s="252"/>
      <c r="G216" s="252"/>
      <c r="H216" s="252"/>
      <c r="I216" s="252"/>
      <c r="J216" s="252"/>
      <c r="M216" s="252"/>
      <c r="N216" s="252"/>
      <c r="O216" s="282"/>
    </row>
    <row r="217" spans="3:15" x14ac:dyDescent="0.25">
      <c r="C217" s="252"/>
      <c r="D217" s="252"/>
      <c r="E217" s="252"/>
      <c r="F217" s="252"/>
      <c r="G217" s="252"/>
      <c r="H217" s="252"/>
      <c r="I217" s="252"/>
      <c r="J217" s="252"/>
      <c r="M217" s="252"/>
      <c r="N217" s="252"/>
      <c r="O217" s="282"/>
    </row>
    <row r="218" spans="3:15" x14ac:dyDescent="0.25">
      <c r="C218" s="252"/>
      <c r="D218" s="252"/>
      <c r="E218" s="252"/>
      <c r="F218" s="252"/>
      <c r="G218" s="252"/>
      <c r="H218" s="252"/>
      <c r="I218" s="252"/>
      <c r="J218" s="252"/>
      <c r="M218" s="252"/>
      <c r="N218" s="252"/>
      <c r="O218" s="282"/>
    </row>
    <row r="219" spans="3:15" x14ac:dyDescent="0.25">
      <c r="C219" s="252"/>
      <c r="D219" s="252"/>
      <c r="E219" s="252"/>
      <c r="F219" s="252"/>
      <c r="G219" s="252"/>
      <c r="H219" s="252"/>
      <c r="I219" s="252"/>
      <c r="J219" s="252"/>
      <c r="M219" s="252"/>
      <c r="N219" s="252"/>
      <c r="O219" s="282"/>
    </row>
    <row r="220" spans="3:15" x14ac:dyDescent="0.25">
      <c r="C220" s="252"/>
      <c r="D220" s="252"/>
      <c r="E220" s="252"/>
      <c r="F220" s="252"/>
      <c r="G220" s="252"/>
      <c r="H220" s="252"/>
      <c r="I220" s="252"/>
      <c r="J220" s="252"/>
      <c r="M220" s="252"/>
      <c r="N220" s="252"/>
      <c r="O220" s="282"/>
    </row>
    <row r="221" spans="3:15" x14ac:dyDescent="0.25">
      <c r="C221" s="252"/>
      <c r="D221" s="252"/>
      <c r="E221" s="252"/>
      <c r="F221" s="252"/>
      <c r="G221" s="252"/>
      <c r="H221" s="252"/>
      <c r="I221" s="252"/>
      <c r="J221" s="252"/>
      <c r="M221" s="252"/>
      <c r="N221" s="252"/>
      <c r="O221" s="282"/>
    </row>
    <row r="222" spans="3:15" x14ac:dyDescent="0.25">
      <c r="C222" s="252"/>
      <c r="D222" s="252"/>
      <c r="E222" s="252"/>
      <c r="F222" s="252"/>
      <c r="G222" s="252"/>
      <c r="H222" s="252"/>
      <c r="I222" s="252"/>
      <c r="J222" s="252"/>
      <c r="M222" s="252"/>
      <c r="N222" s="252"/>
      <c r="O222" s="282"/>
    </row>
    <row r="223" spans="3:15" x14ac:dyDescent="0.25">
      <c r="C223" s="252"/>
      <c r="D223" s="252"/>
      <c r="E223" s="252"/>
      <c r="F223" s="252"/>
      <c r="G223" s="252"/>
      <c r="H223" s="252"/>
      <c r="I223" s="252"/>
      <c r="J223" s="252"/>
      <c r="M223" s="252"/>
      <c r="N223" s="252"/>
      <c r="O223" s="282"/>
    </row>
    <row r="224" spans="3:15" x14ac:dyDescent="0.25">
      <c r="C224" s="252"/>
      <c r="D224" s="252"/>
      <c r="E224" s="252"/>
      <c r="F224" s="252"/>
      <c r="G224" s="252"/>
      <c r="H224" s="252"/>
      <c r="I224" s="252"/>
      <c r="J224" s="252"/>
      <c r="M224" s="252"/>
      <c r="N224" s="252"/>
      <c r="O224" s="282"/>
    </row>
    <row r="225" spans="3:15" x14ac:dyDescent="0.25">
      <c r="C225" s="252"/>
      <c r="D225" s="252"/>
      <c r="E225" s="252"/>
      <c r="F225" s="252"/>
      <c r="G225" s="252"/>
      <c r="H225" s="252"/>
      <c r="I225" s="252"/>
      <c r="J225" s="252"/>
      <c r="M225" s="252"/>
      <c r="N225" s="252"/>
      <c r="O225" s="282"/>
    </row>
    <row r="226" spans="3:15" x14ac:dyDescent="0.25">
      <c r="C226" s="252"/>
      <c r="D226" s="252"/>
      <c r="E226" s="252"/>
      <c r="F226" s="252"/>
      <c r="G226" s="252"/>
      <c r="H226" s="252"/>
      <c r="I226" s="252"/>
      <c r="J226" s="252"/>
      <c r="M226" s="252"/>
      <c r="N226" s="252"/>
      <c r="O226" s="282"/>
    </row>
    <row r="227" spans="3:15" x14ac:dyDescent="0.25">
      <c r="C227" s="252"/>
      <c r="D227" s="252"/>
      <c r="E227" s="252"/>
      <c r="F227" s="252"/>
      <c r="G227" s="252"/>
      <c r="H227" s="252"/>
      <c r="I227" s="252"/>
      <c r="J227" s="252"/>
      <c r="M227" s="252"/>
      <c r="N227" s="252"/>
      <c r="O227" s="282"/>
    </row>
    <row r="228" spans="3:15" x14ac:dyDescent="0.25">
      <c r="C228" s="252"/>
      <c r="D228" s="252"/>
      <c r="E228" s="252"/>
      <c r="F228" s="252"/>
      <c r="G228" s="252"/>
      <c r="H228" s="252"/>
      <c r="I228" s="252"/>
      <c r="J228" s="252"/>
      <c r="M228" s="252"/>
      <c r="N228" s="252"/>
      <c r="O228" s="282"/>
    </row>
    <row r="229" spans="3:15" x14ac:dyDescent="0.25">
      <c r="C229" s="252"/>
      <c r="D229" s="252"/>
      <c r="E229" s="252"/>
      <c r="F229" s="252"/>
      <c r="G229" s="252"/>
      <c r="H229" s="252"/>
      <c r="I229" s="252"/>
      <c r="J229" s="252"/>
      <c r="M229" s="252"/>
      <c r="N229" s="252"/>
      <c r="O229" s="282"/>
    </row>
    <row r="230" spans="3:15" x14ac:dyDescent="0.25">
      <c r="C230" s="252"/>
      <c r="D230" s="252"/>
      <c r="E230" s="252"/>
      <c r="F230" s="252"/>
      <c r="G230" s="252"/>
      <c r="H230" s="252"/>
      <c r="I230" s="252"/>
      <c r="J230" s="252"/>
      <c r="M230" s="252"/>
      <c r="N230" s="252"/>
      <c r="O230" s="282"/>
    </row>
    <row r="231" spans="3:15" x14ac:dyDescent="0.25">
      <c r="C231" s="252"/>
      <c r="D231" s="252"/>
      <c r="E231" s="252"/>
      <c r="F231" s="252"/>
      <c r="G231" s="252"/>
      <c r="H231" s="252"/>
      <c r="I231" s="252"/>
      <c r="J231" s="252"/>
      <c r="M231" s="252"/>
      <c r="N231" s="252"/>
      <c r="O231" s="282"/>
    </row>
    <row r="232" spans="3:15" x14ac:dyDescent="0.25">
      <c r="C232" s="252"/>
      <c r="D232" s="252"/>
      <c r="E232" s="252"/>
      <c r="F232" s="252"/>
      <c r="G232" s="252"/>
      <c r="H232" s="252"/>
      <c r="I232" s="252"/>
      <c r="J232" s="252"/>
      <c r="M232" s="252"/>
      <c r="N232" s="252"/>
      <c r="O232" s="282"/>
    </row>
    <row r="233" spans="3:15" x14ac:dyDescent="0.25">
      <c r="C233" s="252"/>
      <c r="D233" s="252"/>
      <c r="E233" s="252"/>
      <c r="F233" s="252"/>
      <c r="G233" s="252"/>
      <c r="H233" s="252"/>
      <c r="I233" s="252"/>
      <c r="J233" s="252"/>
      <c r="M233" s="252"/>
      <c r="N233" s="252"/>
      <c r="O233" s="282"/>
    </row>
    <row r="234" spans="3:15" x14ac:dyDescent="0.25">
      <c r="C234" s="252"/>
      <c r="D234" s="252"/>
      <c r="E234" s="252"/>
      <c r="F234" s="252"/>
      <c r="G234" s="252"/>
      <c r="H234" s="252"/>
      <c r="I234" s="252"/>
      <c r="J234" s="252"/>
      <c r="M234" s="252"/>
      <c r="N234" s="252"/>
      <c r="O234" s="282"/>
    </row>
    <row r="235" spans="3:15" x14ac:dyDescent="0.25">
      <c r="C235" s="252"/>
      <c r="D235" s="252"/>
      <c r="E235" s="252"/>
      <c r="F235" s="252"/>
      <c r="G235" s="252"/>
      <c r="H235" s="252"/>
      <c r="I235" s="252"/>
      <c r="J235" s="252"/>
      <c r="M235" s="252"/>
      <c r="N235" s="252"/>
      <c r="O235" s="282"/>
    </row>
    <row r="236" spans="3:15" x14ac:dyDescent="0.25">
      <c r="C236" s="252"/>
      <c r="D236" s="252"/>
      <c r="E236" s="252"/>
      <c r="F236" s="252"/>
      <c r="G236" s="252"/>
      <c r="H236" s="252"/>
      <c r="I236" s="252"/>
      <c r="J236" s="252"/>
      <c r="M236" s="252"/>
      <c r="N236" s="252"/>
      <c r="O236" s="282"/>
    </row>
    <row r="237" spans="3:15" x14ac:dyDescent="0.25">
      <c r="C237" s="252"/>
      <c r="D237" s="252"/>
      <c r="E237" s="252"/>
      <c r="F237" s="252"/>
      <c r="G237" s="252"/>
      <c r="H237" s="252"/>
      <c r="I237" s="252"/>
      <c r="J237" s="252"/>
      <c r="M237" s="252"/>
      <c r="N237" s="252"/>
      <c r="O237" s="282"/>
    </row>
    <row r="238" spans="3:15" x14ac:dyDescent="0.25">
      <c r="C238" s="252"/>
      <c r="D238" s="252"/>
      <c r="E238" s="252"/>
      <c r="F238" s="252"/>
      <c r="G238" s="252"/>
      <c r="H238" s="252"/>
      <c r="I238" s="252"/>
      <c r="J238" s="252"/>
      <c r="M238" s="252"/>
      <c r="N238" s="252"/>
      <c r="O238" s="282"/>
    </row>
    <row r="239" spans="3:15" x14ac:dyDescent="0.25">
      <c r="C239" s="252"/>
      <c r="D239" s="252"/>
      <c r="E239" s="252"/>
      <c r="F239" s="252"/>
      <c r="G239" s="252"/>
      <c r="H239" s="252"/>
      <c r="I239" s="252"/>
      <c r="J239" s="252"/>
      <c r="M239" s="252"/>
      <c r="N239" s="252"/>
      <c r="O239" s="282"/>
    </row>
    <row r="240" spans="3:15" x14ac:dyDescent="0.25">
      <c r="C240" s="252"/>
      <c r="D240" s="252"/>
      <c r="E240" s="252"/>
      <c r="F240" s="252"/>
      <c r="G240" s="252"/>
      <c r="H240" s="252"/>
      <c r="I240" s="252"/>
      <c r="J240" s="252"/>
      <c r="M240" s="252"/>
      <c r="N240" s="252"/>
      <c r="O240" s="282"/>
    </row>
    <row r="241" spans="3:15" x14ac:dyDescent="0.25">
      <c r="C241" s="252"/>
      <c r="D241" s="252"/>
      <c r="E241" s="252"/>
      <c r="F241" s="252"/>
      <c r="G241" s="252"/>
      <c r="H241" s="252"/>
      <c r="I241" s="252"/>
      <c r="J241" s="252"/>
      <c r="M241" s="252"/>
      <c r="N241" s="252"/>
      <c r="O241" s="282"/>
    </row>
    <row r="242" spans="3:15" x14ac:dyDescent="0.25">
      <c r="C242" s="252"/>
      <c r="D242" s="252"/>
      <c r="E242" s="252"/>
      <c r="F242" s="252"/>
      <c r="G242" s="252"/>
      <c r="H242" s="252"/>
      <c r="I242" s="252"/>
      <c r="J242" s="252"/>
      <c r="M242" s="252"/>
      <c r="N242" s="252"/>
      <c r="O242" s="282"/>
    </row>
    <row r="243" spans="3:15" x14ac:dyDescent="0.25">
      <c r="C243" s="252"/>
      <c r="D243" s="252"/>
      <c r="E243" s="252"/>
      <c r="F243" s="252"/>
      <c r="G243" s="252"/>
      <c r="H243" s="252"/>
      <c r="I243" s="252"/>
      <c r="J243" s="252"/>
      <c r="M243" s="252"/>
      <c r="N243" s="252"/>
      <c r="O243" s="282"/>
    </row>
    <row r="244" spans="3:15" x14ac:dyDescent="0.25">
      <c r="C244" s="252"/>
      <c r="D244" s="252"/>
      <c r="E244" s="252"/>
      <c r="F244" s="252"/>
      <c r="G244" s="252"/>
      <c r="H244" s="252"/>
      <c r="I244" s="252"/>
      <c r="J244" s="252"/>
      <c r="M244" s="252"/>
      <c r="N244" s="252"/>
      <c r="O244" s="282"/>
    </row>
    <row r="245" spans="3:15" x14ac:dyDescent="0.25">
      <c r="C245" s="252"/>
      <c r="D245" s="252"/>
      <c r="E245" s="252"/>
      <c r="F245" s="252"/>
      <c r="G245" s="252"/>
      <c r="H245" s="252"/>
      <c r="I245" s="252"/>
      <c r="J245" s="252"/>
      <c r="M245" s="252"/>
      <c r="N245" s="252"/>
      <c r="O245" s="282"/>
    </row>
    <row r="246" spans="3:15" x14ac:dyDescent="0.25">
      <c r="C246" s="252"/>
      <c r="D246" s="252"/>
      <c r="E246" s="252"/>
      <c r="F246" s="252"/>
      <c r="G246" s="252"/>
      <c r="H246" s="252"/>
      <c r="I246" s="252"/>
      <c r="J246" s="252"/>
      <c r="M246" s="252"/>
      <c r="N246" s="252"/>
      <c r="O246" s="282"/>
    </row>
    <row r="247" spans="3:15" x14ac:dyDescent="0.25">
      <c r="C247" s="252"/>
      <c r="D247" s="252"/>
      <c r="E247" s="252"/>
      <c r="F247" s="252"/>
      <c r="G247" s="252"/>
      <c r="H247" s="252"/>
      <c r="I247" s="252"/>
      <c r="J247" s="252"/>
      <c r="M247" s="252"/>
      <c r="N247" s="252"/>
      <c r="O247" s="282"/>
    </row>
    <row r="248" spans="3:15" x14ac:dyDescent="0.25">
      <c r="C248" s="252"/>
      <c r="D248" s="252"/>
      <c r="E248" s="252"/>
      <c r="F248" s="252"/>
      <c r="G248" s="252"/>
      <c r="H248" s="252"/>
      <c r="I248" s="252"/>
      <c r="J248" s="252"/>
      <c r="M248" s="252"/>
      <c r="N248" s="252"/>
      <c r="O248" s="282"/>
    </row>
    <row r="249" spans="3:15" x14ac:dyDescent="0.25">
      <c r="C249" s="252"/>
      <c r="D249" s="252"/>
      <c r="E249" s="252"/>
      <c r="F249" s="252"/>
      <c r="G249" s="252"/>
      <c r="H249" s="252"/>
      <c r="I249" s="252"/>
      <c r="J249" s="252"/>
      <c r="M249" s="252"/>
      <c r="N249" s="252"/>
      <c r="O249" s="282"/>
    </row>
    <row r="250" spans="3:15" x14ac:dyDescent="0.25">
      <c r="C250" s="252"/>
      <c r="D250" s="252"/>
      <c r="E250" s="252"/>
      <c r="F250" s="252"/>
      <c r="G250" s="252"/>
      <c r="H250" s="252"/>
      <c r="I250" s="252"/>
      <c r="J250" s="252"/>
      <c r="M250" s="252"/>
      <c r="N250" s="252"/>
      <c r="O250" s="282"/>
    </row>
    <row r="251" spans="3:15" x14ac:dyDescent="0.25">
      <c r="C251" s="252"/>
      <c r="D251" s="252"/>
      <c r="E251" s="252"/>
      <c r="F251" s="252"/>
      <c r="G251" s="252"/>
      <c r="H251" s="252"/>
      <c r="I251" s="252"/>
      <c r="J251" s="252"/>
      <c r="M251" s="252"/>
      <c r="N251" s="252"/>
      <c r="O251" s="282"/>
    </row>
    <row r="252" spans="3:15" x14ac:dyDescent="0.25">
      <c r="C252" s="252"/>
      <c r="D252" s="252"/>
      <c r="E252" s="252"/>
      <c r="F252" s="252"/>
      <c r="G252" s="252"/>
      <c r="H252" s="252"/>
      <c r="I252" s="252"/>
      <c r="J252" s="252"/>
      <c r="M252" s="252"/>
      <c r="N252" s="252"/>
      <c r="O252" s="282"/>
    </row>
    <row r="253" spans="3:15" x14ac:dyDescent="0.25">
      <c r="C253" s="252"/>
      <c r="D253" s="252"/>
      <c r="E253" s="252"/>
      <c r="F253" s="252"/>
      <c r="G253" s="252"/>
      <c r="H253" s="252"/>
      <c r="I253" s="252"/>
      <c r="J253" s="252"/>
      <c r="M253" s="252"/>
      <c r="N253" s="252"/>
      <c r="O253" s="282"/>
    </row>
    <row r="254" spans="3:15" x14ac:dyDescent="0.25">
      <c r="C254" s="252"/>
      <c r="D254" s="252"/>
      <c r="E254" s="252"/>
      <c r="F254" s="252"/>
      <c r="G254" s="252"/>
      <c r="H254" s="252"/>
      <c r="I254" s="252"/>
      <c r="J254" s="252"/>
      <c r="M254" s="252"/>
      <c r="N254" s="252"/>
      <c r="O254" s="282"/>
    </row>
    <row r="255" spans="3:15" x14ac:dyDescent="0.25">
      <c r="C255" s="252"/>
      <c r="D255" s="252"/>
      <c r="E255" s="252"/>
      <c r="F255" s="252"/>
      <c r="G255" s="252"/>
      <c r="H255" s="252"/>
      <c r="I255" s="252"/>
      <c r="J255" s="252"/>
      <c r="M255" s="252"/>
      <c r="N255" s="252"/>
      <c r="O255" s="282"/>
    </row>
    <row r="256" spans="3:15" x14ac:dyDescent="0.25">
      <c r="C256" s="252"/>
      <c r="D256" s="252"/>
      <c r="E256" s="252"/>
      <c r="F256" s="252"/>
      <c r="G256" s="252"/>
      <c r="H256" s="252"/>
      <c r="I256" s="252"/>
      <c r="J256" s="252"/>
      <c r="M256" s="252"/>
      <c r="N256" s="252"/>
      <c r="O256" s="282"/>
    </row>
    <row r="257" spans="3:15" x14ac:dyDescent="0.25">
      <c r="C257" s="252"/>
      <c r="D257" s="252"/>
      <c r="E257" s="252"/>
      <c r="F257" s="252"/>
      <c r="G257" s="252"/>
      <c r="H257" s="252"/>
      <c r="I257" s="252"/>
      <c r="J257" s="252"/>
      <c r="M257" s="252"/>
      <c r="N257" s="252"/>
      <c r="O257" s="282"/>
    </row>
    <row r="258" spans="3:15" x14ac:dyDescent="0.25">
      <c r="C258" s="252"/>
      <c r="D258" s="252"/>
      <c r="E258" s="252"/>
      <c r="F258" s="252"/>
      <c r="G258" s="252"/>
      <c r="H258" s="252"/>
      <c r="I258" s="252"/>
      <c r="J258" s="252"/>
      <c r="M258" s="252"/>
      <c r="N258" s="252"/>
      <c r="O258" s="282"/>
    </row>
    <row r="259" spans="3:15" x14ac:dyDescent="0.25">
      <c r="C259" s="252"/>
      <c r="D259" s="252"/>
      <c r="E259" s="252"/>
      <c r="F259" s="252"/>
      <c r="G259" s="252"/>
      <c r="H259" s="252"/>
      <c r="I259" s="252"/>
      <c r="J259" s="252"/>
      <c r="M259" s="252"/>
      <c r="N259" s="252"/>
      <c r="O259" s="282"/>
    </row>
    <row r="260" spans="3:15" x14ac:dyDescent="0.25">
      <c r="C260" s="252"/>
      <c r="D260" s="252"/>
      <c r="E260" s="252"/>
      <c r="F260" s="252"/>
      <c r="G260" s="252"/>
      <c r="H260" s="252"/>
      <c r="I260" s="252"/>
      <c r="J260" s="252"/>
      <c r="M260" s="252"/>
      <c r="N260" s="252"/>
      <c r="O260" s="282"/>
    </row>
    <row r="261" spans="3:15" x14ac:dyDescent="0.25">
      <c r="C261" s="252"/>
      <c r="D261" s="252"/>
      <c r="E261" s="252"/>
      <c r="F261" s="252"/>
      <c r="G261" s="252"/>
      <c r="H261" s="252"/>
      <c r="I261" s="252"/>
      <c r="J261" s="252"/>
      <c r="M261" s="252"/>
      <c r="N261" s="252"/>
      <c r="O261" s="282"/>
    </row>
    <row r="262" spans="3:15" x14ac:dyDescent="0.25">
      <c r="C262" s="252"/>
      <c r="D262" s="252"/>
      <c r="E262" s="252"/>
      <c r="F262" s="252"/>
      <c r="G262" s="252"/>
      <c r="H262" s="252"/>
      <c r="I262" s="252"/>
      <c r="J262" s="252"/>
      <c r="M262" s="252"/>
      <c r="N262" s="252"/>
      <c r="O262" s="282"/>
    </row>
    <row r="263" spans="3:15" x14ac:dyDescent="0.25">
      <c r="C263" s="252"/>
      <c r="D263" s="252"/>
      <c r="E263" s="252"/>
      <c r="F263" s="252"/>
      <c r="G263" s="252"/>
      <c r="H263" s="252"/>
      <c r="I263" s="252"/>
      <c r="J263" s="252"/>
      <c r="M263" s="252"/>
      <c r="N263" s="252"/>
      <c r="O263" s="282"/>
    </row>
    <row r="264" spans="3:15" x14ac:dyDescent="0.25">
      <c r="C264" s="252"/>
      <c r="D264" s="252"/>
      <c r="E264" s="252"/>
      <c r="F264" s="252"/>
      <c r="G264" s="252"/>
      <c r="H264" s="252"/>
      <c r="I264" s="252"/>
      <c r="J264" s="252"/>
      <c r="M264" s="252"/>
      <c r="N264" s="252"/>
      <c r="O264" s="282"/>
    </row>
    <row r="265" spans="3:15" x14ac:dyDescent="0.25">
      <c r="C265" s="252"/>
      <c r="D265" s="252"/>
      <c r="E265" s="252"/>
      <c r="F265" s="252"/>
      <c r="G265" s="252"/>
      <c r="H265" s="252"/>
      <c r="I265" s="252"/>
      <c r="J265" s="252"/>
      <c r="M265" s="252"/>
      <c r="N265" s="252"/>
      <c r="O265" s="282"/>
    </row>
    <row r="266" spans="3:15" x14ac:dyDescent="0.25">
      <c r="C266" s="252"/>
      <c r="D266" s="252"/>
      <c r="E266" s="252"/>
      <c r="F266" s="252"/>
      <c r="G266" s="252"/>
      <c r="H266" s="252"/>
      <c r="I266" s="252"/>
      <c r="J266" s="252"/>
      <c r="M266" s="252"/>
      <c r="N266" s="252"/>
      <c r="O266" s="282"/>
    </row>
    <row r="267" spans="3:15" x14ac:dyDescent="0.25">
      <c r="C267" s="252"/>
      <c r="D267" s="252"/>
      <c r="E267" s="252"/>
      <c r="F267" s="252"/>
      <c r="G267" s="252"/>
      <c r="H267" s="252"/>
      <c r="I267" s="252"/>
      <c r="J267" s="252"/>
      <c r="M267" s="252"/>
      <c r="N267" s="252"/>
      <c r="O267" s="282"/>
    </row>
    <row r="268" spans="3:15" x14ac:dyDescent="0.25">
      <c r="C268" s="252"/>
      <c r="D268" s="252"/>
      <c r="E268" s="252"/>
      <c r="F268" s="252"/>
      <c r="G268" s="252"/>
      <c r="H268" s="252"/>
      <c r="I268" s="252"/>
      <c r="J268" s="252"/>
      <c r="M268" s="252"/>
      <c r="N268" s="252"/>
      <c r="O268" s="282"/>
    </row>
    <row r="269" spans="3:15" x14ac:dyDescent="0.25">
      <c r="C269" s="252"/>
      <c r="D269" s="252"/>
      <c r="E269" s="252"/>
      <c r="F269" s="252"/>
      <c r="G269" s="252"/>
      <c r="H269" s="252"/>
      <c r="I269" s="252"/>
      <c r="J269" s="252"/>
      <c r="M269" s="252"/>
      <c r="N269" s="252"/>
      <c r="O269" s="282"/>
    </row>
    <row r="270" spans="3:15" x14ac:dyDescent="0.25">
      <c r="C270" s="252"/>
      <c r="D270" s="252"/>
      <c r="E270" s="252"/>
      <c r="F270" s="252"/>
      <c r="G270" s="252"/>
      <c r="H270" s="252"/>
      <c r="I270" s="252"/>
      <c r="J270" s="252"/>
      <c r="M270" s="252"/>
      <c r="N270" s="252"/>
      <c r="O270" s="282"/>
    </row>
    <row r="271" spans="3:15" x14ac:dyDescent="0.25">
      <c r="C271" s="252"/>
      <c r="D271" s="252"/>
      <c r="E271" s="252"/>
      <c r="F271" s="252"/>
      <c r="G271" s="252"/>
      <c r="H271" s="252"/>
      <c r="I271" s="252"/>
      <c r="J271" s="252"/>
      <c r="M271" s="252"/>
      <c r="N271" s="252"/>
      <c r="O271" s="282"/>
    </row>
    <row r="272" spans="3:15" x14ac:dyDescent="0.25">
      <c r="C272" s="252"/>
      <c r="D272" s="252"/>
      <c r="E272" s="252"/>
      <c r="F272" s="252"/>
      <c r="G272" s="252"/>
      <c r="H272" s="252"/>
      <c r="I272" s="252"/>
      <c r="J272" s="252"/>
      <c r="M272" s="252"/>
      <c r="N272" s="252"/>
      <c r="O272" s="282"/>
    </row>
    <row r="273" spans="3:15" x14ac:dyDescent="0.25">
      <c r="C273" s="252"/>
      <c r="D273" s="252"/>
      <c r="E273" s="252"/>
      <c r="F273" s="252"/>
      <c r="G273" s="252"/>
      <c r="H273" s="252"/>
      <c r="I273" s="252"/>
      <c r="J273" s="252"/>
      <c r="M273" s="252"/>
      <c r="N273" s="252"/>
      <c r="O273" s="282"/>
    </row>
    <row r="274" spans="3:15" x14ac:dyDescent="0.25">
      <c r="C274" s="252"/>
      <c r="D274" s="252"/>
      <c r="E274" s="252"/>
      <c r="F274" s="252"/>
      <c r="G274" s="252"/>
      <c r="H274" s="252"/>
      <c r="I274" s="252"/>
      <c r="J274" s="252"/>
      <c r="M274" s="252"/>
      <c r="N274" s="252"/>
      <c r="O274" s="282"/>
    </row>
    <row r="275" spans="3:15" x14ac:dyDescent="0.25">
      <c r="C275" s="252"/>
      <c r="D275" s="252"/>
      <c r="E275" s="252"/>
      <c r="F275" s="252"/>
      <c r="G275" s="252"/>
      <c r="H275" s="252"/>
      <c r="I275" s="252"/>
      <c r="J275" s="252"/>
      <c r="M275" s="252"/>
      <c r="N275" s="252"/>
      <c r="O275" s="282"/>
    </row>
    <row r="276" spans="3:15" x14ac:dyDescent="0.25">
      <c r="C276" s="252"/>
      <c r="D276" s="252"/>
      <c r="E276" s="252"/>
      <c r="F276" s="252"/>
      <c r="G276" s="252"/>
      <c r="H276" s="252"/>
      <c r="I276" s="252"/>
      <c r="J276" s="252"/>
      <c r="M276" s="252"/>
      <c r="N276" s="252"/>
      <c r="O276" s="282"/>
    </row>
    <row r="277" spans="3:15" x14ac:dyDescent="0.25">
      <c r="C277" s="252"/>
      <c r="D277" s="252"/>
      <c r="E277" s="252"/>
      <c r="F277" s="252"/>
      <c r="G277" s="252"/>
      <c r="H277" s="252"/>
      <c r="I277" s="252"/>
      <c r="J277" s="252"/>
      <c r="M277" s="252"/>
      <c r="N277" s="252"/>
      <c r="O277" s="282"/>
    </row>
    <row r="278" spans="3:15" x14ac:dyDescent="0.25">
      <c r="C278" s="252"/>
      <c r="D278" s="252"/>
      <c r="E278" s="252"/>
      <c r="F278" s="252"/>
      <c r="G278" s="252"/>
      <c r="H278" s="252"/>
      <c r="I278" s="252"/>
      <c r="J278" s="252"/>
      <c r="M278" s="252"/>
      <c r="N278" s="252"/>
      <c r="O278" s="282"/>
    </row>
    <row r="279" spans="3:15" x14ac:dyDescent="0.25">
      <c r="C279" s="252"/>
      <c r="D279" s="252"/>
      <c r="E279" s="252"/>
      <c r="F279" s="252"/>
      <c r="G279" s="252"/>
      <c r="H279" s="252"/>
      <c r="I279" s="252"/>
      <c r="J279" s="252"/>
      <c r="M279" s="252"/>
      <c r="N279" s="252"/>
      <c r="O279" s="282"/>
    </row>
    <row r="280" spans="3:15" x14ac:dyDescent="0.25">
      <c r="C280" s="252"/>
      <c r="D280" s="252"/>
      <c r="E280" s="252"/>
      <c r="F280" s="252"/>
      <c r="G280" s="252"/>
      <c r="H280" s="252"/>
      <c r="I280" s="252"/>
      <c r="J280" s="252"/>
      <c r="M280" s="252"/>
      <c r="N280" s="252"/>
      <c r="O280" s="282"/>
    </row>
    <row r="281" spans="3:15" x14ac:dyDescent="0.25">
      <c r="C281" s="252"/>
      <c r="D281" s="252"/>
      <c r="E281" s="252"/>
      <c r="F281" s="252"/>
      <c r="G281" s="252"/>
      <c r="H281" s="252"/>
      <c r="I281" s="252"/>
      <c r="J281" s="252"/>
      <c r="M281" s="252"/>
      <c r="N281" s="252"/>
      <c r="O281" s="282"/>
    </row>
    <row r="282" spans="3:15" x14ac:dyDescent="0.25">
      <c r="C282" s="252"/>
      <c r="D282" s="252"/>
      <c r="E282" s="252"/>
      <c r="F282" s="252"/>
      <c r="G282" s="252"/>
      <c r="H282" s="252"/>
      <c r="I282" s="252"/>
      <c r="J282" s="252"/>
      <c r="M282" s="252"/>
      <c r="N282" s="252"/>
      <c r="O282" s="282"/>
    </row>
    <row r="283" spans="3:15" x14ac:dyDescent="0.25">
      <c r="C283" s="252"/>
      <c r="D283" s="252"/>
      <c r="E283" s="252"/>
      <c r="F283" s="252"/>
      <c r="G283" s="252"/>
      <c r="H283" s="252"/>
      <c r="I283" s="252"/>
      <c r="J283" s="252"/>
      <c r="M283" s="252"/>
      <c r="N283" s="252"/>
      <c r="O283" s="282"/>
    </row>
    <row r="284" spans="3:15" x14ac:dyDescent="0.25">
      <c r="C284" s="252"/>
      <c r="D284" s="252"/>
      <c r="E284" s="252"/>
      <c r="F284" s="252"/>
      <c r="G284" s="252"/>
      <c r="H284" s="252"/>
      <c r="I284" s="252"/>
      <c r="J284" s="252"/>
      <c r="M284" s="252"/>
      <c r="N284" s="252"/>
      <c r="O284" s="282"/>
    </row>
    <row r="285" spans="3:15" x14ac:dyDescent="0.25">
      <c r="C285" s="252"/>
      <c r="D285" s="252"/>
      <c r="E285" s="252"/>
      <c r="F285" s="252"/>
      <c r="G285" s="252"/>
      <c r="H285" s="252"/>
      <c r="I285" s="252"/>
      <c r="J285" s="252"/>
      <c r="M285" s="252"/>
      <c r="N285" s="252"/>
      <c r="O285" s="282"/>
    </row>
    <row r="286" spans="3:15" x14ac:dyDescent="0.25">
      <c r="C286" s="252"/>
      <c r="D286" s="252"/>
      <c r="E286" s="252"/>
      <c r="F286" s="252"/>
      <c r="G286" s="252"/>
      <c r="H286" s="252"/>
      <c r="I286" s="252"/>
      <c r="J286" s="252"/>
      <c r="M286" s="252"/>
      <c r="N286" s="252"/>
      <c r="O286" s="282"/>
    </row>
  </sheetData>
  <sheetProtection sheet="1" objects="1" scenarios="1"/>
  <sortState ref="A14:O100">
    <sortCondition ref="A14"/>
  </sortState>
  <mergeCells count="18">
    <mergeCell ref="A1:D1"/>
    <mergeCell ref="I1:J1"/>
    <mergeCell ref="A2:C3"/>
    <mergeCell ref="D2:D3"/>
    <mergeCell ref="L2:M2"/>
    <mergeCell ref="A4:D7"/>
    <mergeCell ref="O12:O13"/>
    <mergeCell ref="A11:B11"/>
    <mergeCell ref="A12:C12"/>
    <mergeCell ref="D12:D13"/>
    <mergeCell ref="E12:E13"/>
    <mergeCell ref="F12:F13"/>
    <mergeCell ref="G12:G13"/>
    <mergeCell ref="H12:H13"/>
    <mergeCell ref="I12:I13"/>
    <mergeCell ref="J12:L12"/>
    <mergeCell ref="M12:M13"/>
    <mergeCell ref="N12:N13"/>
  </mergeCells>
  <conditionalFormatting sqref="E2">
    <cfRule type="containsText" dxfId="142" priority="46" stopIfTrue="1" operator="containsText" text="faux">
      <formula>NOT(ISERROR(SEARCH("faux",E2)))</formula>
    </cfRule>
    <cfRule type="containsText" dxfId="141" priority="47" stopIfTrue="1" operator="containsText" text="vrai">
      <formula>NOT(ISERROR(SEARCH("vrai",E2)))</formula>
    </cfRule>
  </conditionalFormatting>
  <conditionalFormatting sqref="E3">
    <cfRule type="containsText" dxfId="140" priority="44" stopIfTrue="1" operator="containsText" text="faux">
      <formula>NOT(ISERROR(SEARCH("faux",E3)))</formula>
    </cfRule>
    <cfRule type="containsText" dxfId="139" priority="45" stopIfTrue="1" operator="containsText" text="vrai">
      <formula>NOT(ISERROR(SEARCH("vrai",E3)))</formula>
    </cfRule>
  </conditionalFormatting>
  <conditionalFormatting sqref="E4">
    <cfRule type="containsText" dxfId="138" priority="42" stopIfTrue="1" operator="containsText" text="faux">
      <formula>NOT(ISERROR(SEARCH("faux",E4)))</formula>
    </cfRule>
    <cfRule type="containsText" dxfId="137" priority="43" stopIfTrue="1" operator="containsText" text="vrai">
      <formula>NOT(ISERROR(SEARCH("vrai",E4)))</formula>
    </cfRule>
  </conditionalFormatting>
  <conditionalFormatting sqref="E5">
    <cfRule type="containsText" dxfId="136" priority="40" stopIfTrue="1" operator="containsText" text="faux">
      <formula>NOT(ISERROR(SEARCH("faux",E5)))</formula>
    </cfRule>
    <cfRule type="containsText" dxfId="135" priority="41" stopIfTrue="1" operator="containsText" text="vrai">
      <formula>NOT(ISERROR(SEARCH("vrai",E5)))</formula>
    </cfRule>
  </conditionalFormatting>
  <conditionalFormatting sqref="E6">
    <cfRule type="containsText" dxfId="134" priority="38" stopIfTrue="1" operator="containsText" text="faux">
      <formula>NOT(ISERROR(SEARCH("faux",E6)))</formula>
    </cfRule>
    <cfRule type="containsText" dxfId="133" priority="39" stopIfTrue="1" operator="containsText" text="vrai">
      <formula>NOT(ISERROR(SEARCH("vrai",E6)))</formula>
    </cfRule>
  </conditionalFormatting>
  <conditionalFormatting sqref="E7">
    <cfRule type="containsText" dxfId="132" priority="36" stopIfTrue="1" operator="containsText" text="faux">
      <formula>NOT(ISERROR(SEARCH("faux",E7)))</formula>
    </cfRule>
    <cfRule type="containsText" dxfId="131" priority="37" stopIfTrue="1" operator="containsText" text="vrai">
      <formula>NOT(ISERROR(SEARCH("vrai",E7)))</formula>
    </cfRule>
  </conditionalFormatting>
  <conditionalFormatting sqref="E8">
    <cfRule type="containsText" dxfId="130" priority="34" stopIfTrue="1" operator="containsText" text="faux">
      <formula>NOT(ISERROR(SEARCH("faux",E8)))</formula>
    </cfRule>
    <cfRule type="containsText" dxfId="129" priority="35" stopIfTrue="1" operator="containsText" text="vrai">
      <formula>NOT(ISERROR(SEARCH("vrai",E8)))</formula>
    </cfRule>
  </conditionalFormatting>
  <conditionalFormatting sqref="E9">
    <cfRule type="containsText" dxfId="128" priority="32" stopIfTrue="1" operator="containsText" text="faux">
      <formula>NOT(ISERROR(SEARCH("faux",E9)))</formula>
    </cfRule>
    <cfRule type="containsText" dxfId="127" priority="33" stopIfTrue="1" operator="containsText" text="vrai">
      <formula>NOT(ISERROR(SEARCH("vrai",E9)))</formula>
    </cfRule>
  </conditionalFormatting>
  <conditionalFormatting sqref="E10">
    <cfRule type="containsText" dxfId="126" priority="30" stopIfTrue="1" operator="containsText" text="faux">
      <formula>NOT(ISERROR(SEARCH("faux",E10)))</formula>
    </cfRule>
    <cfRule type="containsText" dxfId="125" priority="31" stopIfTrue="1" operator="containsText" text="vrai">
      <formula>NOT(ISERROR(SEARCH("vrai",E10)))</formula>
    </cfRule>
  </conditionalFormatting>
  <conditionalFormatting sqref="E11">
    <cfRule type="containsText" dxfId="124" priority="28" stopIfTrue="1" operator="containsText" text="faux">
      <formula>NOT(ISERROR(SEARCH("faux",E11)))</formula>
    </cfRule>
    <cfRule type="containsText" dxfId="123" priority="29" stopIfTrue="1" operator="containsText" text="vrai">
      <formula>NOT(ISERROR(SEARCH("vrai",E11)))</formula>
    </cfRule>
  </conditionalFormatting>
  <conditionalFormatting sqref="H3:H11">
    <cfRule type="containsText" dxfId="122" priority="27" stopIfTrue="1" operator="containsText" text="STD">
      <formula>NOT(ISERROR(SEARCH("STD",H3)))</formula>
    </cfRule>
  </conditionalFormatting>
  <conditionalFormatting sqref="H2:H11">
    <cfRule type="containsText" dxfId="121" priority="26" operator="containsText" text="STD">
      <formula>NOT(ISERROR(SEARCH("STD",H2)))</formula>
    </cfRule>
  </conditionalFormatting>
  <conditionalFormatting sqref="A15:A100 J15:M100">
    <cfRule type="expression" dxfId="120" priority="9" stopIfTrue="1">
      <formula>$N15="Transport Mat / Medics"</formula>
    </cfRule>
    <cfRule type="expression" dxfId="119" priority="10" stopIfTrue="1">
      <formula>$N15="Transport Prvlt Bio"</formula>
    </cfRule>
    <cfRule type="expression" dxfId="118" priority="21" stopIfTrue="1">
      <formula>$N15="Transfert"</formula>
    </cfRule>
  </conditionalFormatting>
  <conditionalFormatting sqref="A26 J26:M26">
    <cfRule type="expression" dxfId="117" priority="16" stopIfTrue="1">
      <formula>$N26="Transfert"</formula>
    </cfRule>
  </conditionalFormatting>
  <conditionalFormatting sqref="J19:M19">
    <cfRule type="expression" dxfId="116" priority="11" stopIfTrue="1">
      <formula>$N19="Transfert"</formula>
    </cfRule>
  </conditionalFormatting>
  <conditionalFormatting sqref="J14:N100 A14:A100">
    <cfRule type="expression" dxfId="115" priority="1" stopIfTrue="1">
      <formula>$N14="Transport Patient DCD"</formula>
    </cfRule>
    <cfRule type="expression" dxfId="114" priority="2" stopIfTrue="1">
      <formula>$N14="Transport Mat / Medics"</formula>
    </cfRule>
    <cfRule type="expression" dxfId="113" priority="3" stopIfTrue="1">
      <formula>$N14="Transport Prvlt Bio"</formula>
    </cfRule>
    <cfRule type="expression" dxfId="112" priority="4" stopIfTrue="1">
      <formula>$N14="Transfert"</formula>
    </cfRule>
  </conditionalFormatting>
  <pageMargins left="0.35433070866141736" right="0.31496062992125984" top="0.74803149606299213" bottom="0.31496062992125984" header="0.35433070866141736" footer="0.19685039370078741"/>
  <pageSetup paperSize="9" scale="73" fitToHeight="5" orientation="landscape" cellComments="atEnd" horizontalDpi="4294967295" verticalDpi="4294967295" r:id="rId1"/>
  <headerFooter>
    <oddHeader>&amp;L&amp;10GesPlan&amp;11
&amp;C&amp;10TRANSPORT SANITAIRE&amp;RJour &amp;A</oddHeader>
    <oddFooter>&amp;CPage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4" name="Button 1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4" r:id="rId5" name="Button 2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5" r:id="rId6" name="Check Box 3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0</xdr:row>
                    <xdr:rowOff>295275</xdr:rowOff>
                  </from>
                  <to>
                    <xdr:col>4</xdr:col>
                    <xdr:colOff>514350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6" r:id="rId7" name="Check Box 4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7" r:id="rId8" name="Check Box 5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2</xdr:row>
                    <xdr:rowOff>190500</xdr:rowOff>
                  </from>
                  <to>
                    <xdr:col>4</xdr:col>
                    <xdr:colOff>514350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8" r:id="rId9" name="Check Box 6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3</xdr:row>
                    <xdr:rowOff>190500</xdr:rowOff>
                  </from>
                  <to>
                    <xdr:col>4</xdr:col>
                    <xdr:colOff>514350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9" r:id="rId10" name="Check Box 7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4</xdr:row>
                    <xdr:rowOff>171450</xdr:rowOff>
                  </from>
                  <to>
                    <xdr:col>4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0" r:id="rId11" name="Check Box 8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5</xdr:row>
                    <xdr:rowOff>161925</xdr:rowOff>
                  </from>
                  <to>
                    <xdr:col>4</xdr:col>
                    <xdr:colOff>514350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1" r:id="rId12" name="Check Box 9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6</xdr:row>
                    <xdr:rowOff>171450</xdr:rowOff>
                  </from>
                  <to>
                    <xdr:col>4</xdr:col>
                    <xdr:colOff>514350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2" r:id="rId13" name="Check Box 10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7</xdr:row>
                    <xdr:rowOff>190500</xdr:rowOff>
                  </from>
                  <to>
                    <xdr:col>4</xdr:col>
                    <xdr:colOff>514350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3" r:id="rId14" name="Check Box 11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8</xdr:row>
                    <xdr:rowOff>200025</xdr:rowOff>
                  </from>
                  <to>
                    <xdr:col>4</xdr:col>
                    <xdr:colOff>514350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4" r:id="rId15" name="Check Box 12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5" r:id="rId16" name="Button 13">
              <controlPr defaultSize="0" autoFill="0" autoPict="0" macro="[0]!maj_horloge">
                <anchor moveWithCells="1" sizeWithCells="1">
                  <from>
                    <xdr:col>3</xdr:col>
                    <xdr:colOff>19050</xdr:colOff>
                    <xdr:row>1</xdr:row>
                    <xdr:rowOff>28575</xdr:rowOff>
                  </from>
                  <to>
                    <xdr:col>3</xdr:col>
                    <xdr:colOff>1095375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6" r:id="rId17" name="Button 14">
              <controlPr defaultSize="0" autoFill="0" autoPict="0" macro="[0]!Tdb">
                <anchor moveWithCells="1" sizeWithCells="1">
                  <from>
                    <xdr:col>10</xdr:col>
                    <xdr:colOff>504825</xdr:colOff>
                    <xdr:row>0</xdr:row>
                    <xdr:rowOff>304800</xdr:rowOff>
                  </from>
                  <to>
                    <xdr:col>13</xdr:col>
                    <xdr:colOff>85725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7" r:id="rId18" name="Button 15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8" r:id="rId19" name="Button 16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stopIfTrue="1" operator="containsText" id="{18B256EA-F04F-41D2-B3B0-38DA6A8B7181}">
            <xm:f>NOT(ISERROR(SEARCH(Position!$A$6,H15)))</xm:f>
            <xm:f>Position!$A$6</xm:f>
            <x14:dxf>
              <font>
                <color rgb="FF7030A0"/>
              </font>
            </x14:dxf>
          </x14:cfRule>
          <x14:cfRule type="containsText" priority="23" stopIfTrue="1" operator="containsText" id="{A837C036-9CC5-4815-AB6C-C531D971513D}">
            <xm:f>NOT(ISERROR(SEARCH(Position!$A$5,H15)))</xm:f>
            <xm:f>Position!$A$5</xm:f>
            <x14:dxf>
              <font>
                <color rgb="FF003300"/>
              </font>
            </x14:dxf>
          </x14:cfRule>
          <x14:cfRule type="containsText" priority="24" stopIfTrue="1" operator="containsText" id="{030FF513-81F7-4857-B77E-74C7F2330BDF}">
            <xm:f>NOT(ISERROR(SEARCH(Position!$A$4,H15)))</xm:f>
            <xm:f>Position!$A$4</xm:f>
            <x14:dxf>
              <font>
                <color rgb="FF800000"/>
              </font>
            </x14:dxf>
          </x14:cfRule>
          <x14:cfRule type="containsText" priority="25" stopIfTrue="1" operator="containsText" id="{EC01B32E-5FD4-4F6E-A642-0D7F028AFD7F}">
            <xm:f>NOT(ISERROR(SEARCH(Position!$A$3,H15)))</xm:f>
            <xm:f>Position!$A$3</xm:f>
            <x14:dxf>
              <font>
                <color rgb="FF000080"/>
              </font>
            </x14:dxf>
          </x14:cfRule>
          <xm:sqref>H15:H18 H27:H100 H20:H25</xm:sqref>
        </x14:conditionalFormatting>
        <x14:conditionalFormatting xmlns:xm="http://schemas.microsoft.com/office/excel/2006/main">
          <x14:cfRule type="containsText" priority="17" stopIfTrue="1" operator="containsText" id="{E337F36C-A4C0-47A9-9708-93FEDDFFDB3D}">
            <xm:f>NOT(ISERROR(SEARCH(Position!$A$6,H26)))</xm:f>
            <xm:f>Position!$A$6</xm:f>
            <x14:dxf>
              <font>
                <color rgb="FF7030A0"/>
              </font>
            </x14:dxf>
          </x14:cfRule>
          <x14:cfRule type="containsText" priority="18" stopIfTrue="1" operator="containsText" id="{8E3663C2-8FA8-4F83-9903-D2C005DE50CD}">
            <xm:f>NOT(ISERROR(SEARCH(Position!$A$5,H26)))</xm:f>
            <xm:f>Position!$A$5</xm:f>
            <x14:dxf>
              <font>
                <color rgb="FF003300"/>
              </font>
            </x14:dxf>
          </x14:cfRule>
          <x14:cfRule type="containsText" priority="19" stopIfTrue="1" operator="containsText" id="{8E83CDED-A839-4B29-A994-BA0DEFF4FF36}">
            <xm:f>NOT(ISERROR(SEARCH(Position!$A$4,H26)))</xm:f>
            <xm:f>Position!$A$4</xm:f>
            <x14:dxf>
              <font>
                <color rgb="FF800000"/>
              </font>
            </x14:dxf>
          </x14:cfRule>
          <x14:cfRule type="containsText" priority="20" stopIfTrue="1" operator="containsText" id="{95AF3C0F-F25F-4E2C-BD58-EB1812AD6870}">
            <xm:f>NOT(ISERROR(SEARCH(Position!$A$3,H26)))</xm:f>
            <xm:f>Position!$A$3</xm:f>
            <x14:dxf>
              <font>
                <color rgb="FF000080"/>
              </font>
            </x14:dxf>
          </x14:cfRule>
          <xm:sqref>H26</xm:sqref>
        </x14:conditionalFormatting>
        <x14:conditionalFormatting xmlns:xm="http://schemas.microsoft.com/office/excel/2006/main">
          <x14:cfRule type="containsText" priority="12" stopIfTrue="1" operator="containsText" id="{2874506B-1F58-4F3F-9A8A-D91C9525B4AA}">
            <xm:f>NOT(ISERROR(SEARCH(Position!$A$6,H19)))</xm:f>
            <xm:f>Position!$A$6</xm:f>
            <x14:dxf>
              <font>
                <color rgb="FF7030A0"/>
              </font>
            </x14:dxf>
          </x14:cfRule>
          <x14:cfRule type="containsText" priority="13" stopIfTrue="1" operator="containsText" id="{CB5AF4B8-980A-47D7-9499-F586D2085F84}">
            <xm:f>NOT(ISERROR(SEARCH(Position!$A$5,H19)))</xm:f>
            <xm:f>Position!$A$5</xm:f>
            <x14:dxf>
              <font>
                <color rgb="FF003300"/>
              </font>
            </x14:dxf>
          </x14:cfRule>
          <x14:cfRule type="containsText" priority="14" stopIfTrue="1" operator="containsText" id="{8C847CBA-829B-4358-8BAA-F48A31E907DC}">
            <xm:f>NOT(ISERROR(SEARCH(Position!$A$4,H19)))</xm:f>
            <xm:f>Position!$A$4</xm:f>
            <x14:dxf>
              <font>
                <color rgb="FF800000"/>
              </font>
            </x14:dxf>
          </x14:cfRule>
          <x14:cfRule type="containsText" priority="15" stopIfTrue="1" operator="containsText" id="{5198D198-7829-4BE3-9F63-368B8467B0E6}">
            <xm:f>NOT(ISERROR(SEARCH(Position!$A$3,H19)))</xm:f>
            <xm:f>Position!$A$3</xm:f>
            <x14:dxf>
              <font>
                <color rgb="FF000080"/>
              </font>
            </x14:dxf>
          </x14:cfRule>
          <xm:sqref>H19</xm:sqref>
        </x14:conditionalFormatting>
        <x14:conditionalFormatting xmlns:xm="http://schemas.microsoft.com/office/excel/2006/main">
          <x14:cfRule type="containsText" priority="5" stopIfTrue="1" operator="containsText" id="{7B84E74C-B4CB-42E1-A078-02F1AD0B86BA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6" stopIfTrue="1" operator="containsText" id="{70C3F955-C7C0-48B7-A63B-4670FFBA84BA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7" stopIfTrue="1" operator="containsText" id="{2B855CFE-1FB8-4C5E-A583-F68205CF1569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8" stopIfTrue="1" operator="containsText" id="{BA422DAC-A29D-4C4E-B75D-ADC11B702B88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pageSetUpPr fitToPage="1"/>
  </sheetPr>
  <dimension ref="A1:P286"/>
  <sheetViews>
    <sheetView showGridLines="0" tabSelected="1" zoomScale="92" zoomScaleNormal="92" workbookViewId="0">
      <pane ySplit="13" topLeftCell="A14" activePane="bottomLeft" state="frozen"/>
      <selection activeCell="J21" sqref="J21"/>
      <selection pane="bottomLeft" activeCell="A14" sqref="A14:O100"/>
    </sheetView>
  </sheetViews>
  <sheetFormatPr baseColWidth="10" defaultRowHeight="15" x14ac:dyDescent="0.25"/>
  <cols>
    <col min="1" max="1" width="7.7109375" style="97" customWidth="1"/>
    <col min="2" max="2" width="9.7109375" style="97" customWidth="1"/>
    <col min="3" max="3" width="8.28515625" style="126" customWidth="1"/>
    <col min="4" max="4" width="16.85546875" style="1" customWidth="1"/>
    <col min="5" max="5" width="9.42578125" style="127" customWidth="1"/>
    <col min="6" max="6" width="7" style="127" bestFit="1" customWidth="1"/>
    <col min="7" max="7" width="22" style="1" customWidth="1"/>
    <col min="8" max="8" width="9.85546875" style="128" customWidth="1"/>
    <col min="9" max="9" width="16.85546875" style="1" customWidth="1"/>
    <col min="10" max="10" width="8.5703125" style="127" customWidth="1"/>
    <col min="11" max="11" width="9.7109375" style="97" customWidth="1"/>
    <col min="12" max="12" width="8.7109375" style="97" customWidth="1"/>
    <col min="13" max="14" width="22.85546875" style="129" customWidth="1"/>
    <col min="15" max="15" width="11" style="130" customWidth="1"/>
    <col min="16" max="16384" width="11.42578125" style="97"/>
  </cols>
  <sheetData>
    <row r="1" spans="1:16" s="1" customFormat="1" ht="25.5" x14ac:dyDescent="0.3">
      <c r="A1" s="355" t="e">
        <f>#REF!+1</f>
        <v>#REF!</v>
      </c>
      <c r="B1" s="356"/>
      <c r="C1" s="356"/>
      <c r="D1" s="357"/>
      <c r="E1" s="92" t="s">
        <v>55</v>
      </c>
      <c r="F1" s="93" t="s">
        <v>47</v>
      </c>
      <c r="G1" s="92" t="s">
        <v>20</v>
      </c>
      <c r="H1" s="93" t="s">
        <v>54</v>
      </c>
      <c r="I1" s="335"/>
      <c r="J1" s="336"/>
      <c r="K1" s="94"/>
      <c r="L1" s="94"/>
      <c r="M1" s="95"/>
      <c r="N1" s="95"/>
      <c r="O1" s="152"/>
    </row>
    <row r="2" spans="1:16" x14ac:dyDescent="0.25">
      <c r="A2" s="346">
        <f ca="1">NOW()</f>
        <v>43669.44923460648</v>
      </c>
      <c r="B2" s="347"/>
      <c r="C2" s="347"/>
      <c r="D2" s="348"/>
      <c r="E2" s="131" t="b">
        <v>0</v>
      </c>
      <c r="F2" s="85" t="s">
        <v>48</v>
      </c>
      <c r="G2" s="86"/>
      <c r="H2" s="87"/>
      <c r="I2" s="6"/>
      <c r="J2" s="6"/>
      <c r="K2" s="96"/>
      <c r="L2" s="334"/>
      <c r="M2" s="334"/>
      <c r="N2" s="173"/>
      <c r="O2" s="153"/>
    </row>
    <row r="3" spans="1:16" ht="15.75" thickBot="1" x14ac:dyDescent="0.3">
      <c r="A3" s="346"/>
      <c r="B3" s="347"/>
      <c r="C3" s="347"/>
      <c r="D3" s="348"/>
      <c r="E3" s="131" t="b">
        <v>0</v>
      </c>
      <c r="F3" s="85" t="s">
        <v>49</v>
      </c>
      <c r="G3" s="86"/>
      <c r="H3" s="87"/>
      <c r="I3" s="6"/>
      <c r="J3" s="6"/>
      <c r="K3" s="96"/>
      <c r="L3" s="98"/>
      <c r="M3" s="99"/>
      <c r="N3" s="99"/>
      <c r="O3" s="153"/>
    </row>
    <row r="4" spans="1:16" ht="16.5" thickTop="1" thickBot="1" x14ac:dyDescent="0.3">
      <c r="A4" s="339" t="s">
        <v>58</v>
      </c>
      <c r="B4" s="340"/>
      <c r="C4" s="340"/>
      <c r="D4" s="341"/>
      <c r="E4" s="132" t="b">
        <v>0</v>
      </c>
      <c r="F4" s="85" t="s">
        <v>49</v>
      </c>
      <c r="G4" s="86"/>
      <c r="H4" s="87"/>
      <c r="I4" s="6"/>
      <c r="J4" s="6"/>
      <c r="K4" s="100"/>
      <c r="L4" s="101"/>
      <c r="M4" s="102"/>
      <c r="N4" s="174"/>
      <c r="O4" s="153"/>
    </row>
    <row r="5" spans="1:16" ht="15.75" thickBot="1" x14ac:dyDescent="0.3">
      <c r="A5" s="339"/>
      <c r="B5" s="340"/>
      <c r="C5" s="340"/>
      <c r="D5" s="341"/>
      <c r="E5" s="132" t="b">
        <v>0</v>
      </c>
      <c r="F5" s="85" t="s">
        <v>50</v>
      </c>
      <c r="G5" s="86"/>
      <c r="H5" s="87"/>
      <c r="I5" s="6"/>
      <c r="J5" s="6"/>
      <c r="K5" s="103"/>
      <c r="L5" s="104" t="s">
        <v>250</v>
      </c>
      <c r="M5" s="88"/>
      <c r="N5" s="175"/>
      <c r="O5" s="153"/>
    </row>
    <row r="6" spans="1:16" x14ac:dyDescent="0.25">
      <c r="A6" s="339"/>
      <c r="B6" s="340"/>
      <c r="C6" s="340"/>
      <c r="D6" s="341"/>
      <c r="E6" s="132" t="b">
        <v>0</v>
      </c>
      <c r="F6" s="85" t="s">
        <v>50</v>
      </c>
      <c r="G6" s="86"/>
      <c r="H6" s="87"/>
      <c r="I6" s="6"/>
      <c r="J6" s="6"/>
      <c r="K6" s="103"/>
      <c r="L6" s="105"/>
      <c r="M6" s="106"/>
      <c r="N6" s="176"/>
      <c r="O6" s="153"/>
    </row>
    <row r="7" spans="1:16" x14ac:dyDescent="0.25">
      <c r="A7" s="339"/>
      <c r="B7" s="340"/>
      <c r="C7" s="340"/>
      <c r="D7" s="341"/>
      <c r="E7" s="132" t="b">
        <v>0</v>
      </c>
      <c r="F7" s="85" t="s">
        <v>51</v>
      </c>
      <c r="G7" s="86"/>
      <c r="H7" s="87"/>
      <c r="I7" s="6"/>
      <c r="J7" s="6"/>
      <c r="K7" s="103"/>
      <c r="L7" s="107"/>
      <c r="M7" s="108"/>
      <c r="N7" s="99"/>
      <c r="O7" s="153"/>
    </row>
    <row r="8" spans="1:16" ht="15.75" x14ac:dyDescent="0.25">
      <c r="A8" s="109" t="s">
        <v>44</v>
      </c>
      <c r="B8" s="177" t="s">
        <v>40</v>
      </c>
      <c r="C8" s="110"/>
      <c r="D8" s="111"/>
      <c r="E8" s="132" t="b">
        <v>0</v>
      </c>
      <c r="F8" s="85" t="s">
        <v>52</v>
      </c>
      <c r="G8" s="86"/>
      <c r="H8" s="87"/>
      <c r="I8" s="6"/>
      <c r="J8" s="6"/>
      <c r="K8" s="103"/>
      <c r="L8" s="107"/>
      <c r="M8" s="108"/>
      <c r="N8" s="99"/>
      <c r="O8" s="153"/>
    </row>
    <row r="9" spans="1:16" ht="16.5" thickBot="1" x14ac:dyDescent="0.3">
      <c r="A9" s="109" t="s">
        <v>41</v>
      </c>
      <c r="B9" s="110" t="s">
        <v>165</v>
      </c>
      <c r="C9" s="110"/>
      <c r="D9" s="111"/>
      <c r="E9" s="132" t="b">
        <v>0</v>
      </c>
      <c r="F9" s="85" t="s">
        <v>52</v>
      </c>
      <c r="G9" s="86"/>
      <c r="H9" s="87"/>
      <c r="I9" s="6"/>
      <c r="J9" s="6"/>
      <c r="K9" s="103"/>
      <c r="L9" s="112"/>
      <c r="M9" s="113"/>
      <c r="N9" s="99"/>
      <c r="O9" s="153"/>
    </row>
    <row r="10" spans="1:16" ht="16.5" thickTop="1" x14ac:dyDescent="0.25">
      <c r="A10" s="109" t="s">
        <v>42</v>
      </c>
      <c r="B10" s="110" t="s">
        <v>166</v>
      </c>
      <c r="C10" s="110"/>
      <c r="D10" s="111"/>
      <c r="E10" s="132" t="b">
        <v>0</v>
      </c>
      <c r="F10" s="85" t="s">
        <v>53</v>
      </c>
      <c r="G10" s="86"/>
      <c r="H10" s="87"/>
      <c r="I10" s="6"/>
      <c r="J10" s="6"/>
      <c r="K10" s="103"/>
      <c r="L10" s="114"/>
      <c r="M10" s="99"/>
      <c r="N10" s="99"/>
      <c r="O10" s="153"/>
    </row>
    <row r="11" spans="1:16" ht="15.75" x14ac:dyDescent="0.25">
      <c r="A11" s="352" t="s">
        <v>213</v>
      </c>
      <c r="B11" s="353"/>
      <c r="C11" s="91">
        <f>TDB!P32</f>
        <v>0</v>
      </c>
      <c r="D11" s="115" t="s">
        <v>214</v>
      </c>
      <c r="E11" s="133" t="b">
        <v>0</v>
      </c>
      <c r="F11" s="89" t="s">
        <v>53</v>
      </c>
      <c r="G11" s="86"/>
      <c r="H11" s="87"/>
      <c r="I11" s="90"/>
      <c r="J11" s="90"/>
      <c r="K11" s="116"/>
      <c r="L11" s="117"/>
      <c r="M11" s="118"/>
      <c r="N11" s="118"/>
      <c r="O11" s="154"/>
    </row>
    <row r="12" spans="1:16" s="119" customFormat="1" x14ac:dyDescent="0.25">
      <c r="A12" s="360" t="s">
        <v>45</v>
      </c>
      <c r="B12" s="360"/>
      <c r="C12" s="361"/>
      <c r="D12" s="362" t="s">
        <v>21</v>
      </c>
      <c r="E12" s="364" t="s">
        <v>26</v>
      </c>
      <c r="F12" s="362" t="s">
        <v>22</v>
      </c>
      <c r="G12" s="364" t="s">
        <v>27</v>
      </c>
      <c r="H12" s="344" t="s">
        <v>23</v>
      </c>
      <c r="I12" s="362" t="s">
        <v>24</v>
      </c>
      <c r="J12" s="360" t="s">
        <v>25</v>
      </c>
      <c r="K12" s="360"/>
      <c r="L12" s="361"/>
      <c r="M12" s="367" t="s">
        <v>34</v>
      </c>
      <c r="N12" s="367" t="s">
        <v>243</v>
      </c>
      <c r="O12" s="358" t="s">
        <v>39</v>
      </c>
    </row>
    <row r="13" spans="1:16" s="123" customFormat="1" ht="25.5" x14ac:dyDescent="0.25">
      <c r="A13" s="120" t="s">
        <v>28</v>
      </c>
      <c r="B13" s="121" t="s">
        <v>33</v>
      </c>
      <c r="C13" s="120" t="s">
        <v>19</v>
      </c>
      <c r="D13" s="363"/>
      <c r="E13" s="365"/>
      <c r="F13" s="365"/>
      <c r="G13" s="363"/>
      <c r="H13" s="345"/>
      <c r="I13" s="366"/>
      <c r="J13" s="122" t="s">
        <v>28</v>
      </c>
      <c r="K13" s="121" t="s">
        <v>33</v>
      </c>
      <c r="L13" s="120" t="s">
        <v>19</v>
      </c>
      <c r="M13" s="368"/>
      <c r="N13" s="368"/>
      <c r="O13" s="359"/>
    </row>
    <row r="14" spans="1:16" s="1" customFormat="1" x14ac:dyDescent="0.25">
      <c r="A14" s="136">
        <v>0.54166666666666663</v>
      </c>
      <c r="B14" s="219"/>
      <c r="C14" s="224"/>
      <c r="D14" s="155"/>
      <c r="E14" s="156"/>
      <c r="F14" s="145"/>
      <c r="G14" s="157" t="s">
        <v>59</v>
      </c>
      <c r="H14" s="158"/>
      <c r="I14" s="220"/>
      <c r="J14" s="224"/>
      <c r="K14" s="219"/>
      <c r="L14" s="224"/>
      <c r="M14" s="179"/>
      <c r="N14" s="158"/>
      <c r="O14" s="183" t="str">
        <f t="shared" ref="O14:O22" si="0">IF(COUNTIF($A$14:$A$100,$A$14:$A$100)&gt;=3,"3 RDV ou +","")</f>
        <v/>
      </c>
      <c r="P14" s="4"/>
    </row>
    <row r="15" spans="1:16" s="140" customFormat="1" x14ac:dyDescent="0.25">
      <c r="A15" s="146"/>
      <c r="B15" s="180"/>
      <c r="C15" s="146"/>
      <c r="D15" s="7"/>
      <c r="E15" s="137"/>
      <c r="F15" s="138"/>
      <c r="G15" s="5"/>
      <c r="H15" s="124"/>
      <c r="I15" s="7"/>
      <c r="J15" s="134"/>
      <c r="K15" s="135"/>
      <c r="L15" s="134"/>
      <c r="M15" s="178"/>
      <c r="N15" s="138"/>
      <c r="O15" s="139" t="str">
        <f t="shared" si="0"/>
        <v/>
      </c>
    </row>
    <row r="16" spans="1:16" s="1" customFormat="1" x14ac:dyDescent="0.25">
      <c r="A16" s="134"/>
      <c r="B16" s="135"/>
      <c r="C16" s="134"/>
      <c r="D16" s="7"/>
      <c r="E16" s="137"/>
      <c r="F16" s="138"/>
      <c r="G16" s="5"/>
      <c r="H16" s="124"/>
      <c r="I16" s="7"/>
      <c r="J16" s="134"/>
      <c r="K16" s="135"/>
      <c r="L16" s="134"/>
      <c r="M16" s="178"/>
      <c r="N16" s="138"/>
      <c r="O16" s="139" t="str">
        <f t="shared" si="0"/>
        <v/>
      </c>
    </row>
    <row r="17" spans="1:15" s="1" customFormat="1" x14ac:dyDescent="0.25">
      <c r="A17" s="134"/>
      <c r="B17" s="135"/>
      <c r="C17" s="134"/>
      <c r="D17" s="7"/>
      <c r="E17" s="137"/>
      <c r="F17" s="138"/>
      <c r="G17" s="5"/>
      <c r="H17" s="124"/>
      <c r="I17" s="7"/>
      <c r="J17" s="134"/>
      <c r="K17" s="135"/>
      <c r="L17" s="134"/>
      <c r="M17" s="178"/>
      <c r="N17" s="138"/>
      <c r="O17" s="139" t="str">
        <f t="shared" si="0"/>
        <v/>
      </c>
    </row>
    <row r="18" spans="1:15" s="1" customFormat="1" x14ac:dyDescent="0.25">
      <c r="A18" s="134"/>
      <c r="B18" s="135"/>
      <c r="C18" s="134"/>
      <c r="D18" s="7"/>
      <c r="E18" s="137"/>
      <c r="F18" s="138"/>
      <c r="G18" s="5"/>
      <c r="H18" s="124"/>
      <c r="I18" s="7"/>
      <c r="J18" s="134"/>
      <c r="K18" s="135"/>
      <c r="L18" s="134"/>
      <c r="M18" s="178"/>
      <c r="N18" s="138"/>
      <c r="O18" s="139" t="str">
        <f t="shared" si="0"/>
        <v/>
      </c>
    </row>
    <row r="19" spans="1:15" s="1" customFormat="1" x14ac:dyDescent="0.25">
      <c r="A19" s="134"/>
      <c r="B19" s="218"/>
      <c r="C19" s="146"/>
      <c r="D19" s="7"/>
      <c r="E19" s="148"/>
      <c r="F19" s="138"/>
      <c r="G19" s="7"/>
      <c r="H19" s="124"/>
      <c r="I19" s="147"/>
      <c r="J19" s="134"/>
      <c r="K19" s="135"/>
      <c r="L19" s="134"/>
      <c r="M19" s="138"/>
      <c r="N19" s="138"/>
      <c r="O19" s="139" t="str">
        <f t="shared" si="0"/>
        <v/>
      </c>
    </row>
    <row r="20" spans="1:15" s="1" customFormat="1" collapsed="1" x14ac:dyDescent="0.25">
      <c r="A20" s="134"/>
      <c r="B20" s="135"/>
      <c r="C20" s="134"/>
      <c r="D20" s="7"/>
      <c r="E20" s="137"/>
      <c r="F20" s="138"/>
      <c r="G20" s="5"/>
      <c r="H20" s="124"/>
      <c r="I20" s="7"/>
      <c r="J20" s="134"/>
      <c r="K20" s="135"/>
      <c r="L20" s="134"/>
      <c r="M20" s="178"/>
      <c r="N20" s="138"/>
      <c r="O20" s="139" t="str">
        <f t="shared" si="0"/>
        <v/>
      </c>
    </row>
    <row r="21" spans="1:15" s="1" customFormat="1" x14ac:dyDescent="0.25">
      <c r="A21" s="134"/>
      <c r="B21" s="135"/>
      <c r="C21" s="134"/>
      <c r="D21" s="7"/>
      <c r="E21" s="137"/>
      <c r="F21" s="138"/>
      <c r="G21" s="5"/>
      <c r="H21" s="124"/>
      <c r="I21" s="7"/>
      <c r="J21" s="134"/>
      <c r="K21" s="135"/>
      <c r="L21" s="134"/>
      <c r="M21" s="178"/>
      <c r="N21" s="138"/>
      <c r="O21" s="139" t="str">
        <f t="shared" si="0"/>
        <v/>
      </c>
    </row>
    <row r="22" spans="1:15" s="2" customFormat="1" x14ac:dyDescent="0.25">
      <c r="A22" s="134"/>
      <c r="B22" s="135"/>
      <c r="C22" s="134"/>
      <c r="D22" s="7"/>
      <c r="E22" s="137"/>
      <c r="F22" s="138"/>
      <c r="G22" s="5"/>
      <c r="H22" s="124"/>
      <c r="I22" s="7"/>
      <c r="J22" s="134"/>
      <c r="K22" s="135"/>
      <c r="L22" s="134"/>
      <c r="M22" s="178"/>
      <c r="N22" s="138"/>
      <c r="O22" s="139" t="str">
        <f t="shared" si="0"/>
        <v/>
      </c>
    </row>
    <row r="23" spans="1:15" s="2" customFormat="1" x14ac:dyDescent="0.25">
      <c r="A23" s="134"/>
      <c r="B23" s="135"/>
      <c r="C23" s="134"/>
      <c r="D23" s="7"/>
      <c r="E23" s="137"/>
      <c r="F23" s="138"/>
      <c r="G23" s="5"/>
      <c r="H23" s="124"/>
      <c r="I23" s="7"/>
      <c r="J23" s="134"/>
      <c r="K23" s="135"/>
      <c r="L23" s="134"/>
      <c r="M23" s="178"/>
      <c r="N23" s="138"/>
      <c r="O23" s="139"/>
    </row>
    <row r="24" spans="1:15" s="1" customFormat="1" x14ac:dyDescent="0.25">
      <c r="A24" s="134"/>
      <c r="B24" s="135"/>
      <c r="C24" s="134"/>
      <c r="D24" s="7"/>
      <c r="E24" s="137"/>
      <c r="F24" s="138"/>
      <c r="G24" s="5"/>
      <c r="H24" s="124"/>
      <c r="I24" s="7"/>
      <c r="J24" s="134"/>
      <c r="K24" s="135"/>
      <c r="L24" s="134"/>
      <c r="M24" s="178"/>
      <c r="N24" s="138"/>
      <c r="O24" s="139" t="str">
        <f t="shared" ref="O24:O55" si="1">IF(COUNTIF($A$14:$A$100,$A$14:$A$100)&gt;=3,"3 RDV ou +","")</f>
        <v/>
      </c>
    </row>
    <row r="25" spans="1:15" s="1" customFormat="1" x14ac:dyDescent="0.25">
      <c r="A25" s="134"/>
      <c r="B25" s="135"/>
      <c r="C25" s="134"/>
      <c r="D25" s="7"/>
      <c r="E25" s="137"/>
      <c r="F25" s="138"/>
      <c r="G25" s="5"/>
      <c r="H25" s="124"/>
      <c r="I25" s="7"/>
      <c r="J25" s="134"/>
      <c r="K25" s="135"/>
      <c r="L25" s="134"/>
      <c r="M25" s="178"/>
      <c r="N25" s="138"/>
      <c r="O25" s="139" t="str">
        <f t="shared" si="1"/>
        <v/>
      </c>
    </row>
    <row r="26" spans="1:15" s="1" customFormat="1" x14ac:dyDescent="0.25">
      <c r="A26" s="134"/>
      <c r="B26" s="135"/>
      <c r="C26" s="134"/>
      <c r="D26" s="7"/>
      <c r="E26" s="137"/>
      <c r="F26" s="138"/>
      <c r="G26" s="5"/>
      <c r="H26" s="124"/>
      <c r="I26" s="7"/>
      <c r="J26" s="134"/>
      <c r="K26" s="135"/>
      <c r="L26" s="134"/>
      <c r="M26" s="178"/>
      <c r="N26" s="138"/>
      <c r="O26" s="139" t="str">
        <f t="shared" si="1"/>
        <v/>
      </c>
    </row>
    <row r="27" spans="1:15" s="1" customFormat="1" x14ac:dyDescent="0.25">
      <c r="A27" s="134"/>
      <c r="B27" s="135"/>
      <c r="C27" s="134"/>
      <c r="D27" s="7"/>
      <c r="E27" s="137"/>
      <c r="F27" s="138"/>
      <c r="G27" s="5"/>
      <c r="H27" s="124"/>
      <c r="I27" s="7"/>
      <c r="J27" s="134"/>
      <c r="K27" s="135"/>
      <c r="L27" s="134"/>
      <c r="M27" s="178"/>
      <c r="N27" s="138"/>
      <c r="O27" s="139" t="str">
        <f t="shared" si="1"/>
        <v/>
      </c>
    </row>
    <row r="28" spans="1:15" s="1" customFormat="1" x14ac:dyDescent="0.25">
      <c r="A28" s="134"/>
      <c r="B28" s="135"/>
      <c r="C28" s="134"/>
      <c r="D28" s="7"/>
      <c r="E28" s="137"/>
      <c r="F28" s="138"/>
      <c r="G28" s="5"/>
      <c r="H28" s="124"/>
      <c r="I28" s="7"/>
      <c r="J28" s="134"/>
      <c r="K28" s="135"/>
      <c r="L28" s="134"/>
      <c r="M28" s="178"/>
      <c r="N28" s="138"/>
      <c r="O28" s="139" t="str">
        <f t="shared" si="1"/>
        <v/>
      </c>
    </row>
    <row r="29" spans="1:15" s="1" customFormat="1" x14ac:dyDescent="0.25">
      <c r="A29" s="134"/>
      <c r="B29" s="135"/>
      <c r="C29" s="134"/>
      <c r="D29" s="7"/>
      <c r="E29" s="137"/>
      <c r="F29" s="138"/>
      <c r="G29" s="5"/>
      <c r="H29" s="124"/>
      <c r="I29" s="7"/>
      <c r="J29" s="134"/>
      <c r="K29" s="135"/>
      <c r="L29" s="134"/>
      <c r="M29" s="178"/>
      <c r="N29" s="138"/>
      <c r="O29" s="139" t="str">
        <f t="shared" si="1"/>
        <v/>
      </c>
    </row>
    <row r="30" spans="1:15" s="3" customFormat="1" ht="12.75" x14ac:dyDescent="0.25">
      <c r="A30" s="134"/>
      <c r="B30" s="135"/>
      <c r="C30" s="134"/>
      <c r="D30" s="7"/>
      <c r="E30" s="137"/>
      <c r="F30" s="138"/>
      <c r="G30" s="5"/>
      <c r="H30" s="124"/>
      <c r="I30" s="7"/>
      <c r="J30" s="134"/>
      <c r="K30" s="135"/>
      <c r="L30" s="134"/>
      <c r="M30" s="178"/>
      <c r="N30" s="138"/>
      <c r="O30" s="139" t="str">
        <f t="shared" si="1"/>
        <v/>
      </c>
    </row>
    <row r="31" spans="1:15" s="1" customFormat="1" x14ac:dyDescent="0.25">
      <c r="A31" s="134"/>
      <c r="B31" s="135"/>
      <c r="C31" s="134"/>
      <c r="D31" s="7"/>
      <c r="E31" s="137"/>
      <c r="F31" s="138"/>
      <c r="G31" s="5"/>
      <c r="H31" s="124"/>
      <c r="I31" s="7"/>
      <c r="J31" s="134"/>
      <c r="K31" s="135"/>
      <c r="L31" s="134"/>
      <c r="M31" s="178"/>
      <c r="N31" s="138"/>
      <c r="O31" s="139" t="str">
        <f t="shared" si="1"/>
        <v/>
      </c>
    </row>
    <row r="32" spans="1:15" s="1" customFormat="1" x14ac:dyDescent="0.25">
      <c r="A32" s="134"/>
      <c r="B32" s="135"/>
      <c r="C32" s="134"/>
      <c r="D32" s="7"/>
      <c r="E32" s="137"/>
      <c r="F32" s="138"/>
      <c r="G32" s="5"/>
      <c r="H32" s="124"/>
      <c r="I32" s="7"/>
      <c r="J32" s="134"/>
      <c r="K32" s="135"/>
      <c r="L32" s="134"/>
      <c r="M32" s="178"/>
      <c r="N32" s="138"/>
      <c r="O32" s="139" t="str">
        <f t="shared" si="1"/>
        <v/>
      </c>
    </row>
    <row r="33" spans="1:15" s="1" customFormat="1" x14ac:dyDescent="0.25">
      <c r="A33" s="134"/>
      <c r="B33" s="135"/>
      <c r="C33" s="134"/>
      <c r="D33" s="7"/>
      <c r="E33" s="137"/>
      <c r="F33" s="138"/>
      <c r="G33" s="5"/>
      <c r="H33" s="124"/>
      <c r="I33" s="7"/>
      <c r="J33" s="134"/>
      <c r="K33" s="135"/>
      <c r="L33" s="134"/>
      <c r="M33" s="178"/>
      <c r="N33" s="138"/>
      <c r="O33" s="139" t="str">
        <f t="shared" si="1"/>
        <v/>
      </c>
    </row>
    <row r="34" spans="1:15" s="1" customFormat="1" x14ac:dyDescent="0.25">
      <c r="A34" s="134"/>
      <c r="B34" s="135"/>
      <c r="C34" s="134"/>
      <c r="D34" s="7"/>
      <c r="E34" s="137"/>
      <c r="F34" s="138"/>
      <c r="G34" s="5"/>
      <c r="H34" s="124"/>
      <c r="I34" s="7"/>
      <c r="J34" s="134"/>
      <c r="K34" s="135"/>
      <c r="L34" s="134"/>
      <c r="M34" s="178"/>
      <c r="N34" s="138"/>
      <c r="O34" s="139" t="str">
        <f t="shared" si="1"/>
        <v/>
      </c>
    </row>
    <row r="35" spans="1:15" s="1" customFormat="1" x14ac:dyDescent="0.25">
      <c r="A35" s="134"/>
      <c r="B35" s="135"/>
      <c r="C35" s="134"/>
      <c r="D35" s="7"/>
      <c r="E35" s="137"/>
      <c r="F35" s="138"/>
      <c r="G35" s="5"/>
      <c r="H35" s="124"/>
      <c r="I35" s="7"/>
      <c r="J35" s="134"/>
      <c r="K35" s="135"/>
      <c r="L35" s="134"/>
      <c r="M35" s="178"/>
      <c r="N35" s="138"/>
      <c r="O35" s="139" t="str">
        <f t="shared" si="1"/>
        <v/>
      </c>
    </row>
    <row r="36" spans="1:15" s="1" customFormat="1" x14ac:dyDescent="0.25">
      <c r="A36" s="134"/>
      <c r="B36" s="135"/>
      <c r="C36" s="134"/>
      <c r="D36" s="7"/>
      <c r="E36" s="137"/>
      <c r="F36" s="138"/>
      <c r="G36" s="5"/>
      <c r="H36" s="124"/>
      <c r="I36" s="7"/>
      <c r="J36" s="134"/>
      <c r="K36" s="135"/>
      <c r="L36" s="134"/>
      <c r="M36" s="178"/>
      <c r="N36" s="138"/>
      <c r="O36" s="139" t="str">
        <f t="shared" si="1"/>
        <v/>
      </c>
    </row>
    <row r="37" spans="1:15" s="1" customFormat="1" x14ac:dyDescent="0.25">
      <c r="A37" s="134"/>
      <c r="B37" s="135"/>
      <c r="C37" s="134"/>
      <c r="D37" s="7"/>
      <c r="E37" s="137"/>
      <c r="F37" s="138"/>
      <c r="G37" s="5"/>
      <c r="H37" s="124"/>
      <c r="I37" s="7"/>
      <c r="J37" s="134"/>
      <c r="K37" s="135"/>
      <c r="L37" s="134"/>
      <c r="M37" s="178"/>
      <c r="N37" s="138"/>
      <c r="O37" s="139" t="str">
        <f t="shared" si="1"/>
        <v/>
      </c>
    </row>
    <row r="38" spans="1:15" s="1" customFormat="1" x14ac:dyDescent="0.25">
      <c r="A38" s="134"/>
      <c r="B38" s="135"/>
      <c r="C38" s="134"/>
      <c r="D38" s="7"/>
      <c r="E38" s="137"/>
      <c r="F38" s="138"/>
      <c r="G38" s="5"/>
      <c r="H38" s="124"/>
      <c r="I38" s="7"/>
      <c r="J38" s="134"/>
      <c r="K38" s="135"/>
      <c r="L38" s="134"/>
      <c r="M38" s="178"/>
      <c r="N38" s="138"/>
      <c r="O38" s="139" t="str">
        <f t="shared" si="1"/>
        <v/>
      </c>
    </row>
    <row r="39" spans="1:15" s="1" customFormat="1" x14ac:dyDescent="0.25">
      <c r="A39" s="134"/>
      <c r="B39" s="135"/>
      <c r="C39" s="134"/>
      <c r="D39" s="7"/>
      <c r="E39" s="137"/>
      <c r="F39" s="138"/>
      <c r="G39" s="5"/>
      <c r="H39" s="124"/>
      <c r="I39" s="7"/>
      <c r="J39" s="134"/>
      <c r="K39" s="135"/>
      <c r="L39" s="134"/>
      <c r="M39" s="178"/>
      <c r="N39" s="138"/>
      <c r="O39" s="139" t="str">
        <f t="shared" si="1"/>
        <v/>
      </c>
    </row>
    <row r="40" spans="1:15" s="1" customFormat="1" x14ac:dyDescent="0.25">
      <c r="A40" s="134"/>
      <c r="B40" s="135"/>
      <c r="C40" s="134"/>
      <c r="D40" s="7"/>
      <c r="E40" s="137"/>
      <c r="F40" s="138"/>
      <c r="G40" s="5"/>
      <c r="H40" s="124"/>
      <c r="I40" s="7"/>
      <c r="J40" s="134"/>
      <c r="K40" s="135"/>
      <c r="L40" s="134"/>
      <c r="M40" s="178"/>
      <c r="N40" s="138"/>
      <c r="O40" s="139" t="str">
        <f t="shared" si="1"/>
        <v/>
      </c>
    </row>
    <row r="41" spans="1:15" s="1" customFormat="1" x14ac:dyDescent="0.25">
      <c r="A41" s="134"/>
      <c r="B41" s="135"/>
      <c r="C41" s="134"/>
      <c r="D41" s="7"/>
      <c r="E41" s="137"/>
      <c r="F41" s="138"/>
      <c r="G41" s="5"/>
      <c r="H41" s="124"/>
      <c r="I41" s="7"/>
      <c r="J41" s="134"/>
      <c r="K41" s="135"/>
      <c r="L41" s="134"/>
      <c r="M41" s="178"/>
      <c r="N41" s="138"/>
      <c r="O41" s="139" t="str">
        <f t="shared" si="1"/>
        <v/>
      </c>
    </row>
    <row r="42" spans="1:15" s="1" customFormat="1" x14ac:dyDescent="0.25">
      <c r="A42" s="134"/>
      <c r="B42" s="135"/>
      <c r="C42" s="134"/>
      <c r="D42" s="7"/>
      <c r="E42" s="137"/>
      <c r="F42" s="138"/>
      <c r="G42" s="5"/>
      <c r="H42" s="124"/>
      <c r="I42" s="7"/>
      <c r="J42" s="134"/>
      <c r="K42" s="135"/>
      <c r="L42" s="134"/>
      <c r="M42" s="178"/>
      <c r="N42" s="138"/>
      <c r="O42" s="139" t="str">
        <f t="shared" si="1"/>
        <v/>
      </c>
    </row>
    <row r="43" spans="1:15" s="1" customFormat="1" x14ac:dyDescent="0.25">
      <c r="A43" s="134"/>
      <c r="B43" s="135"/>
      <c r="C43" s="134"/>
      <c r="D43" s="7"/>
      <c r="E43" s="137"/>
      <c r="F43" s="138"/>
      <c r="G43" s="5"/>
      <c r="H43" s="124"/>
      <c r="I43" s="7"/>
      <c r="J43" s="134"/>
      <c r="K43" s="135"/>
      <c r="L43" s="134"/>
      <c r="M43" s="178"/>
      <c r="N43" s="138"/>
      <c r="O43" s="139" t="str">
        <f t="shared" si="1"/>
        <v/>
      </c>
    </row>
    <row r="44" spans="1:15" s="1" customFormat="1" x14ac:dyDescent="0.25">
      <c r="A44" s="134"/>
      <c r="B44" s="135"/>
      <c r="C44" s="134"/>
      <c r="D44" s="7"/>
      <c r="E44" s="137"/>
      <c r="F44" s="138"/>
      <c r="G44" s="5"/>
      <c r="H44" s="124"/>
      <c r="I44" s="7"/>
      <c r="J44" s="134"/>
      <c r="K44" s="135"/>
      <c r="L44" s="134"/>
      <c r="M44" s="178"/>
      <c r="N44" s="138"/>
      <c r="O44" s="139" t="str">
        <f t="shared" si="1"/>
        <v/>
      </c>
    </row>
    <row r="45" spans="1:15" s="1" customFormat="1" x14ac:dyDescent="0.25">
      <c r="A45" s="134"/>
      <c r="B45" s="135"/>
      <c r="C45" s="134"/>
      <c r="D45" s="7"/>
      <c r="E45" s="137"/>
      <c r="F45" s="138"/>
      <c r="G45" s="5"/>
      <c r="H45" s="124"/>
      <c r="I45" s="7"/>
      <c r="J45" s="134"/>
      <c r="K45" s="135"/>
      <c r="L45" s="134"/>
      <c r="M45" s="178"/>
      <c r="N45" s="138"/>
      <c r="O45" s="139" t="str">
        <f t="shared" si="1"/>
        <v/>
      </c>
    </row>
    <row r="46" spans="1:15" s="1" customFormat="1" x14ac:dyDescent="0.25">
      <c r="A46" s="134"/>
      <c r="B46" s="135"/>
      <c r="C46" s="134"/>
      <c r="D46" s="7"/>
      <c r="E46" s="137"/>
      <c r="F46" s="138"/>
      <c r="G46" s="5"/>
      <c r="H46" s="124"/>
      <c r="I46" s="7"/>
      <c r="J46" s="134"/>
      <c r="K46" s="135"/>
      <c r="L46" s="134"/>
      <c r="M46" s="178"/>
      <c r="N46" s="138"/>
      <c r="O46" s="139" t="str">
        <f t="shared" si="1"/>
        <v/>
      </c>
    </row>
    <row r="47" spans="1:15" s="1" customFormat="1" x14ac:dyDescent="0.25">
      <c r="A47" s="134"/>
      <c r="B47" s="135"/>
      <c r="C47" s="134"/>
      <c r="D47" s="7"/>
      <c r="E47" s="137"/>
      <c r="F47" s="138"/>
      <c r="G47" s="5"/>
      <c r="H47" s="124"/>
      <c r="I47" s="7"/>
      <c r="J47" s="134"/>
      <c r="K47" s="135"/>
      <c r="L47" s="134"/>
      <c r="M47" s="178"/>
      <c r="N47" s="138"/>
      <c r="O47" s="139" t="str">
        <f t="shared" si="1"/>
        <v/>
      </c>
    </row>
    <row r="48" spans="1:15" s="1" customFormat="1" x14ac:dyDescent="0.25">
      <c r="A48" s="134"/>
      <c r="B48" s="135"/>
      <c r="C48" s="134"/>
      <c r="D48" s="7"/>
      <c r="E48" s="137"/>
      <c r="F48" s="138"/>
      <c r="G48" s="5"/>
      <c r="H48" s="124"/>
      <c r="I48" s="7"/>
      <c r="J48" s="134"/>
      <c r="K48" s="135"/>
      <c r="L48" s="134"/>
      <c r="M48" s="178"/>
      <c r="N48" s="138"/>
      <c r="O48" s="139" t="str">
        <f t="shared" si="1"/>
        <v/>
      </c>
    </row>
    <row r="49" spans="1:15" s="1" customFormat="1" x14ac:dyDescent="0.25">
      <c r="A49" s="134"/>
      <c r="B49" s="135"/>
      <c r="C49" s="134"/>
      <c r="D49" s="7"/>
      <c r="E49" s="137"/>
      <c r="F49" s="138"/>
      <c r="G49" s="5"/>
      <c r="H49" s="124"/>
      <c r="I49" s="7"/>
      <c r="J49" s="134"/>
      <c r="K49" s="135"/>
      <c r="L49" s="134"/>
      <c r="M49" s="178"/>
      <c r="N49" s="138"/>
      <c r="O49" s="139" t="str">
        <f t="shared" si="1"/>
        <v/>
      </c>
    </row>
    <row r="50" spans="1:15" s="1" customFormat="1" x14ac:dyDescent="0.25">
      <c r="A50" s="134"/>
      <c r="B50" s="135"/>
      <c r="C50" s="134"/>
      <c r="D50" s="7"/>
      <c r="E50" s="137"/>
      <c r="F50" s="138"/>
      <c r="G50" s="5"/>
      <c r="H50" s="124"/>
      <c r="I50" s="7"/>
      <c r="J50" s="134"/>
      <c r="K50" s="135"/>
      <c r="L50" s="134"/>
      <c r="M50" s="178"/>
      <c r="N50" s="138"/>
      <c r="O50" s="139" t="str">
        <f t="shared" si="1"/>
        <v/>
      </c>
    </row>
    <row r="51" spans="1:15" s="1" customFormat="1" x14ac:dyDescent="0.25">
      <c r="A51" s="134"/>
      <c r="B51" s="135"/>
      <c r="C51" s="134"/>
      <c r="D51" s="7"/>
      <c r="E51" s="137"/>
      <c r="F51" s="138"/>
      <c r="G51" s="5"/>
      <c r="H51" s="124"/>
      <c r="I51" s="7"/>
      <c r="J51" s="134"/>
      <c r="K51" s="135"/>
      <c r="L51" s="134"/>
      <c r="M51" s="178"/>
      <c r="N51" s="138"/>
      <c r="O51" s="139" t="str">
        <f t="shared" si="1"/>
        <v/>
      </c>
    </row>
    <row r="52" spans="1:15" s="1" customFormat="1" x14ac:dyDescent="0.25">
      <c r="A52" s="134"/>
      <c r="B52" s="135"/>
      <c r="C52" s="134"/>
      <c r="D52" s="7"/>
      <c r="E52" s="137"/>
      <c r="F52" s="138"/>
      <c r="G52" s="5"/>
      <c r="H52" s="124"/>
      <c r="I52" s="7"/>
      <c r="J52" s="134"/>
      <c r="K52" s="135"/>
      <c r="L52" s="134"/>
      <c r="M52" s="178"/>
      <c r="N52" s="138"/>
      <c r="O52" s="139" t="str">
        <f t="shared" si="1"/>
        <v/>
      </c>
    </row>
    <row r="53" spans="1:15" s="1" customFormat="1" x14ac:dyDescent="0.25">
      <c r="A53" s="134"/>
      <c r="B53" s="135"/>
      <c r="C53" s="134"/>
      <c r="D53" s="7"/>
      <c r="E53" s="137"/>
      <c r="F53" s="138"/>
      <c r="G53" s="5"/>
      <c r="H53" s="124"/>
      <c r="I53" s="7"/>
      <c r="J53" s="134"/>
      <c r="K53" s="135"/>
      <c r="L53" s="134"/>
      <c r="M53" s="178"/>
      <c r="N53" s="138"/>
      <c r="O53" s="139" t="str">
        <f t="shared" si="1"/>
        <v/>
      </c>
    </row>
    <row r="54" spans="1:15" s="1" customFormat="1" x14ac:dyDescent="0.25">
      <c r="A54" s="134"/>
      <c r="B54" s="135"/>
      <c r="C54" s="134"/>
      <c r="D54" s="7"/>
      <c r="E54" s="137"/>
      <c r="F54" s="138"/>
      <c r="G54" s="5"/>
      <c r="H54" s="124"/>
      <c r="I54" s="7"/>
      <c r="J54" s="134"/>
      <c r="K54" s="135"/>
      <c r="L54" s="134"/>
      <c r="M54" s="178"/>
      <c r="N54" s="138"/>
      <c r="O54" s="139" t="str">
        <f t="shared" si="1"/>
        <v/>
      </c>
    </row>
    <row r="55" spans="1:15" s="1" customFormat="1" x14ac:dyDescent="0.25">
      <c r="A55" s="134"/>
      <c r="B55" s="135"/>
      <c r="C55" s="134"/>
      <c r="D55" s="7"/>
      <c r="E55" s="137"/>
      <c r="F55" s="138"/>
      <c r="G55" s="5"/>
      <c r="H55" s="124"/>
      <c r="I55" s="7"/>
      <c r="J55" s="134"/>
      <c r="K55" s="135"/>
      <c r="L55" s="134"/>
      <c r="M55" s="178"/>
      <c r="N55" s="138"/>
      <c r="O55" s="139" t="str">
        <f t="shared" si="1"/>
        <v/>
      </c>
    </row>
    <row r="56" spans="1:15" s="1" customFormat="1" x14ac:dyDescent="0.25">
      <c r="A56" s="134"/>
      <c r="B56" s="135"/>
      <c r="C56" s="134"/>
      <c r="D56" s="7"/>
      <c r="E56" s="137"/>
      <c r="F56" s="138"/>
      <c r="G56" s="5"/>
      <c r="H56" s="124"/>
      <c r="I56" s="7"/>
      <c r="J56" s="134"/>
      <c r="K56" s="135"/>
      <c r="L56" s="134"/>
      <c r="M56" s="178"/>
      <c r="N56" s="138"/>
      <c r="O56" s="139" t="str">
        <f t="shared" ref="O56:O87" si="2">IF(COUNTIF($A$14:$A$100,$A$14:$A$100)&gt;=3,"3 RDV ou +","")</f>
        <v/>
      </c>
    </row>
    <row r="57" spans="1:15" s="1" customFormat="1" x14ac:dyDescent="0.25">
      <c r="A57" s="134"/>
      <c r="B57" s="135"/>
      <c r="C57" s="134"/>
      <c r="D57" s="7"/>
      <c r="E57" s="137"/>
      <c r="F57" s="138"/>
      <c r="G57" s="5"/>
      <c r="H57" s="124"/>
      <c r="I57" s="7"/>
      <c r="J57" s="134"/>
      <c r="K57" s="135"/>
      <c r="L57" s="134"/>
      <c r="M57" s="178"/>
      <c r="N57" s="138"/>
      <c r="O57" s="139" t="str">
        <f t="shared" si="2"/>
        <v/>
      </c>
    </row>
    <row r="58" spans="1:15" s="1" customFormat="1" x14ac:dyDescent="0.25">
      <c r="A58" s="134"/>
      <c r="B58" s="135"/>
      <c r="C58" s="134"/>
      <c r="D58" s="7"/>
      <c r="E58" s="137"/>
      <c r="F58" s="138"/>
      <c r="G58" s="5"/>
      <c r="H58" s="124"/>
      <c r="I58" s="7"/>
      <c r="J58" s="134"/>
      <c r="K58" s="135"/>
      <c r="L58" s="134"/>
      <c r="M58" s="178"/>
      <c r="N58" s="138"/>
      <c r="O58" s="139" t="str">
        <f t="shared" si="2"/>
        <v/>
      </c>
    </row>
    <row r="59" spans="1:15" s="1" customFormat="1" x14ac:dyDescent="0.25">
      <c r="A59" s="134"/>
      <c r="B59" s="135"/>
      <c r="C59" s="134"/>
      <c r="D59" s="7"/>
      <c r="E59" s="137"/>
      <c r="F59" s="138"/>
      <c r="G59" s="5"/>
      <c r="H59" s="124"/>
      <c r="I59" s="7"/>
      <c r="J59" s="134"/>
      <c r="K59" s="135"/>
      <c r="L59" s="134"/>
      <c r="M59" s="178"/>
      <c r="N59" s="138"/>
      <c r="O59" s="139" t="str">
        <f t="shared" si="2"/>
        <v/>
      </c>
    </row>
    <row r="60" spans="1:15" s="1" customFormat="1" x14ac:dyDescent="0.25">
      <c r="A60" s="134"/>
      <c r="B60" s="135"/>
      <c r="C60" s="134"/>
      <c r="D60" s="7"/>
      <c r="E60" s="137"/>
      <c r="F60" s="138"/>
      <c r="G60" s="5"/>
      <c r="H60" s="124"/>
      <c r="I60" s="7"/>
      <c r="J60" s="134"/>
      <c r="K60" s="135"/>
      <c r="L60" s="134"/>
      <c r="M60" s="178"/>
      <c r="N60" s="138"/>
      <c r="O60" s="139" t="str">
        <f t="shared" si="2"/>
        <v/>
      </c>
    </row>
    <row r="61" spans="1:15" s="1" customFormat="1" x14ac:dyDescent="0.25">
      <c r="A61" s="134"/>
      <c r="B61" s="135"/>
      <c r="C61" s="134"/>
      <c r="D61" s="7"/>
      <c r="E61" s="137"/>
      <c r="F61" s="138"/>
      <c r="G61" s="5"/>
      <c r="H61" s="124"/>
      <c r="I61" s="7"/>
      <c r="J61" s="134"/>
      <c r="K61" s="135"/>
      <c r="L61" s="134"/>
      <c r="M61" s="178"/>
      <c r="N61" s="138"/>
      <c r="O61" s="139" t="str">
        <f t="shared" si="2"/>
        <v/>
      </c>
    </row>
    <row r="62" spans="1:15" s="1" customFormat="1" x14ac:dyDescent="0.25">
      <c r="A62" s="134"/>
      <c r="B62" s="135"/>
      <c r="C62" s="134"/>
      <c r="D62" s="7"/>
      <c r="E62" s="137"/>
      <c r="F62" s="138"/>
      <c r="G62" s="5"/>
      <c r="H62" s="124"/>
      <c r="I62" s="7"/>
      <c r="J62" s="134"/>
      <c r="K62" s="135"/>
      <c r="L62" s="134"/>
      <c r="M62" s="178"/>
      <c r="N62" s="138"/>
      <c r="O62" s="139" t="str">
        <f t="shared" si="2"/>
        <v/>
      </c>
    </row>
    <row r="63" spans="1:15" s="1" customFormat="1" x14ac:dyDescent="0.25">
      <c r="A63" s="134"/>
      <c r="B63" s="135"/>
      <c r="C63" s="134"/>
      <c r="D63" s="7"/>
      <c r="E63" s="137"/>
      <c r="F63" s="138"/>
      <c r="G63" s="5"/>
      <c r="H63" s="124"/>
      <c r="I63" s="7"/>
      <c r="J63" s="134"/>
      <c r="K63" s="135"/>
      <c r="L63" s="134"/>
      <c r="M63" s="178"/>
      <c r="N63" s="138"/>
      <c r="O63" s="139" t="str">
        <f t="shared" si="2"/>
        <v/>
      </c>
    </row>
    <row r="64" spans="1:15" s="1" customFormat="1" x14ac:dyDescent="0.25">
      <c r="A64" s="134"/>
      <c r="B64" s="135"/>
      <c r="C64" s="134"/>
      <c r="D64" s="7"/>
      <c r="E64" s="137"/>
      <c r="F64" s="138"/>
      <c r="G64" s="5"/>
      <c r="H64" s="124"/>
      <c r="I64" s="7"/>
      <c r="J64" s="134"/>
      <c r="K64" s="135"/>
      <c r="L64" s="134"/>
      <c r="M64" s="178"/>
      <c r="N64" s="138"/>
      <c r="O64" s="139" t="str">
        <f t="shared" si="2"/>
        <v/>
      </c>
    </row>
    <row r="65" spans="1:15" s="1" customFormat="1" x14ac:dyDescent="0.25">
      <c r="A65" s="134"/>
      <c r="B65" s="135"/>
      <c r="C65" s="134"/>
      <c r="D65" s="7"/>
      <c r="E65" s="137"/>
      <c r="F65" s="138"/>
      <c r="G65" s="5"/>
      <c r="H65" s="124"/>
      <c r="I65" s="7"/>
      <c r="J65" s="134"/>
      <c r="K65" s="135"/>
      <c r="L65" s="134"/>
      <c r="M65" s="178"/>
      <c r="N65" s="138"/>
      <c r="O65" s="139" t="str">
        <f t="shared" si="2"/>
        <v/>
      </c>
    </row>
    <row r="66" spans="1:15" s="1" customFormat="1" x14ac:dyDescent="0.25">
      <c r="A66" s="134"/>
      <c r="B66" s="135"/>
      <c r="C66" s="134"/>
      <c r="D66" s="7"/>
      <c r="E66" s="137"/>
      <c r="F66" s="138"/>
      <c r="G66" s="5"/>
      <c r="H66" s="124"/>
      <c r="I66" s="7"/>
      <c r="J66" s="134"/>
      <c r="K66" s="135"/>
      <c r="L66" s="134"/>
      <c r="M66" s="178"/>
      <c r="N66" s="138"/>
      <c r="O66" s="139" t="str">
        <f t="shared" si="2"/>
        <v/>
      </c>
    </row>
    <row r="67" spans="1:15" s="1" customFormat="1" x14ac:dyDescent="0.25">
      <c r="A67" s="134"/>
      <c r="B67" s="135"/>
      <c r="C67" s="134"/>
      <c r="D67" s="7"/>
      <c r="E67" s="137"/>
      <c r="F67" s="138"/>
      <c r="G67" s="5"/>
      <c r="H67" s="124"/>
      <c r="I67" s="7"/>
      <c r="J67" s="134"/>
      <c r="K67" s="135"/>
      <c r="L67" s="134"/>
      <c r="M67" s="178"/>
      <c r="N67" s="138"/>
      <c r="O67" s="139" t="str">
        <f t="shared" si="2"/>
        <v/>
      </c>
    </row>
    <row r="68" spans="1:15" s="1" customFormat="1" x14ac:dyDescent="0.25">
      <c r="A68" s="134"/>
      <c r="B68" s="135"/>
      <c r="C68" s="134"/>
      <c r="D68" s="7"/>
      <c r="E68" s="137"/>
      <c r="F68" s="138"/>
      <c r="G68" s="5"/>
      <c r="H68" s="124"/>
      <c r="I68" s="7"/>
      <c r="J68" s="134"/>
      <c r="K68" s="135"/>
      <c r="L68" s="134"/>
      <c r="M68" s="178"/>
      <c r="N68" s="138"/>
      <c r="O68" s="139" t="str">
        <f t="shared" si="2"/>
        <v/>
      </c>
    </row>
    <row r="69" spans="1:15" s="1" customFormat="1" x14ac:dyDescent="0.25">
      <c r="A69" s="134"/>
      <c r="B69" s="135"/>
      <c r="C69" s="134"/>
      <c r="D69" s="7"/>
      <c r="E69" s="137"/>
      <c r="F69" s="138"/>
      <c r="G69" s="5"/>
      <c r="H69" s="124"/>
      <c r="I69" s="7"/>
      <c r="J69" s="134"/>
      <c r="K69" s="135"/>
      <c r="L69" s="134"/>
      <c r="M69" s="178"/>
      <c r="N69" s="138"/>
      <c r="O69" s="139" t="str">
        <f t="shared" si="2"/>
        <v/>
      </c>
    </row>
    <row r="70" spans="1:15" s="1" customFormat="1" x14ac:dyDescent="0.25">
      <c r="A70" s="134"/>
      <c r="B70" s="135"/>
      <c r="C70" s="134"/>
      <c r="D70" s="7"/>
      <c r="E70" s="137"/>
      <c r="F70" s="138"/>
      <c r="G70" s="5"/>
      <c r="H70" s="124"/>
      <c r="I70" s="7"/>
      <c r="J70" s="134"/>
      <c r="K70" s="135"/>
      <c r="L70" s="134"/>
      <c r="M70" s="178"/>
      <c r="N70" s="138"/>
      <c r="O70" s="139" t="str">
        <f t="shared" si="2"/>
        <v/>
      </c>
    </row>
    <row r="71" spans="1:15" s="1" customFormat="1" x14ac:dyDescent="0.25">
      <c r="A71" s="134"/>
      <c r="B71" s="135"/>
      <c r="C71" s="134"/>
      <c r="D71" s="7"/>
      <c r="E71" s="137"/>
      <c r="F71" s="138"/>
      <c r="G71" s="5"/>
      <c r="H71" s="124"/>
      <c r="I71" s="7"/>
      <c r="J71" s="134"/>
      <c r="K71" s="135"/>
      <c r="L71" s="134"/>
      <c r="M71" s="178"/>
      <c r="N71" s="138"/>
      <c r="O71" s="139" t="str">
        <f t="shared" si="2"/>
        <v/>
      </c>
    </row>
    <row r="72" spans="1:15" s="1" customFormat="1" x14ac:dyDescent="0.25">
      <c r="A72" s="134"/>
      <c r="B72" s="135"/>
      <c r="C72" s="134"/>
      <c r="D72" s="7"/>
      <c r="E72" s="137"/>
      <c r="F72" s="138"/>
      <c r="G72" s="5"/>
      <c r="H72" s="124"/>
      <c r="I72" s="7"/>
      <c r="J72" s="134"/>
      <c r="K72" s="135"/>
      <c r="L72" s="134"/>
      <c r="M72" s="178"/>
      <c r="N72" s="138"/>
      <c r="O72" s="139" t="str">
        <f t="shared" si="2"/>
        <v/>
      </c>
    </row>
    <row r="73" spans="1:15" s="1" customFormat="1" x14ac:dyDescent="0.25">
      <c r="A73" s="134"/>
      <c r="B73" s="135"/>
      <c r="C73" s="134"/>
      <c r="D73" s="7"/>
      <c r="E73" s="137"/>
      <c r="F73" s="138"/>
      <c r="G73" s="5"/>
      <c r="H73" s="124"/>
      <c r="I73" s="7"/>
      <c r="J73" s="134"/>
      <c r="K73" s="135"/>
      <c r="L73" s="134"/>
      <c r="M73" s="178"/>
      <c r="N73" s="138"/>
      <c r="O73" s="139" t="str">
        <f t="shared" si="2"/>
        <v/>
      </c>
    </row>
    <row r="74" spans="1:15" s="1" customFormat="1" x14ac:dyDescent="0.25">
      <c r="A74" s="134"/>
      <c r="B74" s="135"/>
      <c r="C74" s="134"/>
      <c r="D74" s="7"/>
      <c r="E74" s="137"/>
      <c r="F74" s="138"/>
      <c r="G74" s="5"/>
      <c r="H74" s="124"/>
      <c r="I74" s="7"/>
      <c r="J74" s="134"/>
      <c r="K74" s="135"/>
      <c r="L74" s="134"/>
      <c r="M74" s="178"/>
      <c r="N74" s="138"/>
      <c r="O74" s="139" t="str">
        <f t="shared" si="2"/>
        <v/>
      </c>
    </row>
    <row r="75" spans="1:15" s="1" customFormat="1" x14ac:dyDescent="0.25">
      <c r="A75" s="134"/>
      <c r="B75" s="135"/>
      <c r="C75" s="134"/>
      <c r="D75" s="7"/>
      <c r="E75" s="137"/>
      <c r="F75" s="138"/>
      <c r="G75" s="5"/>
      <c r="H75" s="124"/>
      <c r="I75" s="7"/>
      <c r="J75" s="134"/>
      <c r="K75" s="135"/>
      <c r="L75" s="134"/>
      <c r="M75" s="178"/>
      <c r="N75" s="138"/>
      <c r="O75" s="139" t="str">
        <f t="shared" si="2"/>
        <v/>
      </c>
    </row>
    <row r="76" spans="1:15" s="1" customFormat="1" x14ac:dyDescent="0.25">
      <c r="A76" s="134"/>
      <c r="B76" s="135"/>
      <c r="C76" s="134"/>
      <c r="D76" s="7"/>
      <c r="E76" s="137"/>
      <c r="F76" s="138"/>
      <c r="G76" s="5"/>
      <c r="H76" s="124"/>
      <c r="I76" s="7"/>
      <c r="J76" s="134"/>
      <c r="K76" s="135"/>
      <c r="L76" s="134"/>
      <c r="M76" s="178"/>
      <c r="N76" s="138"/>
      <c r="O76" s="139" t="str">
        <f t="shared" si="2"/>
        <v/>
      </c>
    </row>
    <row r="77" spans="1:15" s="1" customFormat="1" x14ac:dyDescent="0.25">
      <c r="A77" s="134"/>
      <c r="B77" s="135"/>
      <c r="C77" s="134"/>
      <c r="D77" s="7"/>
      <c r="E77" s="137"/>
      <c r="F77" s="138"/>
      <c r="G77" s="5"/>
      <c r="H77" s="124"/>
      <c r="I77" s="7"/>
      <c r="J77" s="134"/>
      <c r="K77" s="135"/>
      <c r="L77" s="134"/>
      <c r="M77" s="178"/>
      <c r="N77" s="138"/>
      <c r="O77" s="139" t="str">
        <f t="shared" si="2"/>
        <v/>
      </c>
    </row>
    <row r="78" spans="1:15" s="1" customFormat="1" x14ac:dyDescent="0.25">
      <c r="A78" s="134"/>
      <c r="B78" s="135"/>
      <c r="C78" s="134"/>
      <c r="D78" s="7"/>
      <c r="E78" s="137"/>
      <c r="F78" s="138"/>
      <c r="G78" s="5"/>
      <c r="H78" s="124"/>
      <c r="I78" s="7"/>
      <c r="J78" s="134"/>
      <c r="K78" s="135"/>
      <c r="L78" s="134"/>
      <c r="M78" s="178"/>
      <c r="N78" s="138"/>
      <c r="O78" s="139" t="str">
        <f t="shared" si="2"/>
        <v/>
      </c>
    </row>
    <row r="79" spans="1:15" s="1" customFormat="1" x14ac:dyDescent="0.25">
      <c r="A79" s="134"/>
      <c r="B79" s="135"/>
      <c r="C79" s="134"/>
      <c r="D79" s="7"/>
      <c r="E79" s="137"/>
      <c r="F79" s="138"/>
      <c r="G79" s="5"/>
      <c r="H79" s="124"/>
      <c r="I79" s="7"/>
      <c r="J79" s="134"/>
      <c r="K79" s="135"/>
      <c r="L79" s="134"/>
      <c r="M79" s="178"/>
      <c r="N79" s="138"/>
      <c r="O79" s="139" t="str">
        <f t="shared" si="2"/>
        <v/>
      </c>
    </row>
    <row r="80" spans="1:15" s="1" customFormat="1" x14ac:dyDescent="0.25">
      <c r="A80" s="134"/>
      <c r="B80" s="135"/>
      <c r="C80" s="134"/>
      <c r="D80" s="7"/>
      <c r="E80" s="137"/>
      <c r="F80" s="138"/>
      <c r="G80" s="5"/>
      <c r="H80" s="124"/>
      <c r="I80" s="7"/>
      <c r="J80" s="134"/>
      <c r="K80" s="135"/>
      <c r="L80" s="134"/>
      <c r="M80" s="178"/>
      <c r="N80" s="138"/>
      <c r="O80" s="139" t="str">
        <f t="shared" si="2"/>
        <v/>
      </c>
    </row>
    <row r="81" spans="1:15" s="1" customFormat="1" x14ac:dyDescent="0.25">
      <c r="A81" s="134"/>
      <c r="B81" s="135"/>
      <c r="C81" s="134"/>
      <c r="D81" s="7"/>
      <c r="E81" s="137"/>
      <c r="F81" s="138"/>
      <c r="G81" s="5"/>
      <c r="H81" s="124"/>
      <c r="I81" s="7"/>
      <c r="J81" s="134"/>
      <c r="K81" s="135"/>
      <c r="L81" s="134"/>
      <c r="M81" s="178"/>
      <c r="N81" s="138"/>
      <c r="O81" s="139" t="str">
        <f t="shared" si="2"/>
        <v/>
      </c>
    </row>
    <row r="82" spans="1:15" s="1" customFormat="1" x14ac:dyDescent="0.25">
      <c r="A82" s="134"/>
      <c r="B82" s="135"/>
      <c r="C82" s="134"/>
      <c r="D82" s="7"/>
      <c r="E82" s="137"/>
      <c r="F82" s="138"/>
      <c r="G82" s="5"/>
      <c r="H82" s="124"/>
      <c r="I82" s="7"/>
      <c r="J82" s="134"/>
      <c r="K82" s="135"/>
      <c r="L82" s="134"/>
      <c r="M82" s="178"/>
      <c r="N82" s="138"/>
      <c r="O82" s="139" t="str">
        <f t="shared" si="2"/>
        <v/>
      </c>
    </row>
    <row r="83" spans="1:15" s="1" customFormat="1" x14ac:dyDescent="0.25">
      <c r="A83" s="134"/>
      <c r="B83" s="135"/>
      <c r="C83" s="134"/>
      <c r="D83" s="7"/>
      <c r="E83" s="137"/>
      <c r="F83" s="138"/>
      <c r="G83" s="5"/>
      <c r="H83" s="124"/>
      <c r="I83" s="7"/>
      <c r="J83" s="134"/>
      <c r="K83" s="135"/>
      <c r="L83" s="134"/>
      <c r="M83" s="178"/>
      <c r="N83" s="138"/>
      <c r="O83" s="139" t="str">
        <f t="shared" si="2"/>
        <v/>
      </c>
    </row>
    <row r="84" spans="1:15" s="1" customFormat="1" x14ac:dyDescent="0.25">
      <c r="A84" s="134"/>
      <c r="B84" s="135"/>
      <c r="C84" s="134"/>
      <c r="D84" s="7"/>
      <c r="E84" s="137"/>
      <c r="F84" s="138"/>
      <c r="G84" s="5"/>
      <c r="H84" s="124"/>
      <c r="I84" s="7"/>
      <c r="J84" s="134"/>
      <c r="K84" s="135"/>
      <c r="L84" s="134"/>
      <c r="M84" s="178"/>
      <c r="N84" s="138"/>
      <c r="O84" s="139" t="str">
        <f t="shared" si="2"/>
        <v/>
      </c>
    </row>
    <row r="85" spans="1:15" s="1" customFormat="1" x14ac:dyDescent="0.25">
      <c r="A85" s="134"/>
      <c r="B85" s="135"/>
      <c r="C85" s="134"/>
      <c r="D85" s="7"/>
      <c r="E85" s="137"/>
      <c r="F85" s="138"/>
      <c r="G85" s="5"/>
      <c r="H85" s="124"/>
      <c r="I85" s="7"/>
      <c r="J85" s="134"/>
      <c r="K85" s="135"/>
      <c r="L85" s="134"/>
      <c r="M85" s="178"/>
      <c r="N85" s="138"/>
      <c r="O85" s="139" t="str">
        <f t="shared" si="2"/>
        <v/>
      </c>
    </row>
    <row r="86" spans="1:15" s="1" customFormat="1" x14ac:dyDescent="0.25">
      <c r="A86" s="134"/>
      <c r="B86" s="135"/>
      <c r="C86" s="134"/>
      <c r="D86" s="7"/>
      <c r="E86" s="137"/>
      <c r="F86" s="138"/>
      <c r="G86" s="5"/>
      <c r="H86" s="124"/>
      <c r="I86" s="7"/>
      <c r="J86" s="134"/>
      <c r="K86" s="135"/>
      <c r="L86" s="134"/>
      <c r="M86" s="178"/>
      <c r="N86" s="138"/>
      <c r="O86" s="139" t="str">
        <f t="shared" si="2"/>
        <v/>
      </c>
    </row>
    <row r="87" spans="1:15" s="1" customFormat="1" x14ac:dyDescent="0.25">
      <c r="A87" s="134"/>
      <c r="B87" s="135"/>
      <c r="C87" s="134"/>
      <c r="D87" s="7"/>
      <c r="E87" s="137"/>
      <c r="F87" s="138"/>
      <c r="G87" s="5"/>
      <c r="H87" s="124"/>
      <c r="I87" s="7"/>
      <c r="J87" s="134"/>
      <c r="K87" s="135"/>
      <c r="L87" s="134"/>
      <c r="M87" s="178"/>
      <c r="N87" s="138"/>
      <c r="O87" s="139" t="str">
        <f t="shared" si="2"/>
        <v/>
      </c>
    </row>
    <row r="88" spans="1:15" s="1" customFormat="1" x14ac:dyDescent="0.25">
      <c r="A88" s="134"/>
      <c r="B88" s="135"/>
      <c r="C88" s="134"/>
      <c r="D88" s="7"/>
      <c r="E88" s="137"/>
      <c r="F88" s="138"/>
      <c r="G88" s="5"/>
      <c r="H88" s="124"/>
      <c r="I88" s="7"/>
      <c r="J88" s="134"/>
      <c r="K88" s="135"/>
      <c r="L88" s="134"/>
      <c r="M88" s="178"/>
      <c r="N88" s="138"/>
      <c r="O88" s="139" t="str">
        <f t="shared" ref="O88:O100" si="3">IF(COUNTIF($A$14:$A$100,$A$14:$A$100)&gt;=3,"3 RDV ou +","")</f>
        <v/>
      </c>
    </row>
    <row r="89" spans="1:15" s="1" customFormat="1" x14ac:dyDescent="0.25">
      <c r="A89" s="134"/>
      <c r="B89" s="135"/>
      <c r="C89" s="134"/>
      <c r="D89" s="7"/>
      <c r="E89" s="137"/>
      <c r="F89" s="138"/>
      <c r="G89" s="5"/>
      <c r="H89" s="124"/>
      <c r="I89" s="7"/>
      <c r="J89" s="134"/>
      <c r="K89" s="135"/>
      <c r="L89" s="134"/>
      <c r="M89" s="178"/>
      <c r="N89" s="138"/>
      <c r="O89" s="139" t="str">
        <f t="shared" si="3"/>
        <v/>
      </c>
    </row>
    <row r="90" spans="1:15" s="1" customFormat="1" x14ac:dyDescent="0.25">
      <c r="A90" s="134"/>
      <c r="B90" s="135"/>
      <c r="C90" s="134"/>
      <c r="D90" s="7"/>
      <c r="E90" s="137"/>
      <c r="F90" s="138"/>
      <c r="G90" s="5"/>
      <c r="H90" s="124"/>
      <c r="I90" s="7"/>
      <c r="J90" s="134"/>
      <c r="K90" s="135"/>
      <c r="L90" s="134"/>
      <c r="M90" s="178"/>
      <c r="N90" s="138"/>
      <c r="O90" s="139" t="str">
        <f t="shared" si="3"/>
        <v/>
      </c>
    </row>
    <row r="91" spans="1:15" s="1" customFormat="1" x14ac:dyDescent="0.25">
      <c r="A91" s="134"/>
      <c r="B91" s="135"/>
      <c r="C91" s="134"/>
      <c r="D91" s="7"/>
      <c r="E91" s="137"/>
      <c r="F91" s="138"/>
      <c r="G91" s="5"/>
      <c r="H91" s="124"/>
      <c r="I91" s="7"/>
      <c r="J91" s="134"/>
      <c r="K91" s="135"/>
      <c r="L91" s="134"/>
      <c r="M91" s="178"/>
      <c r="N91" s="138"/>
      <c r="O91" s="139" t="str">
        <f t="shared" si="3"/>
        <v/>
      </c>
    </row>
    <row r="92" spans="1:15" s="1" customFormat="1" x14ac:dyDescent="0.25">
      <c r="A92" s="134"/>
      <c r="B92" s="135"/>
      <c r="C92" s="134"/>
      <c r="D92" s="7"/>
      <c r="E92" s="137"/>
      <c r="F92" s="138"/>
      <c r="G92" s="5"/>
      <c r="H92" s="124"/>
      <c r="I92" s="7"/>
      <c r="J92" s="134"/>
      <c r="K92" s="135"/>
      <c r="L92" s="134"/>
      <c r="M92" s="178"/>
      <c r="N92" s="138"/>
      <c r="O92" s="139" t="str">
        <f t="shared" si="3"/>
        <v/>
      </c>
    </row>
    <row r="93" spans="1:15" s="1" customFormat="1" x14ac:dyDescent="0.25">
      <c r="A93" s="134"/>
      <c r="B93" s="135"/>
      <c r="C93" s="134"/>
      <c r="D93" s="7"/>
      <c r="E93" s="137"/>
      <c r="F93" s="138"/>
      <c r="G93" s="5"/>
      <c r="H93" s="124"/>
      <c r="I93" s="7"/>
      <c r="J93" s="134"/>
      <c r="K93" s="135"/>
      <c r="L93" s="134"/>
      <c r="M93" s="178"/>
      <c r="N93" s="138"/>
      <c r="O93" s="139" t="str">
        <f t="shared" si="3"/>
        <v/>
      </c>
    </row>
    <row r="94" spans="1:15" s="1" customFormat="1" x14ac:dyDescent="0.25">
      <c r="A94" s="134"/>
      <c r="B94" s="135"/>
      <c r="C94" s="134"/>
      <c r="D94" s="7"/>
      <c r="E94" s="137"/>
      <c r="F94" s="138"/>
      <c r="G94" s="5"/>
      <c r="H94" s="124"/>
      <c r="I94" s="7"/>
      <c r="J94" s="134"/>
      <c r="K94" s="135"/>
      <c r="L94" s="134"/>
      <c r="M94" s="178"/>
      <c r="N94" s="138"/>
      <c r="O94" s="139" t="str">
        <f t="shared" si="3"/>
        <v/>
      </c>
    </row>
    <row r="95" spans="1:15" s="1" customFormat="1" x14ac:dyDescent="0.25">
      <c r="A95" s="134"/>
      <c r="B95" s="135"/>
      <c r="C95" s="134"/>
      <c r="D95" s="7"/>
      <c r="E95" s="137"/>
      <c r="F95" s="138"/>
      <c r="G95" s="5"/>
      <c r="H95" s="124"/>
      <c r="I95" s="7"/>
      <c r="J95" s="134"/>
      <c r="K95" s="135"/>
      <c r="L95" s="134"/>
      <c r="M95" s="178"/>
      <c r="N95" s="138"/>
      <c r="O95" s="139" t="str">
        <f t="shared" si="3"/>
        <v/>
      </c>
    </row>
    <row r="96" spans="1:15" s="1" customFormat="1" x14ac:dyDescent="0.25">
      <c r="A96" s="134"/>
      <c r="B96" s="135"/>
      <c r="C96" s="134"/>
      <c r="D96" s="7"/>
      <c r="E96" s="137"/>
      <c r="F96" s="138"/>
      <c r="G96" s="5"/>
      <c r="H96" s="124"/>
      <c r="I96" s="7"/>
      <c r="J96" s="134"/>
      <c r="K96" s="135"/>
      <c r="L96" s="134"/>
      <c r="M96" s="178"/>
      <c r="N96" s="138"/>
      <c r="O96" s="139" t="str">
        <f t="shared" si="3"/>
        <v/>
      </c>
    </row>
    <row r="97" spans="1:15" s="1" customFormat="1" x14ac:dyDescent="0.25">
      <c r="A97" s="134"/>
      <c r="B97" s="135"/>
      <c r="C97" s="134"/>
      <c r="D97" s="7"/>
      <c r="E97" s="137"/>
      <c r="F97" s="138"/>
      <c r="G97" s="5"/>
      <c r="H97" s="124"/>
      <c r="I97" s="7"/>
      <c r="J97" s="134"/>
      <c r="K97" s="135"/>
      <c r="L97" s="134"/>
      <c r="M97" s="178"/>
      <c r="N97" s="138"/>
      <c r="O97" s="139" t="str">
        <f t="shared" si="3"/>
        <v/>
      </c>
    </row>
    <row r="98" spans="1:15" s="1" customFormat="1" x14ac:dyDescent="0.25">
      <c r="A98" s="134"/>
      <c r="B98" s="135"/>
      <c r="C98" s="134"/>
      <c r="D98" s="7"/>
      <c r="E98" s="137"/>
      <c r="F98" s="138"/>
      <c r="G98" s="5"/>
      <c r="H98" s="124"/>
      <c r="I98" s="7"/>
      <c r="J98" s="134"/>
      <c r="K98" s="135"/>
      <c r="L98" s="134"/>
      <c r="M98" s="178"/>
      <c r="N98" s="138"/>
      <c r="O98" s="139" t="str">
        <f t="shared" si="3"/>
        <v/>
      </c>
    </row>
    <row r="99" spans="1:15" s="1" customFormat="1" x14ac:dyDescent="0.25">
      <c r="A99" s="134"/>
      <c r="B99" s="135"/>
      <c r="C99" s="134"/>
      <c r="D99" s="7"/>
      <c r="E99" s="137"/>
      <c r="F99" s="138"/>
      <c r="G99" s="5"/>
      <c r="H99" s="124"/>
      <c r="I99" s="7"/>
      <c r="J99" s="134"/>
      <c r="K99" s="135"/>
      <c r="L99" s="134"/>
      <c r="M99" s="178"/>
      <c r="N99" s="138"/>
      <c r="O99" s="139" t="str">
        <f t="shared" si="3"/>
        <v/>
      </c>
    </row>
    <row r="100" spans="1:15" s="1" customFormat="1" x14ac:dyDescent="0.25">
      <c r="A100" s="149"/>
      <c r="B100" s="150"/>
      <c r="C100" s="149"/>
      <c r="D100" s="7"/>
      <c r="E100" s="137"/>
      <c r="F100" s="138"/>
      <c r="G100" s="5"/>
      <c r="H100" s="125"/>
      <c r="I100" s="7"/>
      <c r="J100" s="149"/>
      <c r="K100" s="150"/>
      <c r="L100" s="149"/>
      <c r="M100" s="178"/>
      <c r="N100" s="138"/>
      <c r="O100" s="151" t="str">
        <f t="shared" si="3"/>
        <v/>
      </c>
    </row>
    <row r="107" spans="1:15" x14ac:dyDescent="0.25">
      <c r="C107" s="97"/>
      <c r="D107" s="97"/>
      <c r="E107" s="97"/>
      <c r="F107" s="97"/>
      <c r="G107" s="97"/>
      <c r="H107" s="97"/>
      <c r="I107" s="97"/>
      <c r="J107" s="97"/>
      <c r="M107" s="97"/>
      <c r="N107" s="97"/>
      <c r="O107" s="127"/>
    </row>
    <row r="108" spans="1:15" x14ac:dyDescent="0.25">
      <c r="C108" s="97"/>
      <c r="D108" s="97"/>
      <c r="E108" s="97"/>
      <c r="F108" s="97"/>
      <c r="G108" s="97"/>
      <c r="H108" s="97"/>
      <c r="I108" s="97"/>
      <c r="J108" s="97"/>
      <c r="M108" s="97"/>
      <c r="N108" s="97"/>
      <c r="O108" s="127"/>
    </row>
    <row r="109" spans="1:15" x14ac:dyDescent="0.25">
      <c r="C109" s="97"/>
      <c r="D109" s="97"/>
      <c r="E109" s="97"/>
      <c r="F109" s="97"/>
      <c r="G109" s="97"/>
      <c r="H109" s="97"/>
      <c r="I109" s="97"/>
      <c r="J109" s="97"/>
      <c r="M109" s="97"/>
      <c r="N109" s="97"/>
      <c r="O109" s="127"/>
    </row>
    <row r="110" spans="1:15" x14ac:dyDescent="0.25">
      <c r="C110" s="97"/>
      <c r="D110" s="97"/>
      <c r="E110" s="97"/>
      <c r="F110" s="97"/>
      <c r="G110" s="97"/>
      <c r="H110" s="97"/>
      <c r="I110" s="97"/>
      <c r="J110" s="97"/>
      <c r="M110" s="97"/>
      <c r="N110" s="97"/>
      <c r="O110" s="127"/>
    </row>
    <row r="111" spans="1:15" x14ac:dyDescent="0.25">
      <c r="C111" s="97"/>
      <c r="D111" s="97"/>
      <c r="E111" s="97"/>
      <c r="F111" s="97"/>
      <c r="G111" s="97"/>
      <c r="H111" s="97"/>
      <c r="I111" s="97"/>
      <c r="J111" s="97"/>
      <c r="M111" s="97"/>
      <c r="N111" s="97"/>
      <c r="O111" s="127"/>
    </row>
    <row r="112" spans="1:15" x14ac:dyDescent="0.25">
      <c r="C112" s="97"/>
      <c r="D112" s="97"/>
      <c r="E112" s="97"/>
      <c r="F112" s="97"/>
      <c r="G112" s="97"/>
      <c r="H112" s="97"/>
      <c r="I112" s="97"/>
      <c r="J112" s="97"/>
      <c r="M112" s="97"/>
      <c r="N112" s="97"/>
      <c r="O112" s="127"/>
    </row>
    <row r="113" spans="3:15" x14ac:dyDescent="0.25">
      <c r="C113" s="97"/>
      <c r="D113" s="97"/>
      <c r="E113" s="97"/>
      <c r="F113" s="97"/>
      <c r="G113" s="97"/>
      <c r="H113" s="97"/>
      <c r="I113" s="97"/>
      <c r="J113" s="97"/>
      <c r="M113" s="97"/>
      <c r="N113" s="97"/>
      <c r="O113" s="127"/>
    </row>
    <row r="114" spans="3:15" x14ac:dyDescent="0.25">
      <c r="C114" s="97"/>
      <c r="D114" s="97"/>
      <c r="E114" s="97"/>
      <c r="F114" s="97"/>
      <c r="G114" s="97"/>
      <c r="H114" s="97"/>
      <c r="I114" s="97"/>
      <c r="J114" s="97"/>
      <c r="M114" s="97"/>
      <c r="N114" s="97"/>
      <c r="O114" s="127"/>
    </row>
    <row r="115" spans="3:15" x14ac:dyDescent="0.25">
      <c r="C115" s="97"/>
      <c r="D115" s="97"/>
      <c r="E115" s="97"/>
      <c r="F115" s="97"/>
      <c r="G115" s="97"/>
      <c r="H115" s="97"/>
      <c r="I115" s="97"/>
      <c r="J115" s="97"/>
      <c r="M115" s="97"/>
      <c r="N115" s="97"/>
      <c r="O115" s="127"/>
    </row>
    <row r="116" spans="3:15" x14ac:dyDescent="0.25">
      <c r="C116" s="97"/>
      <c r="D116" s="97"/>
      <c r="E116" s="97"/>
      <c r="F116" s="97"/>
      <c r="G116" s="97"/>
      <c r="H116" s="97"/>
      <c r="I116" s="97"/>
      <c r="J116" s="97"/>
      <c r="M116" s="97"/>
      <c r="N116" s="97"/>
      <c r="O116" s="127"/>
    </row>
    <row r="117" spans="3:15" x14ac:dyDescent="0.25">
      <c r="C117" s="97"/>
      <c r="D117" s="97"/>
      <c r="E117" s="97"/>
      <c r="F117" s="97"/>
      <c r="G117" s="97"/>
      <c r="H117" s="97"/>
      <c r="I117" s="97"/>
      <c r="J117" s="97"/>
      <c r="M117" s="97"/>
      <c r="N117" s="97"/>
      <c r="O117" s="127"/>
    </row>
    <row r="118" spans="3:15" x14ac:dyDescent="0.25">
      <c r="C118" s="97"/>
      <c r="D118" s="97"/>
      <c r="E118" s="97"/>
      <c r="F118" s="97"/>
      <c r="G118" s="97"/>
      <c r="H118" s="97"/>
      <c r="I118" s="97"/>
      <c r="J118" s="97"/>
      <c r="M118" s="97"/>
      <c r="N118" s="97"/>
      <c r="O118" s="127"/>
    </row>
    <row r="119" spans="3:15" x14ac:dyDescent="0.25">
      <c r="C119" s="97"/>
      <c r="D119" s="97"/>
      <c r="E119" s="97"/>
      <c r="F119" s="97"/>
      <c r="G119" s="97"/>
      <c r="H119" s="97"/>
      <c r="I119" s="97"/>
      <c r="J119" s="97"/>
      <c r="M119" s="97"/>
      <c r="N119" s="97"/>
      <c r="O119" s="127"/>
    </row>
    <row r="120" spans="3:15" x14ac:dyDescent="0.25">
      <c r="C120" s="97"/>
      <c r="D120" s="97"/>
      <c r="E120" s="97"/>
      <c r="F120" s="97"/>
      <c r="G120" s="97"/>
      <c r="H120" s="97"/>
      <c r="I120" s="97"/>
      <c r="J120" s="97"/>
      <c r="M120" s="97"/>
      <c r="N120" s="97"/>
      <c r="O120" s="127"/>
    </row>
    <row r="121" spans="3:15" x14ac:dyDescent="0.25">
      <c r="C121" s="97"/>
      <c r="D121" s="97"/>
      <c r="E121" s="97"/>
      <c r="F121" s="97"/>
      <c r="G121" s="97"/>
      <c r="H121" s="97"/>
      <c r="I121" s="97"/>
      <c r="J121" s="97"/>
      <c r="M121" s="97"/>
      <c r="N121" s="97"/>
      <c r="O121" s="127"/>
    </row>
    <row r="122" spans="3:15" x14ac:dyDescent="0.25">
      <c r="C122" s="97"/>
      <c r="D122" s="97"/>
      <c r="E122" s="97"/>
      <c r="F122" s="97"/>
      <c r="G122" s="97"/>
      <c r="H122" s="97"/>
      <c r="I122" s="97"/>
      <c r="J122" s="97"/>
      <c r="M122" s="97"/>
      <c r="N122" s="97"/>
      <c r="O122" s="127"/>
    </row>
    <row r="123" spans="3:15" x14ac:dyDescent="0.25">
      <c r="C123" s="97"/>
      <c r="D123" s="97"/>
      <c r="E123" s="97"/>
      <c r="F123" s="97"/>
      <c r="G123" s="97"/>
      <c r="H123" s="97"/>
      <c r="I123" s="97"/>
      <c r="J123" s="97"/>
      <c r="M123" s="97"/>
      <c r="N123" s="97"/>
      <c r="O123" s="127"/>
    </row>
    <row r="124" spans="3:15" x14ac:dyDescent="0.25">
      <c r="C124" s="97"/>
      <c r="D124" s="97"/>
      <c r="E124" s="97"/>
      <c r="F124" s="97"/>
      <c r="G124" s="97"/>
      <c r="H124" s="97"/>
      <c r="I124" s="97"/>
      <c r="J124" s="97"/>
      <c r="M124" s="97"/>
      <c r="N124" s="97"/>
      <c r="O124" s="127"/>
    </row>
    <row r="125" spans="3:15" x14ac:dyDescent="0.25">
      <c r="C125" s="97"/>
      <c r="D125" s="97"/>
      <c r="E125" s="97"/>
      <c r="F125" s="97"/>
      <c r="G125" s="97"/>
      <c r="H125" s="97"/>
      <c r="I125" s="97"/>
      <c r="J125" s="97"/>
      <c r="M125" s="97"/>
      <c r="N125" s="97"/>
      <c r="O125" s="127"/>
    </row>
    <row r="126" spans="3:15" x14ac:dyDescent="0.25">
      <c r="C126" s="97"/>
      <c r="D126" s="97"/>
      <c r="E126" s="97"/>
      <c r="F126" s="97"/>
      <c r="G126" s="97"/>
      <c r="H126" s="97"/>
      <c r="I126" s="97"/>
      <c r="J126" s="97"/>
      <c r="M126" s="97"/>
      <c r="N126" s="97"/>
      <c r="O126" s="127"/>
    </row>
    <row r="127" spans="3:15" x14ac:dyDescent="0.25">
      <c r="C127" s="97"/>
      <c r="D127" s="97"/>
      <c r="E127" s="97"/>
      <c r="F127" s="97"/>
      <c r="G127" s="97"/>
      <c r="H127" s="97"/>
      <c r="I127" s="97"/>
      <c r="J127" s="97"/>
      <c r="M127" s="97"/>
      <c r="N127" s="97"/>
      <c r="O127" s="127"/>
    </row>
    <row r="128" spans="3:15" x14ac:dyDescent="0.25">
      <c r="C128" s="97"/>
      <c r="D128" s="97"/>
      <c r="E128" s="97"/>
      <c r="F128" s="97"/>
      <c r="G128" s="97"/>
      <c r="H128" s="97"/>
      <c r="I128" s="97"/>
      <c r="J128" s="97"/>
      <c r="M128" s="97"/>
      <c r="N128" s="97"/>
      <c r="O128" s="127"/>
    </row>
    <row r="129" spans="3:15" x14ac:dyDescent="0.25">
      <c r="C129" s="97"/>
      <c r="D129" s="97"/>
      <c r="E129" s="97"/>
      <c r="F129" s="97"/>
      <c r="G129" s="97"/>
      <c r="H129" s="97"/>
      <c r="I129" s="97"/>
      <c r="J129" s="97"/>
      <c r="M129" s="97"/>
      <c r="N129" s="97"/>
      <c r="O129" s="127"/>
    </row>
    <row r="130" spans="3:15" x14ac:dyDescent="0.25">
      <c r="C130" s="97"/>
      <c r="D130" s="97"/>
      <c r="E130" s="97"/>
      <c r="F130" s="97"/>
      <c r="G130" s="97"/>
      <c r="H130" s="97"/>
      <c r="I130" s="97"/>
      <c r="J130" s="97"/>
      <c r="M130" s="97"/>
      <c r="N130" s="97"/>
      <c r="O130" s="127"/>
    </row>
    <row r="131" spans="3:15" x14ac:dyDescent="0.25">
      <c r="C131" s="97"/>
      <c r="D131" s="97"/>
      <c r="E131" s="97"/>
      <c r="F131" s="97"/>
      <c r="G131" s="97"/>
      <c r="H131" s="97"/>
      <c r="I131" s="97"/>
      <c r="J131" s="97"/>
      <c r="M131" s="97"/>
      <c r="N131" s="97"/>
      <c r="O131" s="127"/>
    </row>
    <row r="132" spans="3:15" x14ac:dyDescent="0.25">
      <c r="C132" s="97"/>
      <c r="D132" s="97"/>
      <c r="E132" s="97"/>
      <c r="F132" s="97"/>
      <c r="G132" s="97"/>
      <c r="H132" s="97"/>
      <c r="I132" s="97"/>
      <c r="J132" s="97"/>
      <c r="M132" s="97"/>
      <c r="N132" s="97"/>
      <c r="O132" s="127"/>
    </row>
    <row r="133" spans="3:15" x14ac:dyDescent="0.25">
      <c r="C133" s="97"/>
      <c r="D133" s="97"/>
      <c r="E133" s="97"/>
      <c r="F133" s="97"/>
      <c r="G133" s="97"/>
      <c r="H133" s="97"/>
      <c r="I133" s="97"/>
      <c r="J133" s="97"/>
      <c r="M133" s="97"/>
      <c r="N133" s="97"/>
      <c r="O133" s="127"/>
    </row>
    <row r="134" spans="3:15" x14ac:dyDescent="0.25">
      <c r="C134" s="97"/>
      <c r="D134" s="97"/>
      <c r="E134" s="97"/>
      <c r="F134" s="97"/>
      <c r="G134" s="97"/>
      <c r="H134" s="97"/>
      <c r="I134" s="97"/>
      <c r="J134" s="97"/>
      <c r="M134" s="97"/>
      <c r="N134" s="97"/>
      <c r="O134" s="127"/>
    </row>
    <row r="135" spans="3:15" x14ac:dyDescent="0.25">
      <c r="C135" s="97"/>
      <c r="D135" s="97"/>
      <c r="E135" s="97"/>
      <c r="F135" s="97"/>
      <c r="G135" s="97"/>
      <c r="H135" s="97"/>
      <c r="I135" s="97"/>
      <c r="J135" s="97"/>
      <c r="M135" s="97"/>
      <c r="N135" s="97"/>
      <c r="O135" s="127"/>
    </row>
    <row r="136" spans="3:15" x14ac:dyDescent="0.25">
      <c r="C136" s="97"/>
      <c r="D136" s="97"/>
      <c r="E136" s="97"/>
      <c r="F136" s="97"/>
      <c r="G136" s="97"/>
      <c r="H136" s="97"/>
      <c r="I136" s="97"/>
      <c r="J136" s="97"/>
      <c r="M136" s="97"/>
      <c r="N136" s="97"/>
      <c r="O136" s="127"/>
    </row>
    <row r="137" spans="3:15" x14ac:dyDescent="0.25">
      <c r="C137" s="97"/>
      <c r="D137" s="97"/>
      <c r="E137" s="97"/>
      <c r="F137" s="97"/>
      <c r="G137" s="97"/>
      <c r="H137" s="97"/>
      <c r="I137" s="97"/>
      <c r="J137" s="97"/>
      <c r="M137" s="97"/>
      <c r="N137" s="97"/>
      <c r="O137" s="127"/>
    </row>
    <row r="138" spans="3:15" x14ac:dyDescent="0.25">
      <c r="C138" s="97"/>
      <c r="D138" s="97"/>
      <c r="E138" s="97"/>
      <c r="F138" s="97"/>
      <c r="G138" s="97"/>
      <c r="H138" s="97"/>
      <c r="I138" s="97"/>
      <c r="J138" s="97"/>
      <c r="M138" s="97"/>
      <c r="N138" s="97"/>
      <c r="O138" s="127"/>
    </row>
    <row r="139" spans="3:15" x14ac:dyDescent="0.25">
      <c r="C139" s="97"/>
      <c r="D139" s="97"/>
      <c r="E139" s="97"/>
      <c r="F139" s="97"/>
      <c r="G139" s="97"/>
      <c r="H139" s="97"/>
      <c r="I139" s="97"/>
      <c r="J139" s="97"/>
      <c r="M139" s="97"/>
      <c r="N139" s="97"/>
      <c r="O139" s="127"/>
    </row>
    <row r="140" spans="3:15" x14ac:dyDescent="0.25">
      <c r="C140" s="97"/>
      <c r="D140" s="97"/>
      <c r="E140" s="97"/>
      <c r="F140" s="97"/>
      <c r="G140" s="97"/>
      <c r="H140" s="97"/>
      <c r="I140" s="97"/>
      <c r="J140" s="97"/>
      <c r="M140" s="97"/>
      <c r="N140" s="97"/>
      <c r="O140" s="127"/>
    </row>
    <row r="141" spans="3:15" x14ac:dyDescent="0.25">
      <c r="C141" s="97"/>
      <c r="D141" s="97"/>
      <c r="E141" s="97"/>
      <c r="F141" s="97"/>
      <c r="G141" s="97"/>
      <c r="H141" s="97"/>
      <c r="I141" s="97"/>
      <c r="J141" s="97"/>
      <c r="M141" s="97"/>
      <c r="N141" s="97"/>
      <c r="O141" s="127"/>
    </row>
    <row r="142" spans="3:15" x14ac:dyDescent="0.25">
      <c r="C142" s="97"/>
      <c r="D142" s="97"/>
      <c r="E142" s="97"/>
      <c r="F142" s="97"/>
      <c r="G142" s="97"/>
      <c r="H142" s="97"/>
      <c r="I142" s="97"/>
      <c r="J142" s="97"/>
      <c r="M142" s="97"/>
      <c r="N142" s="97"/>
      <c r="O142" s="127"/>
    </row>
    <row r="143" spans="3:15" x14ac:dyDescent="0.25">
      <c r="C143" s="97"/>
      <c r="D143" s="97"/>
      <c r="E143" s="97"/>
      <c r="F143" s="97"/>
      <c r="G143" s="97"/>
      <c r="H143" s="97"/>
      <c r="I143" s="97"/>
      <c r="J143" s="97"/>
      <c r="M143" s="97"/>
      <c r="N143" s="97"/>
      <c r="O143" s="127"/>
    </row>
    <row r="144" spans="3:15" x14ac:dyDescent="0.25">
      <c r="C144" s="97"/>
      <c r="D144" s="97"/>
      <c r="E144" s="97"/>
      <c r="F144" s="97"/>
      <c r="G144" s="97"/>
      <c r="H144" s="97"/>
      <c r="I144" s="97"/>
      <c r="J144" s="97"/>
      <c r="M144" s="97"/>
      <c r="N144" s="97"/>
      <c r="O144" s="127"/>
    </row>
    <row r="145" spans="3:15" x14ac:dyDescent="0.25">
      <c r="C145" s="97"/>
      <c r="D145" s="97"/>
      <c r="E145" s="97"/>
      <c r="F145" s="97"/>
      <c r="G145" s="97"/>
      <c r="H145" s="97"/>
      <c r="I145" s="97"/>
      <c r="J145" s="97"/>
      <c r="M145" s="97"/>
      <c r="N145" s="97"/>
      <c r="O145" s="127"/>
    </row>
    <row r="146" spans="3:15" x14ac:dyDescent="0.25">
      <c r="C146" s="97"/>
      <c r="D146" s="97"/>
      <c r="E146" s="97"/>
      <c r="F146" s="97"/>
      <c r="G146" s="97"/>
      <c r="H146" s="97"/>
      <c r="I146" s="97"/>
      <c r="J146" s="97"/>
      <c r="M146" s="97"/>
      <c r="N146" s="97"/>
      <c r="O146" s="127"/>
    </row>
    <row r="147" spans="3:15" x14ac:dyDescent="0.25">
      <c r="C147" s="97"/>
      <c r="D147" s="97"/>
      <c r="E147" s="97"/>
      <c r="F147" s="97"/>
      <c r="G147" s="97"/>
      <c r="H147" s="97"/>
      <c r="I147" s="97"/>
      <c r="J147" s="97"/>
      <c r="M147" s="97"/>
      <c r="N147" s="97"/>
      <c r="O147" s="127"/>
    </row>
    <row r="148" spans="3:15" x14ac:dyDescent="0.25">
      <c r="C148" s="97"/>
      <c r="D148" s="97"/>
      <c r="E148" s="97"/>
      <c r="F148" s="97"/>
      <c r="G148" s="97"/>
      <c r="H148" s="97"/>
      <c r="I148" s="97"/>
      <c r="J148" s="97"/>
      <c r="M148" s="97"/>
      <c r="N148" s="97"/>
      <c r="O148" s="127"/>
    </row>
    <row r="149" spans="3:15" x14ac:dyDescent="0.25">
      <c r="C149" s="97"/>
      <c r="D149" s="97"/>
      <c r="E149" s="97"/>
      <c r="F149" s="97"/>
      <c r="G149" s="97"/>
      <c r="H149" s="97"/>
      <c r="I149" s="97"/>
      <c r="J149" s="97"/>
      <c r="M149" s="97"/>
      <c r="N149" s="97"/>
      <c r="O149" s="127"/>
    </row>
    <row r="150" spans="3:15" x14ac:dyDescent="0.25">
      <c r="C150" s="97"/>
      <c r="D150" s="97"/>
      <c r="E150" s="97"/>
      <c r="F150" s="97"/>
      <c r="G150" s="97"/>
      <c r="H150" s="97"/>
      <c r="I150" s="97"/>
      <c r="J150" s="97"/>
      <c r="M150" s="97"/>
      <c r="N150" s="97"/>
      <c r="O150" s="127"/>
    </row>
    <row r="151" spans="3:15" x14ac:dyDescent="0.25">
      <c r="C151" s="97"/>
      <c r="D151" s="97"/>
      <c r="E151" s="97"/>
      <c r="F151" s="97"/>
      <c r="G151" s="97"/>
      <c r="H151" s="97"/>
      <c r="I151" s="97"/>
      <c r="J151" s="97"/>
      <c r="M151" s="97"/>
      <c r="N151" s="97"/>
      <c r="O151" s="127"/>
    </row>
    <row r="152" spans="3:15" x14ac:dyDescent="0.25">
      <c r="C152" s="97"/>
      <c r="D152" s="97"/>
      <c r="E152" s="97"/>
      <c r="F152" s="97"/>
      <c r="G152" s="97"/>
      <c r="H152" s="97"/>
      <c r="I152" s="97"/>
      <c r="J152" s="97"/>
      <c r="M152" s="97"/>
      <c r="N152" s="97"/>
      <c r="O152" s="127"/>
    </row>
    <row r="153" spans="3:15" x14ac:dyDescent="0.25">
      <c r="C153" s="97"/>
      <c r="D153" s="97"/>
      <c r="E153" s="97"/>
      <c r="F153" s="97"/>
      <c r="G153" s="97"/>
      <c r="H153" s="97"/>
      <c r="I153" s="97"/>
      <c r="J153" s="97"/>
      <c r="M153" s="97"/>
      <c r="N153" s="97"/>
      <c r="O153" s="127"/>
    </row>
    <row r="154" spans="3:15" x14ac:dyDescent="0.25">
      <c r="C154" s="97"/>
      <c r="D154" s="97"/>
      <c r="E154" s="97"/>
      <c r="F154" s="97"/>
      <c r="G154" s="97"/>
      <c r="H154" s="97"/>
      <c r="I154" s="97"/>
      <c r="J154" s="97"/>
      <c r="M154" s="97"/>
      <c r="N154" s="97"/>
      <c r="O154" s="127"/>
    </row>
    <row r="155" spans="3:15" x14ac:dyDescent="0.25">
      <c r="C155" s="97"/>
      <c r="D155" s="97"/>
      <c r="E155" s="97"/>
      <c r="F155" s="97"/>
      <c r="G155" s="97"/>
      <c r="H155" s="97"/>
      <c r="I155" s="97"/>
      <c r="J155" s="97"/>
      <c r="M155" s="97"/>
      <c r="N155" s="97"/>
      <c r="O155" s="127"/>
    </row>
    <row r="156" spans="3:15" x14ac:dyDescent="0.25">
      <c r="C156" s="97"/>
      <c r="D156" s="97"/>
      <c r="E156" s="97"/>
      <c r="F156" s="97"/>
      <c r="G156" s="97"/>
      <c r="H156" s="97"/>
      <c r="I156" s="97"/>
      <c r="J156" s="97"/>
      <c r="M156" s="97"/>
      <c r="N156" s="97"/>
      <c r="O156" s="127"/>
    </row>
    <row r="157" spans="3:15" x14ac:dyDescent="0.25">
      <c r="C157" s="97"/>
      <c r="D157" s="97"/>
      <c r="E157" s="97"/>
      <c r="F157" s="97"/>
      <c r="G157" s="97"/>
      <c r="H157" s="97"/>
      <c r="I157" s="97"/>
      <c r="J157" s="97"/>
      <c r="M157" s="97"/>
      <c r="N157" s="97"/>
      <c r="O157" s="127"/>
    </row>
    <row r="158" spans="3:15" x14ac:dyDescent="0.25">
      <c r="C158" s="97"/>
      <c r="D158" s="97"/>
      <c r="E158" s="97"/>
      <c r="F158" s="97"/>
      <c r="G158" s="97"/>
      <c r="H158" s="97"/>
      <c r="I158" s="97"/>
      <c r="J158" s="97"/>
      <c r="M158" s="97"/>
      <c r="N158" s="97"/>
      <c r="O158" s="127"/>
    </row>
    <row r="159" spans="3:15" x14ac:dyDescent="0.25">
      <c r="C159" s="97"/>
      <c r="D159" s="97"/>
      <c r="E159" s="97"/>
      <c r="F159" s="97"/>
      <c r="G159" s="97"/>
      <c r="H159" s="97"/>
      <c r="I159" s="97"/>
      <c r="J159" s="97"/>
      <c r="M159" s="97"/>
      <c r="N159" s="97"/>
      <c r="O159" s="127"/>
    </row>
    <row r="160" spans="3:15" x14ac:dyDescent="0.25">
      <c r="C160" s="97"/>
      <c r="D160" s="97"/>
      <c r="E160" s="97"/>
      <c r="F160" s="97"/>
      <c r="G160" s="97"/>
      <c r="H160" s="97"/>
      <c r="I160" s="97"/>
      <c r="J160" s="97"/>
      <c r="M160" s="97"/>
      <c r="N160" s="97"/>
      <c r="O160" s="127"/>
    </row>
    <row r="161" spans="3:15" x14ac:dyDescent="0.25">
      <c r="C161" s="97"/>
      <c r="D161" s="97"/>
      <c r="E161" s="97"/>
      <c r="F161" s="97"/>
      <c r="G161" s="97"/>
      <c r="H161" s="97"/>
      <c r="I161" s="97"/>
      <c r="J161" s="97"/>
      <c r="M161" s="97"/>
      <c r="N161" s="97"/>
      <c r="O161" s="127"/>
    </row>
    <row r="162" spans="3:15" x14ac:dyDescent="0.25">
      <c r="C162" s="97"/>
      <c r="D162" s="97"/>
      <c r="E162" s="97"/>
      <c r="F162" s="97"/>
      <c r="G162" s="97"/>
      <c r="H162" s="97"/>
      <c r="I162" s="97"/>
      <c r="J162" s="97"/>
      <c r="M162" s="97"/>
      <c r="N162" s="97"/>
      <c r="O162" s="127"/>
    </row>
    <row r="163" spans="3:15" x14ac:dyDescent="0.25">
      <c r="C163" s="97"/>
      <c r="D163" s="97"/>
      <c r="E163" s="97"/>
      <c r="F163" s="97"/>
      <c r="G163" s="97"/>
      <c r="H163" s="97"/>
      <c r="I163" s="97"/>
      <c r="J163" s="97"/>
      <c r="M163" s="97"/>
      <c r="N163" s="97"/>
      <c r="O163" s="127"/>
    </row>
    <row r="164" spans="3:15" x14ac:dyDescent="0.25">
      <c r="C164" s="97"/>
      <c r="D164" s="97"/>
      <c r="E164" s="97"/>
      <c r="F164" s="97"/>
      <c r="G164" s="97"/>
      <c r="H164" s="97"/>
      <c r="I164" s="97"/>
      <c r="J164" s="97"/>
      <c r="M164" s="97"/>
      <c r="N164" s="97"/>
      <c r="O164" s="127"/>
    </row>
    <row r="165" spans="3:15" x14ac:dyDescent="0.25">
      <c r="C165" s="97"/>
      <c r="D165" s="97"/>
      <c r="E165" s="97"/>
      <c r="F165" s="97"/>
      <c r="G165" s="97"/>
      <c r="H165" s="97"/>
      <c r="I165" s="97"/>
      <c r="J165" s="97"/>
      <c r="M165" s="97"/>
      <c r="N165" s="97"/>
      <c r="O165" s="127"/>
    </row>
    <row r="166" spans="3:15" x14ac:dyDescent="0.25">
      <c r="C166" s="97"/>
      <c r="D166" s="97"/>
      <c r="E166" s="97"/>
      <c r="F166" s="97"/>
      <c r="G166" s="97"/>
      <c r="H166" s="97"/>
      <c r="I166" s="97"/>
      <c r="J166" s="97"/>
      <c r="M166" s="97"/>
      <c r="N166" s="97"/>
      <c r="O166" s="127"/>
    </row>
    <row r="167" spans="3:15" x14ac:dyDescent="0.25">
      <c r="C167" s="97"/>
      <c r="D167" s="97"/>
      <c r="E167" s="97"/>
      <c r="F167" s="97"/>
      <c r="G167" s="97"/>
      <c r="H167" s="97"/>
      <c r="I167" s="97"/>
      <c r="J167" s="97"/>
      <c r="M167" s="97"/>
      <c r="N167" s="97"/>
      <c r="O167" s="127"/>
    </row>
    <row r="168" spans="3:15" x14ac:dyDescent="0.25">
      <c r="C168" s="97"/>
      <c r="D168" s="97"/>
      <c r="E168" s="97"/>
      <c r="F168" s="97"/>
      <c r="G168" s="97"/>
      <c r="H168" s="97"/>
      <c r="I168" s="97"/>
      <c r="J168" s="97"/>
      <c r="M168" s="97"/>
      <c r="N168" s="97"/>
      <c r="O168" s="127"/>
    </row>
    <row r="169" spans="3:15" x14ac:dyDescent="0.25">
      <c r="C169" s="97"/>
      <c r="D169" s="97"/>
      <c r="E169" s="97"/>
      <c r="F169" s="97"/>
      <c r="G169" s="97"/>
      <c r="H169" s="97"/>
      <c r="I169" s="97"/>
      <c r="J169" s="97"/>
      <c r="M169" s="97"/>
      <c r="N169" s="97"/>
      <c r="O169" s="127"/>
    </row>
    <row r="170" spans="3:15" x14ac:dyDescent="0.25">
      <c r="C170" s="97"/>
      <c r="D170" s="97"/>
      <c r="E170" s="97"/>
      <c r="F170" s="97"/>
      <c r="G170" s="97"/>
      <c r="H170" s="97"/>
      <c r="I170" s="97"/>
      <c r="J170" s="97"/>
      <c r="M170" s="97"/>
      <c r="N170" s="97"/>
      <c r="O170" s="127"/>
    </row>
    <row r="171" spans="3:15" x14ac:dyDescent="0.25">
      <c r="C171" s="97"/>
      <c r="D171" s="97"/>
      <c r="E171" s="97"/>
      <c r="F171" s="97"/>
      <c r="G171" s="97"/>
      <c r="H171" s="97"/>
      <c r="I171" s="97"/>
      <c r="J171" s="97"/>
      <c r="M171" s="97"/>
      <c r="N171" s="97"/>
      <c r="O171" s="127"/>
    </row>
    <row r="172" spans="3:15" x14ac:dyDescent="0.25">
      <c r="C172" s="97"/>
      <c r="D172" s="97"/>
      <c r="E172" s="97"/>
      <c r="F172" s="97"/>
      <c r="G172" s="97"/>
      <c r="H172" s="97"/>
      <c r="I172" s="97"/>
      <c r="J172" s="97"/>
      <c r="M172" s="97"/>
      <c r="N172" s="97"/>
      <c r="O172" s="127"/>
    </row>
    <row r="173" spans="3:15" x14ac:dyDescent="0.25">
      <c r="C173" s="97"/>
      <c r="D173" s="97"/>
      <c r="E173" s="97"/>
      <c r="F173" s="97"/>
      <c r="G173" s="97"/>
      <c r="H173" s="97"/>
      <c r="I173" s="97"/>
      <c r="J173" s="97"/>
      <c r="M173" s="97"/>
      <c r="N173" s="97"/>
      <c r="O173" s="127"/>
    </row>
    <row r="174" spans="3:15" x14ac:dyDescent="0.25">
      <c r="C174" s="97"/>
      <c r="D174" s="97"/>
      <c r="E174" s="97"/>
      <c r="F174" s="97"/>
      <c r="G174" s="97"/>
      <c r="H174" s="97"/>
      <c r="I174" s="97"/>
      <c r="J174" s="97"/>
      <c r="M174" s="97"/>
      <c r="N174" s="97"/>
      <c r="O174" s="127"/>
    </row>
    <row r="175" spans="3:15" x14ac:dyDescent="0.25">
      <c r="C175" s="97"/>
      <c r="D175" s="97"/>
      <c r="E175" s="97"/>
      <c r="F175" s="97"/>
      <c r="G175" s="97"/>
      <c r="H175" s="97"/>
      <c r="I175" s="97"/>
      <c r="J175" s="97"/>
      <c r="M175" s="97"/>
      <c r="N175" s="97"/>
      <c r="O175" s="127"/>
    </row>
    <row r="176" spans="3:15" x14ac:dyDescent="0.25">
      <c r="C176" s="97"/>
      <c r="D176" s="97"/>
      <c r="E176" s="97"/>
      <c r="F176" s="97"/>
      <c r="G176" s="97"/>
      <c r="H176" s="97"/>
      <c r="I176" s="97"/>
      <c r="J176" s="97"/>
      <c r="M176" s="97"/>
      <c r="N176" s="97"/>
      <c r="O176" s="127"/>
    </row>
    <row r="177" spans="3:15" x14ac:dyDescent="0.25">
      <c r="C177" s="97"/>
      <c r="D177" s="97"/>
      <c r="E177" s="97"/>
      <c r="F177" s="97"/>
      <c r="G177" s="97"/>
      <c r="H177" s="97"/>
      <c r="I177" s="97"/>
      <c r="J177" s="97"/>
      <c r="M177" s="97"/>
      <c r="N177" s="97"/>
      <c r="O177" s="127"/>
    </row>
    <row r="178" spans="3:15" x14ac:dyDescent="0.25">
      <c r="C178" s="97"/>
      <c r="D178" s="97"/>
      <c r="E178" s="97"/>
      <c r="F178" s="97"/>
      <c r="G178" s="97"/>
      <c r="H178" s="97"/>
      <c r="I178" s="97"/>
      <c r="J178" s="97"/>
      <c r="M178" s="97"/>
      <c r="N178" s="97"/>
      <c r="O178" s="127"/>
    </row>
    <row r="179" spans="3:15" x14ac:dyDescent="0.25">
      <c r="C179" s="97"/>
      <c r="D179" s="97"/>
      <c r="E179" s="97"/>
      <c r="F179" s="97"/>
      <c r="G179" s="97"/>
      <c r="H179" s="97"/>
      <c r="I179" s="97"/>
      <c r="J179" s="97"/>
      <c r="M179" s="97"/>
      <c r="N179" s="97"/>
      <c r="O179" s="127"/>
    </row>
    <row r="180" spans="3:15" x14ac:dyDescent="0.25">
      <c r="C180" s="97"/>
      <c r="D180" s="97"/>
      <c r="E180" s="97"/>
      <c r="F180" s="97"/>
      <c r="G180" s="97"/>
      <c r="H180" s="97"/>
      <c r="I180" s="97"/>
      <c r="J180" s="97"/>
      <c r="M180" s="97"/>
      <c r="N180" s="97"/>
      <c r="O180" s="127"/>
    </row>
    <row r="181" spans="3:15" x14ac:dyDescent="0.25">
      <c r="C181" s="97"/>
      <c r="D181" s="97"/>
      <c r="E181" s="97"/>
      <c r="F181" s="97"/>
      <c r="G181" s="97"/>
      <c r="H181" s="97"/>
      <c r="I181" s="97"/>
      <c r="J181" s="97"/>
      <c r="M181" s="97"/>
      <c r="N181" s="97"/>
      <c r="O181" s="127"/>
    </row>
    <row r="182" spans="3:15" x14ac:dyDescent="0.25">
      <c r="C182" s="97"/>
      <c r="D182" s="97"/>
      <c r="E182" s="97"/>
      <c r="F182" s="97"/>
      <c r="G182" s="97"/>
      <c r="H182" s="97"/>
      <c r="I182" s="97"/>
      <c r="J182" s="97"/>
      <c r="M182" s="97"/>
      <c r="N182" s="97"/>
      <c r="O182" s="127"/>
    </row>
    <row r="183" spans="3:15" x14ac:dyDescent="0.25">
      <c r="C183" s="97"/>
      <c r="D183" s="97"/>
      <c r="E183" s="97"/>
      <c r="F183" s="97"/>
      <c r="G183" s="97"/>
      <c r="H183" s="97"/>
      <c r="I183" s="97"/>
      <c r="J183" s="97"/>
      <c r="M183" s="97"/>
      <c r="N183" s="97"/>
      <c r="O183" s="127"/>
    </row>
    <row r="184" spans="3:15" x14ac:dyDescent="0.25">
      <c r="C184" s="97"/>
      <c r="D184" s="97"/>
      <c r="E184" s="97"/>
      <c r="F184" s="97"/>
      <c r="G184" s="97"/>
      <c r="H184" s="97"/>
      <c r="I184" s="97"/>
      <c r="J184" s="97"/>
      <c r="M184" s="97"/>
      <c r="N184" s="97"/>
      <c r="O184" s="127"/>
    </row>
    <row r="185" spans="3:15" x14ac:dyDescent="0.25">
      <c r="C185" s="97"/>
      <c r="D185" s="97"/>
      <c r="E185" s="97"/>
      <c r="F185" s="97"/>
      <c r="G185" s="97"/>
      <c r="H185" s="97"/>
      <c r="I185" s="97"/>
      <c r="J185" s="97"/>
      <c r="M185" s="97"/>
      <c r="N185" s="97"/>
      <c r="O185" s="127"/>
    </row>
    <row r="186" spans="3:15" x14ac:dyDescent="0.25">
      <c r="C186" s="97"/>
      <c r="D186" s="97"/>
      <c r="E186" s="97"/>
      <c r="F186" s="97"/>
      <c r="G186" s="97"/>
      <c r="H186" s="97"/>
      <c r="I186" s="97"/>
      <c r="J186" s="97"/>
      <c r="M186" s="97"/>
      <c r="N186" s="97"/>
      <c r="O186" s="127"/>
    </row>
    <row r="187" spans="3:15" x14ac:dyDescent="0.25">
      <c r="C187" s="97"/>
      <c r="D187" s="97"/>
      <c r="E187" s="97"/>
      <c r="F187" s="97"/>
      <c r="G187" s="97"/>
      <c r="H187" s="97"/>
      <c r="I187" s="97"/>
      <c r="J187" s="97"/>
      <c r="M187" s="97"/>
      <c r="N187" s="97"/>
      <c r="O187" s="127"/>
    </row>
    <row r="188" spans="3:15" x14ac:dyDescent="0.25">
      <c r="C188" s="97"/>
      <c r="D188" s="97"/>
      <c r="E188" s="97"/>
      <c r="F188" s="97"/>
      <c r="G188" s="97"/>
      <c r="H188" s="97"/>
      <c r="I188" s="97"/>
      <c r="J188" s="97"/>
      <c r="M188" s="97"/>
      <c r="N188" s="97"/>
      <c r="O188" s="127"/>
    </row>
    <row r="189" spans="3:15" x14ac:dyDescent="0.25">
      <c r="C189" s="97"/>
      <c r="D189" s="97"/>
      <c r="E189" s="97"/>
      <c r="F189" s="97"/>
      <c r="G189" s="97"/>
      <c r="H189" s="97"/>
      <c r="I189" s="97"/>
      <c r="J189" s="97"/>
      <c r="M189" s="97"/>
      <c r="N189" s="97"/>
      <c r="O189" s="127"/>
    </row>
    <row r="190" spans="3:15" x14ac:dyDescent="0.25">
      <c r="C190" s="97"/>
      <c r="D190" s="97"/>
      <c r="E190" s="97"/>
      <c r="F190" s="97"/>
      <c r="G190" s="97"/>
      <c r="H190" s="97"/>
      <c r="I190" s="97"/>
      <c r="J190" s="97"/>
      <c r="M190" s="97"/>
      <c r="N190" s="97"/>
      <c r="O190" s="127"/>
    </row>
    <row r="191" spans="3:15" x14ac:dyDescent="0.25">
      <c r="C191" s="97"/>
      <c r="D191" s="97"/>
      <c r="E191" s="97"/>
      <c r="F191" s="97"/>
      <c r="G191" s="97"/>
      <c r="H191" s="97"/>
      <c r="I191" s="97"/>
      <c r="J191" s="97"/>
      <c r="M191" s="97"/>
      <c r="N191" s="97"/>
      <c r="O191" s="127"/>
    </row>
    <row r="192" spans="3:15" x14ac:dyDescent="0.25">
      <c r="C192" s="97"/>
      <c r="D192" s="97"/>
      <c r="E192" s="97"/>
      <c r="F192" s="97"/>
      <c r="G192" s="97"/>
      <c r="H192" s="97"/>
      <c r="I192" s="97"/>
      <c r="J192" s="97"/>
      <c r="M192" s="97"/>
      <c r="N192" s="97"/>
      <c r="O192" s="127"/>
    </row>
    <row r="193" spans="3:15" x14ac:dyDescent="0.25">
      <c r="C193" s="97"/>
      <c r="D193" s="97"/>
      <c r="E193" s="97"/>
      <c r="F193" s="97"/>
      <c r="G193" s="97"/>
      <c r="H193" s="97"/>
      <c r="I193" s="97"/>
      <c r="J193" s="97"/>
      <c r="M193" s="97"/>
      <c r="N193" s="97"/>
      <c r="O193" s="127"/>
    </row>
    <row r="194" spans="3:15" x14ac:dyDescent="0.25">
      <c r="C194" s="97"/>
      <c r="D194" s="97"/>
      <c r="E194" s="97"/>
      <c r="F194" s="97"/>
      <c r="G194" s="97"/>
      <c r="H194" s="97"/>
      <c r="I194" s="97"/>
      <c r="J194" s="97"/>
      <c r="M194" s="97"/>
      <c r="N194" s="97"/>
      <c r="O194" s="127"/>
    </row>
    <row r="195" spans="3:15" x14ac:dyDescent="0.25">
      <c r="C195" s="97"/>
      <c r="D195" s="97"/>
      <c r="E195" s="97"/>
      <c r="F195" s="97"/>
      <c r="G195" s="97"/>
      <c r="H195" s="97"/>
      <c r="I195" s="97"/>
      <c r="J195" s="97"/>
      <c r="M195" s="97"/>
      <c r="N195" s="97"/>
      <c r="O195" s="127"/>
    </row>
    <row r="196" spans="3:15" x14ac:dyDescent="0.25">
      <c r="C196" s="97"/>
      <c r="D196" s="97"/>
      <c r="E196" s="97"/>
      <c r="F196" s="97"/>
      <c r="G196" s="97"/>
      <c r="H196" s="97"/>
      <c r="I196" s="97"/>
      <c r="J196" s="97"/>
      <c r="M196" s="97"/>
      <c r="N196" s="97"/>
      <c r="O196" s="127"/>
    </row>
    <row r="197" spans="3:15" x14ac:dyDescent="0.25">
      <c r="C197" s="97"/>
      <c r="D197" s="97"/>
      <c r="E197" s="97"/>
      <c r="F197" s="97"/>
      <c r="G197" s="97"/>
      <c r="H197" s="97"/>
      <c r="I197" s="97"/>
      <c r="J197" s="97"/>
      <c r="M197" s="97"/>
      <c r="N197" s="97"/>
      <c r="O197" s="127"/>
    </row>
    <row r="198" spans="3:15" x14ac:dyDescent="0.25">
      <c r="C198" s="97"/>
      <c r="D198" s="97"/>
      <c r="E198" s="97"/>
      <c r="F198" s="97"/>
      <c r="G198" s="97"/>
      <c r="H198" s="97"/>
      <c r="I198" s="97"/>
      <c r="J198" s="97"/>
      <c r="M198" s="97"/>
      <c r="N198" s="97"/>
      <c r="O198" s="127"/>
    </row>
    <row r="199" spans="3:15" x14ac:dyDescent="0.25">
      <c r="C199" s="97"/>
      <c r="D199" s="97"/>
      <c r="E199" s="97"/>
      <c r="F199" s="97"/>
      <c r="G199" s="97"/>
      <c r="H199" s="97"/>
      <c r="I199" s="97"/>
      <c r="J199" s="97"/>
      <c r="M199" s="97"/>
      <c r="N199" s="97"/>
      <c r="O199" s="127"/>
    </row>
    <row r="200" spans="3:15" x14ac:dyDescent="0.25">
      <c r="C200" s="97"/>
      <c r="D200" s="97"/>
      <c r="E200" s="97"/>
      <c r="F200" s="97"/>
      <c r="G200" s="97"/>
      <c r="H200" s="97"/>
      <c r="I200" s="97"/>
      <c r="J200" s="97"/>
      <c r="M200" s="97"/>
      <c r="N200" s="97"/>
      <c r="O200" s="127"/>
    </row>
    <row r="201" spans="3:15" x14ac:dyDescent="0.25">
      <c r="C201" s="97"/>
      <c r="D201" s="97"/>
      <c r="E201" s="97"/>
      <c r="F201" s="97"/>
      <c r="G201" s="97"/>
      <c r="H201" s="97"/>
      <c r="I201" s="97"/>
      <c r="J201" s="97"/>
      <c r="M201" s="97"/>
      <c r="N201" s="97"/>
      <c r="O201" s="127"/>
    </row>
    <row r="202" spans="3:15" x14ac:dyDescent="0.25">
      <c r="C202" s="97"/>
      <c r="D202" s="97"/>
      <c r="E202" s="97"/>
      <c r="F202" s="97"/>
      <c r="G202" s="97"/>
      <c r="H202" s="97"/>
      <c r="I202" s="97"/>
      <c r="J202" s="97"/>
      <c r="M202" s="97"/>
      <c r="N202" s="97"/>
      <c r="O202" s="127"/>
    </row>
    <row r="203" spans="3:15" x14ac:dyDescent="0.25">
      <c r="C203" s="97"/>
      <c r="D203" s="97"/>
      <c r="E203" s="97"/>
      <c r="F203" s="97"/>
      <c r="G203" s="97"/>
      <c r="H203" s="97"/>
      <c r="I203" s="97"/>
      <c r="J203" s="97"/>
      <c r="M203" s="97"/>
      <c r="N203" s="97"/>
      <c r="O203" s="127"/>
    </row>
    <row r="204" spans="3:15" x14ac:dyDescent="0.25">
      <c r="C204" s="97"/>
      <c r="D204" s="97"/>
      <c r="E204" s="97"/>
      <c r="F204" s="97"/>
      <c r="G204" s="97"/>
      <c r="H204" s="97"/>
      <c r="I204" s="97"/>
      <c r="J204" s="97"/>
      <c r="M204" s="97"/>
      <c r="N204" s="97"/>
      <c r="O204" s="127"/>
    </row>
    <row r="205" spans="3:15" x14ac:dyDescent="0.25">
      <c r="C205" s="97"/>
      <c r="D205" s="97"/>
      <c r="E205" s="97"/>
      <c r="F205" s="97"/>
      <c r="G205" s="97"/>
      <c r="H205" s="97"/>
      <c r="I205" s="97"/>
      <c r="J205" s="97"/>
      <c r="M205" s="97"/>
      <c r="N205" s="97"/>
      <c r="O205" s="127"/>
    </row>
    <row r="206" spans="3:15" x14ac:dyDescent="0.25">
      <c r="C206" s="97"/>
      <c r="D206" s="97"/>
      <c r="E206" s="97"/>
      <c r="F206" s="97"/>
      <c r="G206" s="97"/>
      <c r="H206" s="97"/>
      <c r="I206" s="97"/>
      <c r="J206" s="97"/>
      <c r="M206" s="97"/>
      <c r="N206" s="97"/>
      <c r="O206" s="127"/>
    </row>
    <row r="207" spans="3:15" x14ac:dyDescent="0.25">
      <c r="C207" s="97"/>
      <c r="D207" s="97"/>
      <c r="E207" s="97"/>
      <c r="F207" s="97"/>
      <c r="G207" s="97"/>
      <c r="H207" s="97"/>
      <c r="I207" s="97"/>
      <c r="J207" s="97"/>
      <c r="M207" s="97"/>
      <c r="N207" s="97"/>
      <c r="O207" s="127"/>
    </row>
    <row r="208" spans="3:15" x14ac:dyDescent="0.25">
      <c r="C208" s="97"/>
      <c r="D208" s="97"/>
      <c r="E208" s="97"/>
      <c r="F208" s="97"/>
      <c r="G208" s="97"/>
      <c r="H208" s="97"/>
      <c r="I208" s="97"/>
      <c r="J208" s="97"/>
      <c r="M208" s="97"/>
      <c r="N208" s="97"/>
      <c r="O208" s="127"/>
    </row>
    <row r="209" spans="3:15" x14ac:dyDescent="0.25">
      <c r="C209" s="97"/>
      <c r="D209" s="97"/>
      <c r="E209" s="97"/>
      <c r="F209" s="97"/>
      <c r="G209" s="97"/>
      <c r="H209" s="97"/>
      <c r="I209" s="97"/>
      <c r="J209" s="97"/>
      <c r="M209" s="97"/>
      <c r="N209" s="97"/>
      <c r="O209" s="127"/>
    </row>
    <row r="210" spans="3:15" x14ac:dyDescent="0.25">
      <c r="C210" s="97"/>
      <c r="D210" s="97"/>
      <c r="E210" s="97"/>
      <c r="F210" s="97"/>
      <c r="G210" s="97"/>
      <c r="H210" s="97"/>
      <c r="I210" s="97"/>
      <c r="J210" s="97"/>
      <c r="M210" s="97"/>
      <c r="N210" s="97"/>
      <c r="O210" s="127"/>
    </row>
    <row r="211" spans="3:15" x14ac:dyDescent="0.25">
      <c r="C211" s="97"/>
      <c r="D211" s="97"/>
      <c r="E211" s="97"/>
      <c r="F211" s="97"/>
      <c r="G211" s="97"/>
      <c r="H211" s="97"/>
      <c r="I211" s="97"/>
      <c r="J211" s="97"/>
      <c r="M211" s="97"/>
      <c r="N211" s="97"/>
      <c r="O211" s="127"/>
    </row>
    <row r="212" spans="3:15" x14ac:dyDescent="0.25">
      <c r="C212" s="97"/>
      <c r="D212" s="97"/>
      <c r="E212" s="97"/>
      <c r="F212" s="97"/>
      <c r="G212" s="97"/>
      <c r="H212" s="97"/>
      <c r="I212" s="97"/>
      <c r="J212" s="97"/>
      <c r="M212" s="97"/>
      <c r="N212" s="97"/>
      <c r="O212" s="127"/>
    </row>
    <row r="213" spans="3:15" x14ac:dyDescent="0.25">
      <c r="C213" s="97"/>
      <c r="D213" s="97"/>
      <c r="E213" s="97"/>
      <c r="F213" s="97"/>
      <c r="G213" s="97"/>
      <c r="H213" s="97"/>
      <c r="I213" s="97"/>
      <c r="J213" s="97"/>
      <c r="M213" s="97"/>
      <c r="N213" s="97"/>
      <c r="O213" s="127"/>
    </row>
    <row r="214" spans="3:15" x14ac:dyDescent="0.25">
      <c r="C214" s="97"/>
      <c r="D214" s="97"/>
      <c r="E214" s="97"/>
      <c r="F214" s="97"/>
      <c r="G214" s="97"/>
      <c r="H214" s="97"/>
      <c r="I214" s="97"/>
      <c r="J214" s="97"/>
      <c r="M214" s="97"/>
      <c r="N214" s="97"/>
      <c r="O214" s="127"/>
    </row>
    <row r="215" spans="3:15" x14ac:dyDescent="0.25">
      <c r="C215" s="97"/>
      <c r="D215" s="97"/>
      <c r="E215" s="97"/>
      <c r="F215" s="97"/>
      <c r="G215" s="97"/>
      <c r="H215" s="97"/>
      <c r="I215" s="97"/>
      <c r="J215" s="97"/>
      <c r="M215" s="97"/>
      <c r="N215" s="97"/>
      <c r="O215" s="127"/>
    </row>
    <row r="216" spans="3:15" x14ac:dyDescent="0.25">
      <c r="C216" s="97"/>
      <c r="D216" s="97"/>
      <c r="E216" s="97"/>
      <c r="F216" s="97"/>
      <c r="G216" s="97"/>
      <c r="H216" s="97"/>
      <c r="I216" s="97"/>
      <c r="J216" s="97"/>
      <c r="M216" s="97"/>
      <c r="N216" s="97"/>
      <c r="O216" s="127"/>
    </row>
    <row r="217" spans="3:15" x14ac:dyDescent="0.25">
      <c r="C217" s="97"/>
      <c r="D217" s="97"/>
      <c r="E217" s="97"/>
      <c r="F217" s="97"/>
      <c r="G217" s="97"/>
      <c r="H217" s="97"/>
      <c r="I217" s="97"/>
      <c r="J217" s="97"/>
      <c r="M217" s="97"/>
      <c r="N217" s="97"/>
      <c r="O217" s="127"/>
    </row>
    <row r="218" spans="3:15" x14ac:dyDescent="0.25">
      <c r="C218" s="97"/>
      <c r="D218" s="97"/>
      <c r="E218" s="97"/>
      <c r="F218" s="97"/>
      <c r="G218" s="97"/>
      <c r="H218" s="97"/>
      <c r="I218" s="97"/>
      <c r="J218" s="97"/>
      <c r="M218" s="97"/>
      <c r="N218" s="97"/>
      <c r="O218" s="127"/>
    </row>
    <row r="219" spans="3:15" x14ac:dyDescent="0.25">
      <c r="C219" s="97"/>
      <c r="D219" s="97"/>
      <c r="E219" s="97"/>
      <c r="F219" s="97"/>
      <c r="G219" s="97"/>
      <c r="H219" s="97"/>
      <c r="I219" s="97"/>
      <c r="J219" s="97"/>
      <c r="M219" s="97"/>
      <c r="N219" s="97"/>
      <c r="O219" s="127"/>
    </row>
    <row r="220" spans="3:15" x14ac:dyDescent="0.25">
      <c r="C220" s="97"/>
      <c r="D220" s="97"/>
      <c r="E220" s="97"/>
      <c r="F220" s="97"/>
      <c r="G220" s="97"/>
      <c r="H220" s="97"/>
      <c r="I220" s="97"/>
      <c r="J220" s="97"/>
      <c r="M220" s="97"/>
      <c r="N220" s="97"/>
      <c r="O220" s="127"/>
    </row>
    <row r="221" spans="3:15" x14ac:dyDescent="0.25">
      <c r="C221" s="97"/>
      <c r="D221" s="97"/>
      <c r="E221" s="97"/>
      <c r="F221" s="97"/>
      <c r="G221" s="97"/>
      <c r="H221" s="97"/>
      <c r="I221" s="97"/>
      <c r="J221" s="97"/>
      <c r="M221" s="97"/>
      <c r="N221" s="97"/>
      <c r="O221" s="127"/>
    </row>
    <row r="222" spans="3:15" x14ac:dyDescent="0.25">
      <c r="C222" s="97"/>
      <c r="D222" s="97"/>
      <c r="E222" s="97"/>
      <c r="F222" s="97"/>
      <c r="G222" s="97"/>
      <c r="H222" s="97"/>
      <c r="I222" s="97"/>
      <c r="J222" s="97"/>
      <c r="M222" s="97"/>
      <c r="N222" s="97"/>
      <c r="O222" s="127"/>
    </row>
    <row r="223" spans="3:15" x14ac:dyDescent="0.25">
      <c r="C223" s="97"/>
      <c r="D223" s="97"/>
      <c r="E223" s="97"/>
      <c r="F223" s="97"/>
      <c r="G223" s="97"/>
      <c r="H223" s="97"/>
      <c r="I223" s="97"/>
      <c r="J223" s="97"/>
      <c r="M223" s="97"/>
      <c r="N223" s="97"/>
      <c r="O223" s="127"/>
    </row>
    <row r="224" spans="3:15" x14ac:dyDescent="0.25">
      <c r="C224" s="97"/>
      <c r="D224" s="97"/>
      <c r="E224" s="97"/>
      <c r="F224" s="97"/>
      <c r="G224" s="97"/>
      <c r="H224" s="97"/>
      <c r="I224" s="97"/>
      <c r="J224" s="97"/>
      <c r="M224" s="97"/>
      <c r="N224" s="97"/>
      <c r="O224" s="127"/>
    </row>
    <row r="225" spans="3:15" x14ac:dyDescent="0.25">
      <c r="C225" s="97"/>
      <c r="D225" s="97"/>
      <c r="E225" s="97"/>
      <c r="F225" s="97"/>
      <c r="G225" s="97"/>
      <c r="H225" s="97"/>
      <c r="I225" s="97"/>
      <c r="J225" s="97"/>
      <c r="M225" s="97"/>
      <c r="N225" s="97"/>
      <c r="O225" s="127"/>
    </row>
    <row r="226" spans="3:15" x14ac:dyDescent="0.25">
      <c r="C226" s="97"/>
      <c r="D226" s="97"/>
      <c r="E226" s="97"/>
      <c r="F226" s="97"/>
      <c r="G226" s="97"/>
      <c r="H226" s="97"/>
      <c r="I226" s="97"/>
      <c r="J226" s="97"/>
      <c r="M226" s="97"/>
      <c r="N226" s="97"/>
      <c r="O226" s="127"/>
    </row>
    <row r="227" spans="3:15" x14ac:dyDescent="0.25">
      <c r="C227" s="97"/>
      <c r="D227" s="97"/>
      <c r="E227" s="97"/>
      <c r="F227" s="97"/>
      <c r="G227" s="97"/>
      <c r="H227" s="97"/>
      <c r="I227" s="97"/>
      <c r="J227" s="97"/>
      <c r="M227" s="97"/>
      <c r="N227" s="97"/>
      <c r="O227" s="127"/>
    </row>
    <row r="228" spans="3:15" x14ac:dyDescent="0.25">
      <c r="C228" s="97"/>
      <c r="D228" s="97"/>
      <c r="E228" s="97"/>
      <c r="F228" s="97"/>
      <c r="G228" s="97"/>
      <c r="H228" s="97"/>
      <c r="I228" s="97"/>
      <c r="J228" s="97"/>
      <c r="M228" s="97"/>
      <c r="N228" s="97"/>
      <c r="O228" s="127"/>
    </row>
    <row r="229" spans="3:15" x14ac:dyDescent="0.25">
      <c r="C229" s="97"/>
      <c r="D229" s="97"/>
      <c r="E229" s="97"/>
      <c r="F229" s="97"/>
      <c r="G229" s="97"/>
      <c r="H229" s="97"/>
      <c r="I229" s="97"/>
      <c r="J229" s="97"/>
      <c r="M229" s="97"/>
      <c r="N229" s="97"/>
      <c r="O229" s="127"/>
    </row>
    <row r="230" spans="3:15" x14ac:dyDescent="0.25">
      <c r="C230" s="97"/>
      <c r="D230" s="97"/>
      <c r="E230" s="97"/>
      <c r="F230" s="97"/>
      <c r="G230" s="97"/>
      <c r="H230" s="97"/>
      <c r="I230" s="97"/>
      <c r="J230" s="97"/>
      <c r="M230" s="97"/>
      <c r="N230" s="97"/>
      <c r="O230" s="127"/>
    </row>
    <row r="231" spans="3:15" x14ac:dyDescent="0.25">
      <c r="C231" s="97"/>
      <c r="D231" s="97"/>
      <c r="E231" s="97"/>
      <c r="F231" s="97"/>
      <c r="G231" s="97"/>
      <c r="H231" s="97"/>
      <c r="I231" s="97"/>
      <c r="J231" s="97"/>
      <c r="M231" s="97"/>
      <c r="N231" s="97"/>
      <c r="O231" s="127"/>
    </row>
    <row r="232" spans="3:15" x14ac:dyDescent="0.25">
      <c r="C232" s="97"/>
      <c r="D232" s="97"/>
      <c r="E232" s="97"/>
      <c r="F232" s="97"/>
      <c r="G232" s="97"/>
      <c r="H232" s="97"/>
      <c r="I232" s="97"/>
      <c r="J232" s="97"/>
      <c r="M232" s="97"/>
      <c r="N232" s="97"/>
      <c r="O232" s="127"/>
    </row>
    <row r="233" spans="3:15" x14ac:dyDescent="0.25">
      <c r="C233" s="97"/>
      <c r="D233" s="97"/>
      <c r="E233" s="97"/>
      <c r="F233" s="97"/>
      <c r="G233" s="97"/>
      <c r="H233" s="97"/>
      <c r="I233" s="97"/>
      <c r="J233" s="97"/>
      <c r="M233" s="97"/>
      <c r="N233" s="97"/>
      <c r="O233" s="127"/>
    </row>
    <row r="234" spans="3:15" x14ac:dyDescent="0.25">
      <c r="C234" s="97"/>
      <c r="D234" s="97"/>
      <c r="E234" s="97"/>
      <c r="F234" s="97"/>
      <c r="G234" s="97"/>
      <c r="H234" s="97"/>
      <c r="I234" s="97"/>
      <c r="J234" s="97"/>
      <c r="M234" s="97"/>
      <c r="N234" s="97"/>
      <c r="O234" s="127"/>
    </row>
    <row r="235" spans="3:15" x14ac:dyDescent="0.25">
      <c r="C235" s="97"/>
      <c r="D235" s="97"/>
      <c r="E235" s="97"/>
      <c r="F235" s="97"/>
      <c r="G235" s="97"/>
      <c r="H235" s="97"/>
      <c r="I235" s="97"/>
      <c r="J235" s="97"/>
      <c r="M235" s="97"/>
      <c r="N235" s="97"/>
      <c r="O235" s="127"/>
    </row>
    <row r="236" spans="3:15" x14ac:dyDescent="0.25">
      <c r="C236" s="97"/>
      <c r="D236" s="97"/>
      <c r="E236" s="97"/>
      <c r="F236" s="97"/>
      <c r="G236" s="97"/>
      <c r="H236" s="97"/>
      <c r="I236" s="97"/>
      <c r="J236" s="97"/>
      <c r="M236" s="97"/>
      <c r="N236" s="97"/>
      <c r="O236" s="127"/>
    </row>
    <row r="237" spans="3:15" x14ac:dyDescent="0.25">
      <c r="C237" s="97"/>
      <c r="D237" s="97"/>
      <c r="E237" s="97"/>
      <c r="F237" s="97"/>
      <c r="G237" s="97"/>
      <c r="H237" s="97"/>
      <c r="I237" s="97"/>
      <c r="J237" s="97"/>
      <c r="M237" s="97"/>
      <c r="N237" s="97"/>
      <c r="O237" s="127"/>
    </row>
    <row r="238" spans="3:15" x14ac:dyDescent="0.25">
      <c r="C238" s="97"/>
      <c r="D238" s="97"/>
      <c r="E238" s="97"/>
      <c r="F238" s="97"/>
      <c r="G238" s="97"/>
      <c r="H238" s="97"/>
      <c r="I238" s="97"/>
      <c r="J238" s="97"/>
      <c r="M238" s="97"/>
      <c r="N238" s="97"/>
      <c r="O238" s="127"/>
    </row>
    <row r="239" spans="3:15" x14ac:dyDescent="0.25">
      <c r="C239" s="97"/>
      <c r="D239" s="97"/>
      <c r="E239" s="97"/>
      <c r="F239" s="97"/>
      <c r="G239" s="97"/>
      <c r="H239" s="97"/>
      <c r="I239" s="97"/>
      <c r="J239" s="97"/>
      <c r="M239" s="97"/>
      <c r="N239" s="97"/>
      <c r="O239" s="127"/>
    </row>
    <row r="240" spans="3:15" x14ac:dyDescent="0.25">
      <c r="C240" s="97"/>
      <c r="D240" s="97"/>
      <c r="E240" s="97"/>
      <c r="F240" s="97"/>
      <c r="G240" s="97"/>
      <c r="H240" s="97"/>
      <c r="I240" s="97"/>
      <c r="J240" s="97"/>
      <c r="M240" s="97"/>
      <c r="N240" s="97"/>
      <c r="O240" s="127"/>
    </row>
    <row r="241" spans="3:15" x14ac:dyDescent="0.25">
      <c r="C241" s="97"/>
      <c r="D241" s="97"/>
      <c r="E241" s="97"/>
      <c r="F241" s="97"/>
      <c r="G241" s="97"/>
      <c r="H241" s="97"/>
      <c r="I241" s="97"/>
      <c r="J241" s="97"/>
      <c r="M241" s="97"/>
      <c r="N241" s="97"/>
      <c r="O241" s="127"/>
    </row>
    <row r="242" spans="3:15" x14ac:dyDescent="0.25">
      <c r="C242" s="97"/>
      <c r="D242" s="97"/>
      <c r="E242" s="97"/>
      <c r="F242" s="97"/>
      <c r="G242" s="97"/>
      <c r="H242" s="97"/>
      <c r="I242" s="97"/>
      <c r="J242" s="97"/>
      <c r="M242" s="97"/>
      <c r="N242" s="97"/>
      <c r="O242" s="127"/>
    </row>
    <row r="243" spans="3:15" x14ac:dyDescent="0.25">
      <c r="C243" s="97"/>
      <c r="D243" s="97"/>
      <c r="E243" s="97"/>
      <c r="F243" s="97"/>
      <c r="G243" s="97"/>
      <c r="H243" s="97"/>
      <c r="I243" s="97"/>
      <c r="J243" s="97"/>
      <c r="M243" s="97"/>
      <c r="N243" s="97"/>
      <c r="O243" s="127"/>
    </row>
    <row r="244" spans="3:15" x14ac:dyDescent="0.25">
      <c r="C244" s="97"/>
      <c r="D244" s="97"/>
      <c r="E244" s="97"/>
      <c r="F244" s="97"/>
      <c r="G244" s="97"/>
      <c r="H244" s="97"/>
      <c r="I244" s="97"/>
      <c r="J244" s="97"/>
      <c r="M244" s="97"/>
      <c r="N244" s="97"/>
      <c r="O244" s="127"/>
    </row>
    <row r="245" spans="3:15" x14ac:dyDescent="0.25">
      <c r="C245" s="97"/>
      <c r="D245" s="97"/>
      <c r="E245" s="97"/>
      <c r="F245" s="97"/>
      <c r="G245" s="97"/>
      <c r="H245" s="97"/>
      <c r="I245" s="97"/>
      <c r="J245" s="97"/>
      <c r="M245" s="97"/>
      <c r="N245" s="97"/>
      <c r="O245" s="127"/>
    </row>
    <row r="246" spans="3:15" x14ac:dyDescent="0.25">
      <c r="C246" s="97"/>
      <c r="D246" s="97"/>
      <c r="E246" s="97"/>
      <c r="F246" s="97"/>
      <c r="G246" s="97"/>
      <c r="H246" s="97"/>
      <c r="I246" s="97"/>
      <c r="J246" s="97"/>
      <c r="M246" s="97"/>
      <c r="N246" s="97"/>
      <c r="O246" s="127"/>
    </row>
    <row r="247" spans="3:15" x14ac:dyDescent="0.25">
      <c r="C247" s="97"/>
      <c r="D247" s="97"/>
      <c r="E247" s="97"/>
      <c r="F247" s="97"/>
      <c r="G247" s="97"/>
      <c r="H247" s="97"/>
      <c r="I247" s="97"/>
      <c r="J247" s="97"/>
      <c r="M247" s="97"/>
      <c r="N247" s="97"/>
      <c r="O247" s="127"/>
    </row>
    <row r="248" spans="3:15" x14ac:dyDescent="0.25">
      <c r="C248" s="97"/>
      <c r="D248" s="97"/>
      <c r="E248" s="97"/>
      <c r="F248" s="97"/>
      <c r="G248" s="97"/>
      <c r="H248" s="97"/>
      <c r="I248" s="97"/>
      <c r="J248" s="97"/>
      <c r="M248" s="97"/>
      <c r="N248" s="97"/>
      <c r="O248" s="127"/>
    </row>
    <row r="249" spans="3:15" x14ac:dyDescent="0.25">
      <c r="C249" s="97"/>
      <c r="D249" s="97"/>
      <c r="E249" s="97"/>
      <c r="F249" s="97"/>
      <c r="G249" s="97"/>
      <c r="H249" s="97"/>
      <c r="I249" s="97"/>
      <c r="J249" s="97"/>
      <c r="M249" s="97"/>
      <c r="N249" s="97"/>
      <c r="O249" s="127"/>
    </row>
    <row r="250" spans="3:15" x14ac:dyDescent="0.25">
      <c r="C250" s="97"/>
      <c r="D250" s="97"/>
      <c r="E250" s="97"/>
      <c r="F250" s="97"/>
      <c r="G250" s="97"/>
      <c r="H250" s="97"/>
      <c r="I250" s="97"/>
      <c r="J250" s="97"/>
      <c r="M250" s="97"/>
      <c r="N250" s="97"/>
      <c r="O250" s="127"/>
    </row>
    <row r="251" spans="3:15" x14ac:dyDescent="0.25">
      <c r="C251" s="97"/>
      <c r="D251" s="97"/>
      <c r="E251" s="97"/>
      <c r="F251" s="97"/>
      <c r="G251" s="97"/>
      <c r="H251" s="97"/>
      <c r="I251" s="97"/>
      <c r="J251" s="97"/>
      <c r="M251" s="97"/>
      <c r="N251" s="97"/>
      <c r="O251" s="127"/>
    </row>
    <row r="252" spans="3:15" x14ac:dyDescent="0.25">
      <c r="C252" s="97"/>
      <c r="D252" s="97"/>
      <c r="E252" s="97"/>
      <c r="F252" s="97"/>
      <c r="G252" s="97"/>
      <c r="H252" s="97"/>
      <c r="I252" s="97"/>
      <c r="J252" s="97"/>
      <c r="M252" s="97"/>
      <c r="N252" s="97"/>
      <c r="O252" s="127"/>
    </row>
    <row r="253" spans="3:15" x14ac:dyDescent="0.25">
      <c r="C253" s="97"/>
      <c r="D253" s="97"/>
      <c r="E253" s="97"/>
      <c r="F253" s="97"/>
      <c r="G253" s="97"/>
      <c r="H253" s="97"/>
      <c r="I253" s="97"/>
      <c r="J253" s="97"/>
      <c r="M253" s="97"/>
      <c r="N253" s="97"/>
      <c r="O253" s="127"/>
    </row>
    <row r="254" spans="3:15" x14ac:dyDescent="0.25">
      <c r="C254" s="97"/>
      <c r="D254" s="97"/>
      <c r="E254" s="97"/>
      <c r="F254" s="97"/>
      <c r="G254" s="97"/>
      <c r="H254" s="97"/>
      <c r="I254" s="97"/>
      <c r="J254" s="97"/>
      <c r="M254" s="97"/>
      <c r="N254" s="97"/>
      <c r="O254" s="127"/>
    </row>
    <row r="255" spans="3:15" x14ac:dyDescent="0.25">
      <c r="C255" s="97"/>
      <c r="D255" s="97"/>
      <c r="E255" s="97"/>
      <c r="F255" s="97"/>
      <c r="G255" s="97"/>
      <c r="H255" s="97"/>
      <c r="I255" s="97"/>
      <c r="J255" s="97"/>
      <c r="M255" s="97"/>
      <c r="N255" s="97"/>
      <c r="O255" s="127"/>
    </row>
    <row r="256" spans="3:15" x14ac:dyDescent="0.25">
      <c r="C256" s="97"/>
      <c r="D256" s="97"/>
      <c r="E256" s="97"/>
      <c r="F256" s="97"/>
      <c r="G256" s="97"/>
      <c r="H256" s="97"/>
      <c r="I256" s="97"/>
      <c r="J256" s="97"/>
      <c r="M256" s="97"/>
      <c r="N256" s="97"/>
      <c r="O256" s="127"/>
    </row>
    <row r="257" spans="3:15" x14ac:dyDescent="0.25">
      <c r="C257" s="97"/>
      <c r="D257" s="97"/>
      <c r="E257" s="97"/>
      <c r="F257" s="97"/>
      <c r="G257" s="97"/>
      <c r="H257" s="97"/>
      <c r="I257" s="97"/>
      <c r="J257" s="97"/>
      <c r="M257" s="97"/>
      <c r="N257" s="97"/>
      <c r="O257" s="127"/>
    </row>
    <row r="258" spans="3:15" x14ac:dyDescent="0.25">
      <c r="C258" s="97"/>
      <c r="D258" s="97"/>
      <c r="E258" s="97"/>
      <c r="F258" s="97"/>
      <c r="G258" s="97"/>
      <c r="H258" s="97"/>
      <c r="I258" s="97"/>
      <c r="J258" s="97"/>
      <c r="M258" s="97"/>
      <c r="N258" s="97"/>
      <c r="O258" s="127"/>
    </row>
    <row r="259" spans="3:15" x14ac:dyDescent="0.25">
      <c r="C259" s="97"/>
      <c r="D259" s="97"/>
      <c r="E259" s="97"/>
      <c r="F259" s="97"/>
      <c r="G259" s="97"/>
      <c r="H259" s="97"/>
      <c r="I259" s="97"/>
      <c r="J259" s="97"/>
      <c r="M259" s="97"/>
      <c r="N259" s="97"/>
      <c r="O259" s="127"/>
    </row>
    <row r="260" spans="3:15" x14ac:dyDescent="0.25">
      <c r="C260" s="97"/>
      <c r="D260" s="97"/>
      <c r="E260" s="97"/>
      <c r="F260" s="97"/>
      <c r="G260" s="97"/>
      <c r="H260" s="97"/>
      <c r="I260" s="97"/>
      <c r="J260" s="97"/>
      <c r="M260" s="97"/>
      <c r="N260" s="97"/>
      <c r="O260" s="127"/>
    </row>
    <row r="261" spans="3:15" x14ac:dyDescent="0.25">
      <c r="C261" s="97"/>
      <c r="D261" s="97"/>
      <c r="E261" s="97"/>
      <c r="F261" s="97"/>
      <c r="G261" s="97"/>
      <c r="H261" s="97"/>
      <c r="I261" s="97"/>
      <c r="J261" s="97"/>
      <c r="M261" s="97"/>
      <c r="N261" s="97"/>
      <c r="O261" s="127"/>
    </row>
    <row r="262" spans="3:15" x14ac:dyDescent="0.25">
      <c r="C262" s="97"/>
      <c r="D262" s="97"/>
      <c r="E262" s="97"/>
      <c r="F262" s="97"/>
      <c r="G262" s="97"/>
      <c r="H262" s="97"/>
      <c r="I262" s="97"/>
      <c r="J262" s="97"/>
      <c r="M262" s="97"/>
      <c r="N262" s="97"/>
      <c r="O262" s="127"/>
    </row>
    <row r="263" spans="3:15" x14ac:dyDescent="0.25">
      <c r="C263" s="97"/>
      <c r="D263" s="97"/>
      <c r="E263" s="97"/>
      <c r="F263" s="97"/>
      <c r="G263" s="97"/>
      <c r="H263" s="97"/>
      <c r="I263" s="97"/>
      <c r="J263" s="97"/>
      <c r="M263" s="97"/>
      <c r="N263" s="97"/>
      <c r="O263" s="127"/>
    </row>
    <row r="264" spans="3:15" x14ac:dyDescent="0.25">
      <c r="C264" s="97"/>
      <c r="D264" s="97"/>
      <c r="E264" s="97"/>
      <c r="F264" s="97"/>
      <c r="G264" s="97"/>
      <c r="H264" s="97"/>
      <c r="I264" s="97"/>
      <c r="J264" s="97"/>
      <c r="M264" s="97"/>
      <c r="N264" s="97"/>
      <c r="O264" s="127"/>
    </row>
    <row r="265" spans="3:15" x14ac:dyDescent="0.25">
      <c r="C265" s="97"/>
      <c r="D265" s="97"/>
      <c r="E265" s="97"/>
      <c r="F265" s="97"/>
      <c r="G265" s="97"/>
      <c r="H265" s="97"/>
      <c r="I265" s="97"/>
      <c r="J265" s="97"/>
      <c r="M265" s="97"/>
      <c r="N265" s="97"/>
      <c r="O265" s="127"/>
    </row>
    <row r="266" spans="3:15" x14ac:dyDescent="0.25">
      <c r="C266" s="97"/>
      <c r="D266" s="97"/>
      <c r="E266" s="97"/>
      <c r="F266" s="97"/>
      <c r="G266" s="97"/>
      <c r="H266" s="97"/>
      <c r="I266" s="97"/>
      <c r="J266" s="97"/>
      <c r="M266" s="97"/>
      <c r="N266" s="97"/>
      <c r="O266" s="127"/>
    </row>
    <row r="267" spans="3:15" x14ac:dyDescent="0.25">
      <c r="C267" s="97"/>
      <c r="D267" s="97"/>
      <c r="E267" s="97"/>
      <c r="F267" s="97"/>
      <c r="G267" s="97"/>
      <c r="H267" s="97"/>
      <c r="I267" s="97"/>
      <c r="J267" s="97"/>
      <c r="M267" s="97"/>
      <c r="N267" s="97"/>
      <c r="O267" s="127"/>
    </row>
    <row r="268" spans="3:15" x14ac:dyDescent="0.25">
      <c r="C268" s="97"/>
      <c r="D268" s="97"/>
      <c r="E268" s="97"/>
      <c r="F268" s="97"/>
      <c r="G268" s="97"/>
      <c r="H268" s="97"/>
      <c r="I268" s="97"/>
      <c r="J268" s="97"/>
      <c r="M268" s="97"/>
      <c r="N268" s="97"/>
      <c r="O268" s="127"/>
    </row>
    <row r="269" spans="3:15" x14ac:dyDescent="0.25">
      <c r="C269" s="97"/>
      <c r="D269" s="97"/>
      <c r="E269" s="97"/>
      <c r="F269" s="97"/>
      <c r="G269" s="97"/>
      <c r="H269" s="97"/>
      <c r="I269" s="97"/>
      <c r="J269" s="97"/>
      <c r="M269" s="97"/>
      <c r="N269" s="97"/>
      <c r="O269" s="127"/>
    </row>
    <row r="270" spans="3:15" x14ac:dyDescent="0.25">
      <c r="C270" s="97"/>
      <c r="D270" s="97"/>
      <c r="E270" s="97"/>
      <c r="F270" s="97"/>
      <c r="G270" s="97"/>
      <c r="H270" s="97"/>
      <c r="I270" s="97"/>
      <c r="J270" s="97"/>
      <c r="M270" s="97"/>
      <c r="N270" s="97"/>
      <c r="O270" s="127"/>
    </row>
    <row r="271" spans="3:15" x14ac:dyDescent="0.25">
      <c r="C271" s="97"/>
      <c r="D271" s="97"/>
      <c r="E271" s="97"/>
      <c r="F271" s="97"/>
      <c r="G271" s="97"/>
      <c r="H271" s="97"/>
      <c r="I271" s="97"/>
      <c r="J271" s="97"/>
      <c r="M271" s="97"/>
      <c r="N271" s="97"/>
      <c r="O271" s="127"/>
    </row>
    <row r="272" spans="3:15" x14ac:dyDescent="0.25">
      <c r="C272" s="97"/>
      <c r="D272" s="97"/>
      <c r="E272" s="97"/>
      <c r="F272" s="97"/>
      <c r="G272" s="97"/>
      <c r="H272" s="97"/>
      <c r="I272" s="97"/>
      <c r="J272" s="97"/>
      <c r="M272" s="97"/>
      <c r="N272" s="97"/>
      <c r="O272" s="127"/>
    </row>
    <row r="273" spans="3:15" x14ac:dyDescent="0.25">
      <c r="C273" s="97"/>
      <c r="D273" s="97"/>
      <c r="E273" s="97"/>
      <c r="F273" s="97"/>
      <c r="G273" s="97"/>
      <c r="H273" s="97"/>
      <c r="I273" s="97"/>
      <c r="J273" s="97"/>
      <c r="M273" s="97"/>
      <c r="N273" s="97"/>
      <c r="O273" s="127"/>
    </row>
    <row r="274" spans="3:15" x14ac:dyDescent="0.25">
      <c r="C274" s="97"/>
      <c r="D274" s="97"/>
      <c r="E274" s="97"/>
      <c r="F274" s="97"/>
      <c r="G274" s="97"/>
      <c r="H274" s="97"/>
      <c r="I274" s="97"/>
      <c r="J274" s="97"/>
      <c r="M274" s="97"/>
      <c r="N274" s="97"/>
      <c r="O274" s="127"/>
    </row>
    <row r="275" spans="3:15" x14ac:dyDescent="0.25">
      <c r="C275" s="97"/>
      <c r="D275" s="97"/>
      <c r="E275" s="97"/>
      <c r="F275" s="97"/>
      <c r="G275" s="97"/>
      <c r="H275" s="97"/>
      <c r="I275" s="97"/>
      <c r="J275" s="97"/>
      <c r="M275" s="97"/>
      <c r="N275" s="97"/>
      <c r="O275" s="127"/>
    </row>
    <row r="276" spans="3:15" x14ac:dyDescent="0.25">
      <c r="C276" s="97"/>
      <c r="D276" s="97"/>
      <c r="E276" s="97"/>
      <c r="F276" s="97"/>
      <c r="G276" s="97"/>
      <c r="H276" s="97"/>
      <c r="I276" s="97"/>
      <c r="J276" s="97"/>
      <c r="M276" s="97"/>
      <c r="N276" s="97"/>
      <c r="O276" s="127"/>
    </row>
    <row r="277" spans="3:15" x14ac:dyDescent="0.25">
      <c r="C277" s="97"/>
      <c r="D277" s="97"/>
      <c r="E277" s="97"/>
      <c r="F277" s="97"/>
      <c r="G277" s="97"/>
      <c r="H277" s="97"/>
      <c r="I277" s="97"/>
      <c r="J277" s="97"/>
      <c r="M277" s="97"/>
      <c r="N277" s="97"/>
      <c r="O277" s="127"/>
    </row>
    <row r="278" spans="3:15" x14ac:dyDescent="0.25">
      <c r="C278" s="97"/>
      <c r="D278" s="97"/>
      <c r="E278" s="97"/>
      <c r="F278" s="97"/>
      <c r="G278" s="97"/>
      <c r="H278" s="97"/>
      <c r="I278" s="97"/>
      <c r="J278" s="97"/>
      <c r="M278" s="97"/>
      <c r="N278" s="97"/>
      <c r="O278" s="127"/>
    </row>
    <row r="279" spans="3:15" x14ac:dyDescent="0.25">
      <c r="C279" s="97"/>
      <c r="D279" s="97"/>
      <c r="E279" s="97"/>
      <c r="F279" s="97"/>
      <c r="G279" s="97"/>
      <c r="H279" s="97"/>
      <c r="I279" s="97"/>
      <c r="J279" s="97"/>
      <c r="M279" s="97"/>
      <c r="N279" s="97"/>
      <c r="O279" s="127"/>
    </row>
    <row r="280" spans="3:15" x14ac:dyDescent="0.25">
      <c r="C280" s="97"/>
      <c r="D280" s="97"/>
      <c r="E280" s="97"/>
      <c r="F280" s="97"/>
      <c r="G280" s="97"/>
      <c r="H280" s="97"/>
      <c r="I280" s="97"/>
      <c r="J280" s="97"/>
      <c r="M280" s="97"/>
      <c r="N280" s="97"/>
      <c r="O280" s="127"/>
    </row>
    <row r="281" spans="3:15" x14ac:dyDescent="0.25">
      <c r="C281" s="97"/>
      <c r="D281" s="97"/>
      <c r="E281" s="97"/>
      <c r="F281" s="97"/>
      <c r="G281" s="97"/>
      <c r="H281" s="97"/>
      <c r="I281" s="97"/>
      <c r="J281" s="97"/>
      <c r="M281" s="97"/>
      <c r="N281" s="97"/>
      <c r="O281" s="127"/>
    </row>
    <row r="282" spans="3:15" x14ac:dyDescent="0.25">
      <c r="C282" s="97"/>
      <c r="D282" s="97"/>
      <c r="E282" s="97"/>
      <c r="F282" s="97"/>
      <c r="G282" s="97"/>
      <c r="H282" s="97"/>
      <c r="I282" s="97"/>
      <c r="J282" s="97"/>
      <c r="M282" s="97"/>
      <c r="N282" s="97"/>
      <c r="O282" s="127"/>
    </row>
    <row r="283" spans="3:15" x14ac:dyDescent="0.25">
      <c r="C283" s="97"/>
      <c r="D283" s="97"/>
      <c r="E283" s="97"/>
      <c r="F283" s="97"/>
      <c r="G283" s="97"/>
      <c r="H283" s="97"/>
      <c r="I283" s="97"/>
      <c r="J283" s="97"/>
      <c r="M283" s="97"/>
      <c r="N283" s="97"/>
      <c r="O283" s="127"/>
    </row>
    <row r="284" spans="3:15" x14ac:dyDescent="0.25">
      <c r="C284" s="97"/>
      <c r="D284" s="97"/>
      <c r="E284" s="97"/>
      <c r="F284" s="97"/>
      <c r="G284" s="97"/>
      <c r="H284" s="97"/>
      <c r="I284" s="97"/>
      <c r="J284" s="97"/>
      <c r="M284" s="97"/>
      <c r="N284" s="97"/>
      <c r="O284" s="127"/>
    </row>
    <row r="285" spans="3:15" x14ac:dyDescent="0.25">
      <c r="C285" s="97"/>
      <c r="D285" s="97"/>
      <c r="E285" s="97"/>
      <c r="F285" s="97"/>
      <c r="G285" s="97"/>
      <c r="H285" s="97"/>
      <c r="I285" s="97"/>
      <c r="J285" s="97"/>
      <c r="M285" s="97"/>
      <c r="N285" s="97"/>
      <c r="O285" s="127"/>
    </row>
    <row r="286" spans="3:15" x14ac:dyDescent="0.25">
      <c r="C286" s="97"/>
      <c r="D286" s="97"/>
      <c r="E286" s="97"/>
      <c r="F286" s="97"/>
      <c r="G286" s="97"/>
      <c r="H286" s="97"/>
      <c r="I286" s="97"/>
      <c r="J286" s="97"/>
      <c r="M286" s="97"/>
      <c r="N286" s="97"/>
      <c r="O286" s="127"/>
    </row>
  </sheetData>
  <sheetProtection sheet="1" objects="1" scenarios="1"/>
  <sortState ref="A14:O100">
    <sortCondition ref="A14"/>
  </sortState>
  <mergeCells count="18">
    <mergeCell ref="L2:M2"/>
    <mergeCell ref="A4:D7"/>
    <mergeCell ref="A11:B11"/>
    <mergeCell ref="A1:D1"/>
    <mergeCell ref="I1:J1"/>
    <mergeCell ref="A2:C3"/>
    <mergeCell ref="D2:D3"/>
    <mergeCell ref="A12:C12"/>
    <mergeCell ref="D12:D13"/>
    <mergeCell ref="M12:M13"/>
    <mergeCell ref="O12:O13"/>
    <mergeCell ref="E12:E13"/>
    <mergeCell ref="F12:F13"/>
    <mergeCell ref="G12:G13"/>
    <mergeCell ref="H12:H13"/>
    <mergeCell ref="I12:I13"/>
    <mergeCell ref="J12:L12"/>
    <mergeCell ref="N12:N13"/>
  </mergeCells>
  <conditionalFormatting sqref="E2">
    <cfRule type="containsText" dxfId="95" priority="161" stopIfTrue="1" operator="containsText" text="faux">
      <formula>NOT(ISERROR(SEARCH("faux",E2)))</formula>
    </cfRule>
    <cfRule type="containsText" dxfId="94" priority="162" stopIfTrue="1" operator="containsText" text="vrai">
      <formula>NOT(ISERROR(SEARCH("vrai",E2)))</formula>
    </cfRule>
  </conditionalFormatting>
  <conditionalFormatting sqref="E3">
    <cfRule type="containsText" dxfId="93" priority="159" stopIfTrue="1" operator="containsText" text="faux">
      <formula>NOT(ISERROR(SEARCH("faux",E3)))</formula>
    </cfRule>
    <cfRule type="containsText" dxfId="92" priority="160" stopIfTrue="1" operator="containsText" text="vrai">
      <formula>NOT(ISERROR(SEARCH("vrai",E3)))</formula>
    </cfRule>
  </conditionalFormatting>
  <conditionalFormatting sqref="E4">
    <cfRule type="containsText" dxfId="91" priority="157" stopIfTrue="1" operator="containsText" text="faux">
      <formula>NOT(ISERROR(SEARCH("faux",E4)))</formula>
    </cfRule>
    <cfRule type="containsText" dxfId="90" priority="158" stopIfTrue="1" operator="containsText" text="vrai">
      <formula>NOT(ISERROR(SEARCH("vrai",E4)))</formula>
    </cfRule>
  </conditionalFormatting>
  <conditionalFormatting sqref="E5">
    <cfRule type="containsText" dxfId="89" priority="155" stopIfTrue="1" operator="containsText" text="faux">
      <formula>NOT(ISERROR(SEARCH("faux",E5)))</formula>
    </cfRule>
    <cfRule type="containsText" dxfId="88" priority="156" stopIfTrue="1" operator="containsText" text="vrai">
      <formula>NOT(ISERROR(SEARCH("vrai",E5)))</formula>
    </cfRule>
  </conditionalFormatting>
  <conditionalFormatting sqref="E6">
    <cfRule type="containsText" dxfId="87" priority="153" stopIfTrue="1" operator="containsText" text="faux">
      <formula>NOT(ISERROR(SEARCH("faux",E6)))</formula>
    </cfRule>
    <cfRule type="containsText" dxfId="86" priority="154" stopIfTrue="1" operator="containsText" text="vrai">
      <formula>NOT(ISERROR(SEARCH("vrai",E6)))</formula>
    </cfRule>
  </conditionalFormatting>
  <conditionalFormatting sqref="E7">
    <cfRule type="containsText" dxfId="85" priority="151" stopIfTrue="1" operator="containsText" text="faux">
      <formula>NOT(ISERROR(SEARCH("faux",E7)))</formula>
    </cfRule>
    <cfRule type="containsText" dxfId="84" priority="152" stopIfTrue="1" operator="containsText" text="vrai">
      <formula>NOT(ISERROR(SEARCH("vrai",E7)))</formula>
    </cfRule>
  </conditionalFormatting>
  <conditionalFormatting sqref="E8">
    <cfRule type="containsText" dxfId="83" priority="149" stopIfTrue="1" operator="containsText" text="faux">
      <formula>NOT(ISERROR(SEARCH("faux",E8)))</formula>
    </cfRule>
    <cfRule type="containsText" dxfId="82" priority="150" stopIfTrue="1" operator="containsText" text="vrai">
      <formula>NOT(ISERROR(SEARCH("vrai",E8)))</formula>
    </cfRule>
  </conditionalFormatting>
  <conditionalFormatting sqref="E9">
    <cfRule type="containsText" dxfId="81" priority="147" stopIfTrue="1" operator="containsText" text="faux">
      <formula>NOT(ISERROR(SEARCH("faux",E9)))</formula>
    </cfRule>
    <cfRule type="containsText" dxfId="80" priority="148" stopIfTrue="1" operator="containsText" text="vrai">
      <formula>NOT(ISERROR(SEARCH("vrai",E9)))</formula>
    </cfRule>
  </conditionalFormatting>
  <conditionalFormatting sqref="E10">
    <cfRule type="containsText" dxfId="79" priority="145" stopIfTrue="1" operator="containsText" text="faux">
      <formula>NOT(ISERROR(SEARCH("faux",E10)))</formula>
    </cfRule>
    <cfRule type="containsText" dxfId="78" priority="146" stopIfTrue="1" operator="containsText" text="vrai">
      <formula>NOT(ISERROR(SEARCH("vrai",E10)))</formula>
    </cfRule>
  </conditionalFormatting>
  <conditionalFormatting sqref="E11">
    <cfRule type="containsText" dxfId="77" priority="143" stopIfTrue="1" operator="containsText" text="faux">
      <formula>NOT(ISERROR(SEARCH("faux",E11)))</formula>
    </cfRule>
    <cfRule type="containsText" dxfId="76" priority="144" stopIfTrue="1" operator="containsText" text="vrai">
      <formula>NOT(ISERROR(SEARCH("vrai",E11)))</formula>
    </cfRule>
  </conditionalFormatting>
  <conditionalFormatting sqref="H2:H11">
    <cfRule type="containsText" dxfId="75" priority="95" operator="containsText" text="STD">
      <formula>NOT(ISERROR(SEARCH("STD",H2)))</formula>
    </cfRule>
  </conditionalFormatting>
  <conditionalFormatting sqref="A15:A100 J15:M100">
    <cfRule type="expression" dxfId="74" priority="9" stopIfTrue="1">
      <formula>$N15="Transport Mat / Medics"</formula>
    </cfRule>
    <cfRule type="expression" dxfId="73" priority="10" stopIfTrue="1">
      <formula>$N15="Transport Prvlt Bio"</formula>
    </cfRule>
    <cfRule type="expression" dxfId="72" priority="21" stopIfTrue="1">
      <formula>$N15="Transfert"</formula>
    </cfRule>
  </conditionalFormatting>
  <conditionalFormatting sqref="A26 J26:M26">
    <cfRule type="expression" dxfId="71" priority="16" stopIfTrue="1">
      <formula>$N26="Transfert"</formula>
    </cfRule>
  </conditionalFormatting>
  <conditionalFormatting sqref="J19:M19">
    <cfRule type="expression" dxfId="70" priority="11" stopIfTrue="1">
      <formula>$N19="Transfert"</formula>
    </cfRule>
  </conditionalFormatting>
  <conditionalFormatting sqref="J14:N100 A14:A100">
    <cfRule type="expression" dxfId="69" priority="1" stopIfTrue="1">
      <formula>$N14="Transport Patient DCD"</formula>
    </cfRule>
    <cfRule type="expression" dxfId="68" priority="2" stopIfTrue="1">
      <formula>$N14="Transport Mat / Medics"</formula>
    </cfRule>
    <cfRule type="expression" dxfId="67" priority="3" stopIfTrue="1">
      <formula>$N14="Transport Prvlt Bio"</formula>
    </cfRule>
    <cfRule type="expression" dxfId="66" priority="4" stopIfTrue="1">
      <formula>$N14="Transfert"</formula>
    </cfRule>
  </conditionalFormatting>
  <pageMargins left="0.35433070866141736" right="0.31496062992125984" top="0.74803149606299213" bottom="0.31496062992125984" header="0.31496062992125984" footer="0.19685039370078741"/>
  <pageSetup paperSize="9" scale="73" fitToHeight="5" orientation="landscape" horizontalDpi="4294967295" verticalDpi="4294967295" r:id="rId1"/>
  <headerFooter>
    <oddHeader xml:space="preserve">&amp;L&amp;10GestPlan&amp;C&amp;10TRANSPORT SANITAIRE&amp;R&amp;10Jour &amp;A&amp;11
</oddHeader>
    <oddFooter>&amp;C&amp;10Page &amp;P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23" r:id="rId4" name="Button 15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4" r:id="rId5" name="Button 16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5" r:id="rId6" name="Check Box 17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0</xdr:row>
                    <xdr:rowOff>295275</xdr:rowOff>
                  </from>
                  <to>
                    <xdr:col>4</xdr:col>
                    <xdr:colOff>514350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6" r:id="rId7" name="Check Box 18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7" r:id="rId8" name="Check Box 19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2</xdr:row>
                    <xdr:rowOff>190500</xdr:rowOff>
                  </from>
                  <to>
                    <xdr:col>4</xdr:col>
                    <xdr:colOff>514350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8" r:id="rId9" name="Check Box 20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3</xdr:row>
                    <xdr:rowOff>190500</xdr:rowOff>
                  </from>
                  <to>
                    <xdr:col>4</xdr:col>
                    <xdr:colOff>514350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9" r:id="rId10" name="Check Box 21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4</xdr:row>
                    <xdr:rowOff>171450</xdr:rowOff>
                  </from>
                  <to>
                    <xdr:col>4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0" r:id="rId11" name="Check Box 22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5</xdr:row>
                    <xdr:rowOff>161925</xdr:rowOff>
                  </from>
                  <to>
                    <xdr:col>4</xdr:col>
                    <xdr:colOff>514350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1" r:id="rId12" name="Check Box 23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6</xdr:row>
                    <xdr:rowOff>171450</xdr:rowOff>
                  </from>
                  <to>
                    <xdr:col>4</xdr:col>
                    <xdr:colOff>514350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2" r:id="rId13" name="Check Box 24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7</xdr:row>
                    <xdr:rowOff>190500</xdr:rowOff>
                  </from>
                  <to>
                    <xdr:col>4</xdr:col>
                    <xdr:colOff>514350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3" r:id="rId14" name="Check Box 25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8</xdr:row>
                    <xdr:rowOff>200025</xdr:rowOff>
                  </from>
                  <to>
                    <xdr:col>4</xdr:col>
                    <xdr:colOff>514350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4" r:id="rId15" name="Check Box 26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5" r:id="rId16" name="Button 27">
              <controlPr defaultSize="0" autoFill="0" autoPict="0" macro="[0]!maj_horloge">
                <anchor moveWithCells="1" sizeWithCells="1">
                  <from>
                    <xdr:col>3</xdr:col>
                    <xdr:colOff>19050</xdr:colOff>
                    <xdr:row>1</xdr:row>
                    <xdr:rowOff>28575</xdr:rowOff>
                  </from>
                  <to>
                    <xdr:col>3</xdr:col>
                    <xdr:colOff>1095375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6" r:id="rId17" name="Button 28">
              <controlPr defaultSize="0" autoFill="0" autoPict="0" macro="[0]!Tdb">
                <anchor moveWithCells="1" sizeWithCells="1">
                  <from>
                    <xdr:col>10</xdr:col>
                    <xdr:colOff>504825</xdr:colOff>
                    <xdr:row>0</xdr:row>
                    <xdr:rowOff>304800</xdr:rowOff>
                  </from>
                  <to>
                    <xdr:col>13</xdr:col>
                    <xdr:colOff>85725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7" r:id="rId18" name="Button 29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8" r:id="rId19" name="Button 30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stopIfTrue="1" operator="containsText" id="{F9025704-0E83-4D99-A4F5-99609A1C17F1}">
            <xm:f>NOT(ISERROR(SEARCH(Position!$A$6,H15)))</xm:f>
            <xm:f>Position!$A$6</xm:f>
            <x14:dxf>
              <font>
                <color rgb="FF7030A0"/>
              </font>
            </x14:dxf>
          </x14:cfRule>
          <x14:cfRule type="containsText" priority="23" stopIfTrue="1" operator="containsText" id="{9769350D-AFBC-4568-84C9-127D19B93A42}">
            <xm:f>NOT(ISERROR(SEARCH(Position!$A$5,H15)))</xm:f>
            <xm:f>Position!$A$5</xm:f>
            <x14:dxf>
              <font>
                <color rgb="FF003300"/>
              </font>
            </x14:dxf>
          </x14:cfRule>
          <x14:cfRule type="containsText" priority="24" stopIfTrue="1" operator="containsText" id="{38502DE3-6686-42FA-824B-50FCE30208DA}">
            <xm:f>NOT(ISERROR(SEARCH(Position!$A$4,H15)))</xm:f>
            <xm:f>Position!$A$4</xm:f>
            <x14:dxf>
              <font>
                <color rgb="FF800000"/>
              </font>
            </x14:dxf>
          </x14:cfRule>
          <x14:cfRule type="containsText" priority="25" stopIfTrue="1" operator="containsText" id="{A933DD33-7A2C-4987-AFE1-6B4B3D4EB63D}">
            <xm:f>NOT(ISERROR(SEARCH(Position!$A$3,H15)))</xm:f>
            <xm:f>Position!$A$3</xm:f>
            <x14:dxf>
              <font>
                <color rgb="FF000080"/>
              </font>
            </x14:dxf>
          </x14:cfRule>
          <xm:sqref>H15:H18 H27:H100 H20:H25</xm:sqref>
        </x14:conditionalFormatting>
        <x14:conditionalFormatting xmlns:xm="http://schemas.microsoft.com/office/excel/2006/main">
          <x14:cfRule type="containsText" priority="17" stopIfTrue="1" operator="containsText" id="{47AC8072-3726-4198-9648-EFE0A24C8BB6}">
            <xm:f>NOT(ISERROR(SEARCH(Position!$A$6,H26)))</xm:f>
            <xm:f>Position!$A$6</xm:f>
            <x14:dxf>
              <font>
                <color rgb="FF7030A0"/>
              </font>
            </x14:dxf>
          </x14:cfRule>
          <x14:cfRule type="containsText" priority="18" stopIfTrue="1" operator="containsText" id="{11A7FEB6-D867-47E5-AB2F-43438A1E6315}">
            <xm:f>NOT(ISERROR(SEARCH(Position!$A$5,H26)))</xm:f>
            <xm:f>Position!$A$5</xm:f>
            <x14:dxf>
              <font>
                <color rgb="FF003300"/>
              </font>
            </x14:dxf>
          </x14:cfRule>
          <x14:cfRule type="containsText" priority="19" stopIfTrue="1" operator="containsText" id="{A832E320-C76A-470D-ACA5-C21D01F23580}">
            <xm:f>NOT(ISERROR(SEARCH(Position!$A$4,H26)))</xm:f>
            <xm:f>Position!$A$4</xm:f>
            <x14:dxf>
              <font>
                <color rgb="FF800000"/>
              </font>
            </x14:dxf>
          </x14:cfRule>
          <x14:cfRule type="containsText" priority="20" stopIfTrue="1" operator="containsText" id="{E16F0B52-804B-46BD-9681-27AD38C32819}">
            <xm:f>NOT(ISERROR(SEARCH(Position!$A$3,H26)))</xm:f>
            <xm:f>Position!$A$3</xm:f>
            <x14:dxf>
              <font>
                <color rgb="FF000080"/>
              </font>
            </x14:dxf>
          </x14:cfRule>
          <xm:sqref>H26</xm:sqref>
        </x14:conditionalFormatting>
        <x14:conditionalFormatting xmlns:xm="http://schemas.microsoft.com/office/excel/2006/main">
          <x14:cfRule type="containsText" priority="12" stopIfTrue="1" operator="containsText" id="{A213E998-2EBF-4FE2-B6A1-9FD4530F27A4}">
            <xm:f>NOT(ISERROR(SEARCH(Position!$A$6,H19)))</xm:f>
            <xm:f>Position!$A$6</xm:f>
            <x14:dxf>
              <font>
                <color rgb="FF7030A0"/>
              </font>
            </x14:dxf>
          </x14:cfRule>
          <x14:cfRule type="containsText" priority="13" stopIfTrue="1" operator="containsText" id="{9716B95F-87C9-4B29-AAE5-4E02B2847F69}">
            <xm:f>NOT(ISERROR(SEARCH(Position!$A$5,H19)))</xm:f>
            <xm:f>Position!$A$5</xm:f>
            <x14:dxf>
              <font>
                <color rgb="FF003300"/>
              </font>
            </x14:dxf>
          </x14:cfRule>
          <x14:cfRule type="containsText" priority="14" stopIfTrue="1" operator="containsText" id="{264499C1-FBDF-4C00-83F6-415868C93186}">
            <xm:f>NOT(ISERROR(SEARCH(Position!$A$4,H19)))</xm:f>
            <xm:f>Position!$A$4</xm:f>
            <x14:dxf>
              <font>
                <color rgb="FF800000"/>
              </font>
            </x14:dxf>
          </x14:cfRule>
          <x14:cfRule type="containsText" priority="15" stopIfTrue="1" operator="containsText" id="{FB65E44D-819A-47E8-B301-7370856E15BF}">
            <xm:f>NOT(ISERROR(SEARCH(Position!$A$3,H19)))</xm:f>
            <xm:f>Position!$A$3</xm:f>
            <x14:dxf>
              <font>
                <color rgb="FF000080"/>
              </font>
            </x14:dxf>
          </x14:cfRule>
          <xm:sqref>H19</xm:sqref>
        </x14:conditionalFormatting>
        <x14:conditionalFormatting xmlns:xm="http://schemas.microsoft.com/office/excel/2006/main">
          <x14:cfRule type="containsText" priority="5" stopIfTrue="1" operator="containsText" id="{7CC0726A-FD6D-4F4E-9642-18859D6A951E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6" stopIfTrue="1" operator="containsText" id="{9B3B7EE4-F57F-497D-84F3-D52DB37F1719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7" stopIfTrue="1" operator="containsText" id="{FC67B878-DA48-4DD5-A285-04431E50B558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8" stopIfTrue="1" operator="containsText" id="{9FD7150E-F45E-4341-87DE-E612BD5848BF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>
    <pageSetUpPr fitToPage="1"/>
  </sheetPr>
  <dimension ref="A1:P286"/>
  <sheetViews>
    <sheetView showGridLines="0" zoomScale="92" zoomScaleNormal="92" workbookViewId="0">
      <pane ySplit="13" topLeftCell="A14" activePane="bottomLeft" state="frozen"/>
      <selection activeCell="J21" sqref="J21"/>
      <selection pane="bottomLeft" activeCell="A14" sqref="A14:O100"/>
    </sheetView>
  </sheetViews>
  <sheetFormatPr baseColWidth="10" defaultRowHeight="15" x14ac:dyDescent="0.25"/>
  <cols>
    <col min="1" max="1" width="7.7109375" style="97" customWidth="1"/>
    <col min="2" max="2" width="9.7109375" style="97" customWidth="1"/>
    <col min="3" max="3" width="8.28515625" style="126" customWidth="1"/>
    <col min="4" max="4" width="16.85546875" style="1" customWidth="1"/>
    <col min="5" max="5" width="9.42578125" style="127" customWidth="1"/>
    <col min="6" max="6" width="7" style="127" bestFit="1" customWidth="1"/>
    <col min="7" max="7" width="22" style="1" customWidth="1"/>
    <col min="8" max="8" width="9.85546875" style="128" customWidth="1"/>
    <col min="9" max="9" width="16.85546875" style="1" customWidth="1"/>
    <col min="10" max="10" width="8.5703125" style="127" customWidth="1"/>
    <col min="11" max="11" width="9.7109375" style="97" customWidth="1"/>
    <col min="12" max="12" width="8.7109375" style="97" customWidth="1"/>
    <col min="13" max="14" width="22.85546875" style="129" customWidth="1"/>
    <col min="15" max="15" width="11" style="130" customWidth="1"/>
    <col min="16" max="16384" width="11.42578125" style="97"/>
  </cols>
  <sheetData>
    <row r="1" spans="1:16" s="1" customFormat="1" ht="25.5" x14ac:dyDescent="0.3">
      <c r="A1" s="355" t="e">
        <f>'30'!A1:D1+1</f>
        <v>#REF!</v>
      </c>
      <c r="B1" s="356"/>
      <c r="C1" s="356"/>
      <c r="D1" s="357"/>
      <c r="E1" s="92" t="s">
        <v>55</v>
      </c>
      <c r="F1" s="93" t="s">
        <v>47</v>
      </c>
      <c r="G1" s="92" t="s">
        <v>20</v>
      </c>
      <c r="H1" s="93" t="s">
        <v>54</v>
      </c>
      <c r="I1" s="335"/>
      <c r="J1" s="336"/>
      <c r="K1" s="94"/>
      <c r="L1" s="94"/>
      <c r="M1" s="95"/>
      <c r="N1" s="95"/>
      <c r="O1" s="152"/>
    </row>
    <row r="2" spans="1:16" x14ac:dyDescent="0.25">
      <c r="A2" s="346">
        <f ca="1">NOW()</f>
        <v>43669.44923460648</v>
      </c>
      <c r="B2" s="347"/>
      <c r="C2" s="347"/>
      <c r="D2" s="348"/>
      <c r="E2" s="131" t="b">
        <v>0</v>
      </c>
      <c r="F2" s="85" t="s">
        <v>48</v>
      </c>
      <c r="G2" s="86"/>
      <c r="H2" s="87"/>
      <c r="I2" s="6"/>
      <c r="J2" s="6"/>
      <c r="K2" s="96"/>
      <c r="L2" s="334"/>
      <c r="M2" s="334"/>
      <c r="N2" s="223"/>
      <c r="O2" s="153"/>
    </row>
    <row r="3" spans="1:16" ht="15.75" thickBot="1" x14ac:dyDescent="0.3">
      <c r="A3" s="346"/>
      <c r="B3" s="347"/>
      <c r="C3" s="347"/>
      <c r="D3" s="348"/>
      <c r="E3" s="131" t="b">
        <v>0</v>
      </c>
      <c r="F3" s="85" t="s">
        <v>49</v>
      </c>
      <c r="G3" s="86"/>
      <c r="H3" s="87"/>
      <c r="I3" s="6"/>
      <c r="J3" s="6"/>
      <c r="K3" s="96"/>
      <c r="L3" s="98"/>
      <c r="M3" s="99"/>
      <c r="N3" s="99"/>
      <c r="O3" s="153"/>
    </row>
    <row r="4" spans="1:16" ht="16.5" thickTop="1" thickBot="1" x14ac:dyDescent="0.3">
      <c r="A4" s="339" t="s">
        <v>58</v>
      </c>
      <c r="B4" s="340"/>
      <c r="C4" s="340"/>
      <c r="D4" s="341"/>
      <c r="E4" s="132" t="b">
        <v>0</v>
      </c>
      <c r="F4" s="85" t="s">
        <v>49</v>
      </c>
      <c r="G4" s="86"/>
      <c r="H4" s="87"/>
      <c r="I4" s="6"/>
      <c r="J4" s="6"/>
      <c r="K4" s="100"/>
      <c r="L4" s="101"/>
      <c r="M4" s="102"/>
      <c r="N4" s="174"/>
      <c r="O4" s="153"/>
    </row>
    <row r="5" spans="1:16" ht="15.75" thickBot="1" x14ac:dyDescent="0.3">
      <c r="A5" s="339"/>
      <c r="B5" s="340"/>
      <c r="C5" s="340"/>
      <c r="D5" s="341"/>
      <c r="E5" s="132" t="b">
        <v>0</v>
      </c>
      <c r="F5" s="85" t="s">
        <v>50</v>
      </c>
      <c r="G5" s="86"/>
      <c r="H5" s="87"/>
      <c r="I5" s="6"/>
      <c r="J5" s="6"/>
      <c r="K5" s="103"/>
      <c r="L5" s="104" t="s">
        <v>250</v>
      </c>
      <c r="M5" s="88"/>
      <c r="N5" s="175"/>
      <c r="O5" s="153"/>
    </row>
    <row r="6" spans="1:16" x14ac:dyDescent="0.25">
      <c r="A6" s="339"/>
      <c r="B6" s="340"/>
      <c r="C6" s="340"/>
      <c r="D6" s="341"/>
      <c r="E6" s="132" t="b">
        <v>0</v>
      </c>
      <c r="F6" s="85" t="s">
        <v>50</v>
      </c>
      <c r="G6" s="86"/>
      <c r="H6" s="87"/>
      <c r="I6" s="6"/>
      <c r="J6" s="6"/>
      <c r="K6" s="103"/>
      <c r="L6" s="105"/>
      <c r="M6" s="106"/>
      <c r="N6" s="176"/>
      <c r="O6" s="153"/>
    </row>
    <row r="7" spans="1:16" x14ac:dyDescent="0.25">
      <c r="A7" s="339"/>
      <c r="B7" s="340"/>
      <c r="C7" s="340"/>
      <c r="D7" s="341"/>
      <c r="E7" s="132" t="b">
        <v>0</v>
      </c>
      <c r="F7" s="85" t="s">
        <v>51</v>
      </c>
      <c r="G7" s="86"/>
      <c r="H7" s="87"/>
      <c r="I7" s="6"/>
      <c r="J7" s="6"/>
      <c r="K7" s="103"/>
      <c r="L7" s="107"/>
      <c r="M7" s="108"/>
      <c r="N7" s="99"/>
      <c r="O7" s="153"/>
    </row>
    <row r="8" spans="1:16" ht="15.75" x14ac:dyDescent="0.25">
      <c r="A8" s="109" t="s">
        <v>44</v>
      </c>
      <c r="B8" s="177" t="s">
        <v>40</v>
      </c>
      <c r="C8" s="110"/>
      <c r="D8" s="111"/>
      <c r="E8" s="132" t="b">
        <v>0</v>
      </c>
      <c r="F8" s="85" t="s">
        <v>52</v>
      </c>
      <c r="G8" s="86"/>
      <c r="H8" s="87"/>
      <c r="I8" s="6"/>
      <c r="J8" s="6"/>
      <c r="K8" s="103"/>
      <c r="L8" s="107"/>
      <c r="M8" s="108"/>
      <c r="N8" s="99"/>
      <c r="O8" s="153"/>
    </row>
    <row r="9" spans="1:16" ht="16.5" thickBot="1" x14ac:dyDescent="0.3">
      <c r="A9" s="109" t="s">
        <v>41</v>
      </c>
      <c r="B9" s="110" t="s">
        <v>165</v>
      </c>
      <c r="C9" s="110"/>
      <c r="D9" s="111"/>
      <c r="E9" s="132" t="b">
        <v>0</v>
      </c>
      <c r="F9" s="85" t="s">
        <v>52</v>
      </c>
      <c r="G9" s="86"/>
      <c r="H9" s="87"/>
      <c r="I9" s="6"/>
      <c r="J9" s="6"/>
      <c r="K9" s="103"/>
      <c r="L9" s="112"/>
      <c r="M9" s="113"/>
      <c r="N9" s="99"/>
      <c r="O9" s="153"/>
    </row>
    <row r="10" spans="1:16" ht="16.5" thickTop="1" x14ac:dyDescent="0.25">
      <c r="A10" s="109" t="s">
        <v>42</v>
      </c>
      <c r="B10" s="110" t="s">
        <v>166</v>
      </c>
      <c r="C10" s="110"/>
      <c r="D10" s="111"/>
      <c r="E10" s="132" t="b">
        <v>0</v>
      </c>
      <c r="F10" s="85" t="s">
        <v>53</v>
      </c>
      <c r="G10" s="86"/>
      <c r="H10" s="87"/>
      <c r="I10" s="6"/>
      <c r="J10" s="6"/>
      <c r="K10" s="103"/>
      <c r="L10" s="114"/>
      <c r="M10" s="99"/>
      <c r="N10" s="99"/>
      <c r="O10" s="153"/>
    </row>
    <row r="11" spans="1:16" ht="15.75" x14ac:dyDescent="0.25">
      <c r="A11" s="352" t="s">
        <v>213</v>
      </c>
      <c r="B11" s="353"/>
      <c r="C11" s="91">
        <f>TDB!P32</f>
        <v>0</v>
      </c>
      <c r="D11" s="115" t="s">
        <v>214</v>
      </c>
      <c r="E11" s="133" t="b">
        <v>0</v>
      </c>
      <c r="F11" s="89" t="s">
        <v>53</v>
      </c>
      <c r="G11" s="86"/>
      <c r="H11" s="87"/>
      <c r="I11" s="90"/>
      <c r="J11" s="90"/>
      <c r="K11" s="116"/>
      <c r="L11" s="117"/>
      <c r="M11" s="118"/>
      <c r="N11" s="118"/>
      <c r="O11" s="154"/>
    </row>
    <row r="12" spans="1:16" s="119" customFormat="1" x14ac:dyDescent="0.25">
      <c r="A12" s="360" t="s">
        <v>45</v>
      </c>
      <c r="B12" s="360"/>
      <c r="C12" s="361"/>
      <c r="D12" s="362" t="s">
        <v>21</v>
      </c>
      <c r="E12" s="364" t="s">
        <v>26</v>
      </c>
      <c r="F12" s="362" t="s">
        <v>22</v>
      </c>
      <c r="G12" s="364" t="s">
        <v>27</v>
      </c>
      <c r="H12" s="344" t="s">
        <v>23</v>
      </c>
      <c r="I12" s="362" t="s">
        <v>24</v>
      </c>
      <c r="J12" s="360" t="s">
        <v>25</v>
      </c>
      <c r="K12" s="360"/>
      <c r="L12" s="361"/>
      <c r="M12" s="367" t="s">
        <v>34</v>
      </c>
      <c r="N12" s="367" t="s">
        <v>243</v>
      </c>
      <c r="O12" s="358" t="s">
        <v>39</v>
      </c>
    </row>
    <row r="13" spans="1:16" s="123" customFormat="1" ht="25.5" x14ac:dyDescent="0.25">
      <c r="A13" s="120" t="s">
        <v>28</v>
      </c>
      <c r="B13" s="121" t="s">
        <v>33</v>
      </c>
      <c r="C13" s="120" t="s">
        <v>19</v>
      </c>
      <c r="D13" s="363"/>
      <c r="E13" s="365"/>
      <c r="F13" s="365"/>
      <c r="G13" s="363"/>
      <c r="H13" s="345"/>
      <c r="I13" s="366"/>
      <c r="J13" s="122" t="s">
        <v>28</v>
      </c>
      <c r="K13" s="121" t="s">
        <v>33</v>
      </c>
      <c r="L13" s="120" t="s">
        <v>19</v>
      </c>
      <c r="M13" s="368"/>
      <c r="N13" s="368"/>
      <c r="O13" s="359"/>
    </row>
    <row r="14" spans="1:16" s="1" customFormat="1" x14ac:dyDescent="0.25">
      <c r="A14" s="136">
        <v>0.54166666666666663</v>
      </c>
      <c r="B14" s="219"/>
      <c r="C14" s="224"/>
      <c r="D14" s="155"/>
      <c r="E14" s="156"/>
      <c r="F14" s="145"/>
      <c r="G14" s="157" t="s">
        <v>59</v>
      </c>
      <c r="H14" s="158"/>
      <c r="I14" s="220"/>
      <c r="J14" s="224"/>
      <c r="K14" s="219"/>
      <c r="L14" s="224"/>
      <c r="M14" s="179"/>
      <c r="N14" s="158"/>
      <c r="O14" s="183" t="str">
        <f t="shared" ref="O14:O22" si="0">IF(COUNTIF($A$14:$A$100,$A$14:$A$100)&gt;=3,"3 RDV ou +","")</f>
        <v/>
      </c>
      <c r="P14" s="4"/>
    </row>
    <row r="15" spans="1:16" s="140" customFormat="1" x14ac:dyDescent="0.25">
      <c r="A15" s="146"/>
      <c r="B15" s="180"/>
      <c r="C15" s="146"/>
      <c r="D15" s="7"/>
      <c r="E15" s="137"/>
      <c r="F15" s="138"/>
      <c r="G15" s="5"/>
      <c r="H15" s="124"/>
      <c r="I15" s="7"/>
      <c r="J15" s="134"/>
      <c r="K15" s="135"/>
      <c r="L15" s="134"/>
      <c r="M15" s="178"/>
      <c r="N15" s="138"/>
      <c r="O15" s="139" t="str">
        <f t="shared" si="0"/>
        <v/>
      </c>
    </row>
    <row r="16" spans="1:16" s="1" customFormat="1" x14ac:dyDescent="0.25">
      <c r="A16" s="134"/>
      <c r="B16" s="135"/>
      <c r="C16" s="134"/>
      <c r="D16" s="7"/>
      <c r="E16" s="137"/>
      <c r="F16" s="138"/>
      <c r="G16" s="5"/>
      <c r="H16" s="124"/>
      <c r="I16" s="7"/>
      <c r="J16" s="134"/>
      <c r="K16" s="135"/>
      <c r="L16" s="134"/>
      <c r="M16" s="178"/>
      <c r="N16" s="138"/>
      <c r="O16" s="139" t="str">
        <f t="shared" si="0"/>
        <v/>
      </c>
    </row>
    <row r="17" spans="1:15" s="1" customFormat="1" x14ac:dyDescent="0.25">
      <c r="A17" s="134"/>
      <c r="B17" s="135"/>
      <c r="C17" s="134"/>
      <c r="D17" s="7"/>
      <c r="E17" s="137"/>
      <c r="F17" s="138"/>
      <c r="G17" s="5"/>
      <c r="H17" s="124"/>
      <c r="I17" s="7"/>
      <c r="J17" s="134"/>
      <c r="K17" s="135"/>
      <c r="L17" s="134"/>
      <c r="M17" s="178"/>
      <c r="N17" s="138"/>
      <c r="O17" s="139" t="str">
        <f t="shared" si="0"/>
        <v/>
      </c>
    </row>
    <row r="18" spans="1:15" s="1" customFormat="1" x14ac:dyDescent="0.25">
      <c r="A18" s="134"/>
      <c r="B18" s="135"/>
      <c r="C18" s="134"/>
      <c r="D18" s="7"/>
      <c r="E18" s="137"/>
      <c r="F18" s="138"/>
      <c r="G18" s="5"/>
      <c r="H18" s="124"/>
      <c r="I18" s="7"/>
      <c r="J18" s="134"/>
      <c r="K18" s="135"/>
      <c r="L18" s="134"/>
      <c r="M18" s="178"/>
      <c r="N18" s="138"/>
      <c r="O18" s="139" t="str">
        <f t="shared" si="0"/>
        <v/>
      </c>
    </row>
    <row r="19" spans="1:15" s="1" customFormat="1" x14ac:dyDescent="0.25">
      <c r="A19" s="134"/>
      <c r="B19" s="218"/>
      <c r="C19" s="146"/>
      <c r="D19" s="7"/>
      <c r="E19" s="148"/>
      <c r="F19" s="138"/>
      <c r="G19" s="7"/>
      <c r="H19" s="124"/>
      <c r="I19" s="147"/>
      <c r="J19" s="134"/>
      <c r="K19" s="135"/>
      <c r="L19" s="134"/>
      <c r="M19" s="138"/>
      <c r="N19" s="138"/>
      <c r="O19" s="139" t="str">
        <f t="shared" si="0"/>
        <v/>
      </c>
    </row>
    <row r="20" spans="1:15" s="1" customFormat="1" collapsed="1" x14ac:dyDescent="0.25">
      <c r="A20" s="134"/>
      <c r="B20" s="135"/>
      <c r="C20" s="134"/>
      <c r="D20" s="7"/>
      <c r="E20" s="137"/>
      <c r="F20" s="138"/>
      <c r="G20" s="5"/>
      <c r="H20" s="124"/>
      <c r="I20" s="7"/>
      <c r="J20" s="134"/>
      <c r="K20" s="135"/>
      <c r="L20" s="134"/>
      <c r="M20" s="178"/>
      <c r="N20" s="138"/>
      <c r="O20" s="139" t="str">
        <f t="shared" si="0"/>
        <v/>
      </c>
    </row>
    <row r="21" spans="1:15" s="1" customFormat="1" x14ac:dyDescent="0.25">
      <c r="A21" s="134"/>
      <c r="B21" s="135"/>
      <c r="C21" s="134"/>
      <c r="D21" s="7"/>
      <c r="E21" s="137"/>
      <c r="F21" s="138"/>
      <c r="G21" s="5"/>
      <c r="H21" s="124"/>
      <c r="I21" s="7"/>
      <c r="J21" s="134"/>
      <c r="K21" s="135"/>
      <c r="L21" s="134"/>
      <c r="M21" s="178"/>
      <c r="N21" s="138"/>
      <c r="O21" s="139" t="str">
        <f t="shared" si="0"/>
        <v/>
      </c>
    </row>
    <row r="22" spans="1:15" s="2" customFormat="1" x14ac:dyDescent="0.25">
      <c r="A22" s="134"/>
      <c r="B22" s="135"/>
      <c r="C22" s="134"/>
      <c r="D22" s="7"/>
      <c r="E22" s="137"/>
      <c r="F22" s="138"/>
      <c r="G22" s="5"/>
      <c r="H22" s="124"/>
      <c r="I22" s="7"/>
      <c r="J22" s="134"/>
      <c r="K22" s="135"/>
      <c r="L22" s="134"/>
      <c r="M22" s="178"/>
      <c r="N22" s="138"/>
      <c r="O22" s="139" t="str">
        <f t="shared" si="0"/>
        <v/>
      </c>
    </row>
    <row r="23" spans="1:15" s="2" customFormat="1" x14ac:dyDescent="0.25">
      <c r="A23" s="134"/>
      <c r="B23" s="135"/>
      <c r="C23" s="134"/>
      <c r="D23" s="7"/>
      <c r="E23" s="137"/>
      <c r="F23" s="138"/>
      <c r="G23" s="5"/>
      <c r="H23" s="124"/>
      <c r="I23" s="7"/>
      <c r="J23" s="134"/>
      <c r="K23" s="135"/>
      <c r="L23" s="134"/>
      <c r="M23" s="178"/>
      <c r="N23" s="138"/>
      <c r="O23" s="139"/>
    </row>
    <row r="24" spans="1:15" s="1" customFormat="1" x14ac:dyDescent="0.25">
      <c r="A24" s="134"/>
      <c r="B24" s="135"/>
      <c r="C24" s="134"/>
      <c r="D24" s="7"/>
      <c r="E24" s="137"/>
      <c r="F24" s="138"/>
      <c r="G24" s="5"/>
      <c r="H24" s="124"/>
      <c r="I24" s="7"/>
      <c r="J24" s="134"/>
      <c r="K24" s="135"/>
      <c r="L24" s="134"/>
      <c r="M24" s="178"/>
      <c r="N24" s="138"/>
      <c r="O24" s="139" t="str">
        <f t="shared" ref="O24:O55" si="1">IF(COUNTIF($A$14:$A$100,$A$14:$A$100)&gt;=3,"3 RDV ou +","")</f>
        <v/>
      </c>
    </row>
    <row r="25" spans="1:15" s="1" customFormat="1" x14ac:dyDescent="0.25">
      <c r="A25" s="134"/>
      <c r="B25" s="135"/>
      <c r="C25" s="134"/>
      <c r="D25" s="7"/>
      <c r="E25" s="137"/>
      <c r="F25" s="138"/>
      <c r="G25" s="5"/>
      <c r="H25" s="124"/>
      <c r="I25" s="7"/>
      <c r="J25" s="134"/>
      <c r="K25" s="135"/>
      <c r="L25" s="134"/>
      <c r="M25" s="178"/>
      <c r="N25" s="138"/>
      <c r="O25" s="139" t="str">
        <f t="shared" si="1"/>
        <v/>
      </c>
    </row>
    <row r="26" spans="1:15" s="1" customFormat="1" x14ac:dyDescent="0.25">
      <c r="A26" s="134"/>
      <c r="B26" s="135"/>
      <c r="C26" s="134"/>
      <c r="D26" s="7"/>
      <c r="E26" s="137"/>
      <c r="F26" s="138"/>
      <c r="G26" s="5"/>
      <c r="H26" s="124"/>
      <c r="I26" s="7"/>
      <c r="J26" s="134"/>
      <c r="K26" s="135"/>
      <c r="L26" s="134"/>
      <c r="M26" s="178"/>
      <c r="N26" s="138"/>
      <c r="O26" s="139" t="str">
        <f t="shared" si="1"/>
        <v/>
      </c>
    </row>
    <row r="27" spans="1:15" s="1" customFormat="1" x14ac:dyDescent="0.25">
      <c r="A27" s="134"/>
      <c r="B27" s="135"/>
      <c r="C27" s="134"/>
      <c r="D27" s="7"/>
      <c r="E27" s="137"/>
      <c r="F27" s="138"/>
      <c r="G27" s="5"/>
      <c r="H27" s="124"/>
      <c r="I27" s="7"/>
      <c r="J27" s="134"/>
      <c r="K27" s="135"/>
      <c r="L27" s="134"/>
      <c r="M27" s="178"/>
      <c r="N27" s="138"/>
      <c r="O27" s="139" t="str">
        <f t="shared" si="1"/>
        <v/>
      </c>
    </row>
    <row r="28" spans="1:15" s="1" customFormat="1" x14ac:dyDescent="0.25">
      <c r="A28" s="134"/>
      <c r="B28" s="135"/>
      <c r="C28" s="134"/>
      <c r="D28" s="7"/>
      <c r="E28" s="137"/>
      <c r="F28" s="138"/>
      <c r="G28" s="5"/>
      <c r="H28" s="124"/>
      <c r="I28" s="7"/>
      <c r="J28" s="134"/>
      <c r="K28" s="135"/>
      <c r="L28" s="134"/>
      <c r="M28" s="178"/>
      <c r="N28" s="138"/>
      <c r="O28" s="139" t="str">
        <f t="shared" si="1"/>
        <v/>
      </c>
    </row>
    <row r="29" spans="1:15" s="1" customFormat="1" x14ac:dyDescent="0.25">
      <c r="A29" s="134"/>
      <c r="B29" s="135"/>
      <c r="C29" s="134"/>
      <c r="D29" s="7"/>
      <c r="E29" s="137"/>
      <c r="F29" s="138"/>
      <c r="G29" s="5"/>
      <c r="H29" s="124"/>
      <c r="I29" s="7"/>
      <c r="J29" s="134"/>
      <c r="K29" s="135"/>
      <c r="L29" s="134"/>
      <c r="M29" s="178"/>
      <c r="N29" s="138"/>
      <c r="O29" s="139" t="str">
        <f t="shared" si="1"/>
        <v/>
      </c>
    </row>
    <row r="30" spans="1:15" s="3" customFormat="1" ht="12.75" x14ac:dyDescent="0.25">
      <c r="A30" s="134"/>
      <c r="B30" s="135"/>
      <c r="C30" s="134"/>
      <c r="D30" s="7"/>
      <c r="E30" s="137"/>
      <c r="F30" s="138"/>
      <c r="G30" s="5"/>
      <c r="H30" s="124"/>
      <c r="I30" s="7"/>
      <c r="J30" s="134"/>
      <c r="K30" s="135"/>
      <c r="L30" s="134"/>
      <c r="M30" s="178"/>
      <c r="N30" s="138"/>
      <c r="O30" s="139" t="str">
        <f t="shared" si="1"/>
        <v/>
      </c>
    </row>
    <row r="31" spans="1:15" s="1" customFormat="1" x14ac:dyDescent="0.25">
      <c r="A31" s="134"/>
      <c r="B31" s="135"/>
      <c r="C31" s="134"/>
      <c r="D31" s="7"/>
      <c r="E31" s="137"/>
      <c r="F31" s="138"/>
      <c r="G31" s="5"/>
      <c r="H31" s="124"/>
      <c r="I31" s="7"/>
      <c r="J31" s="134"/>
      <c r="K31" s="135"/>
      <c r="L31" s="134"/>
      <c r="M31" s="178"/>
      <c r="N31" s="138"/>
      <c r="O31" s="139" t="str">
        <f t="shared" si="1"/>
        <v/>
      </c>
    </row>
    <row r="32" spans="1:15" s="1" customFormat="1" x14ac:dyDescent="0.25">
      <c r="A32" s="134"/>
      <c r="B32" s="135"/>
      <c r="C32" s="134"/>
      <c r="D32" s="7"/>
      <c r="E32" s="137"/>
      <c r="F32" s="138"/>
      <c r="G32" s="5"/>
      <c r="H32" s="124"/>
      <c r="I32" s="7"/>
      <c r="J32" s="134"/>
      <c r="K32" s="135"/>
      <c r="L32" s="134"/>
      <c r="M32" s="178"/>
      <c r="N32" s="138"/>
      <c r="O32" s="139" t="str">
        <f t="shared" si="1"/>
        <v/>
      </c>
    </row>
    <row r="33" spans="1:15" s="1" customFormat="1" x14ac:dyDescent="0.25">
      <c r="A33" s="134"/>
      <c r="B33" s="135"/>
      <c r="C33" s="134"/>
      <c r="D33" s="7"/>
      <c r="E33" s="137"/>
      <c r="F33" s="138"/>
      <c r="G33" s="5"/>
      <c r="H33" s="124"/>
      <c r="I33" s="7"/>
      <c r="J33" s="134"/>
      <c r="K33" s="135"/>
      <c r="L33" s="134"/>
      <c r="M33" s="178"/>
      <c r="N33" s="138"/>
      <c r="O33" s="139" t="str">
        <f t="shared" si="1"/>
        <v/>
      </c>
    </row>
    <row r="34" spans="1:15" s="1" customFormat="1" x14ac:dyDescent="0.25">
      <c r="A34" s="134"/>
      <c r="B34" s="135"/>
      <c r="C34" s="134"/>
      <c r="D34" s="7"/>
      <c r="E34" s="137"/>
      <c r="F34" s="138"/>
      <c r="G34" s="5"/>
      <c r="H34" s="124"/>
      <c r="I34" s="7"/>
      <c r="J34" s="134"/>
      <c r="K34" s="135"/>
      <c r="L34" s="134"/>
      <c r="M34" s="178"/>
      <c r="N34" s="138"/>
      <c r="O34" s="139" t="str">
        <f t="shared" si="1"/>
        <v/>
      </c>
    </row>
    <row r="35" spans="1:15" s="1" customFormat="1" x14ac:dyDescent="0.25">
      <c r="A35" s="134"/>
      <c r="B35" s="135"/>
      <c r="C35" s="134"/>
      <c r="D35" s="7"/>
      <c r="E35" s="137"/>
      <c r="F35" s="138"/>
      <c r="G35" s="5"/>
      <c r="H35" s="124"/>
      <c r="I35" s="7"/>
      <c r="J35" s="134"/>
      <c r="K35" s="135"/>
      <c r="L35" s="134"/>
      <c r="M35" s="178"/>
      <c r="N35" s="138"/>
      <c r="O35" s="139" t="str">
        <f t="shared" si="1"/>
        <v/>
      </c>
    </row>
    <row r="36" spans="1:15" s="1" customFormat="1" x14ac:dyDescent="0.25">
      <c r="A36" s="134"/>
      <c r="B36" s="135"/>
      <c r="C36" s="134"/>
      <c r="D36" s="7"/>
      <c r="E36" s="137"/>
      <c r="F36" s="138"/>
      <c r="G36" s="5"/>
      <c r="H36" s="124"/>
      <c r="I36" s="7"/>
      <c r="J36" s="134"/>
      <c r="K36" s="135"/>
      <c r="L36" s="134"/>
      <c r="M36" s="178"/>
      <c r="N36" s="138"/>
      <c r="O36" s="139" t="str">
        <f t="shared" si="1"/>
        <v/>
      </c>
    </row>
    <row r="37" spans="1:15" s="1" customFormat="1" x14ac:dyDescent="0.25">
      <c r="A37" s="134"/>
      <c r="B37" s="135"/>
      <c r="C37" s="134"/>
      <c r="D37" s="7"/>
      <c r="E37" s="137"/>
      <c r="F37" s="138"/>
      <c r="G37" s="5"/>
      <c r="H37" s="124"/>
      <c r="I37" s="7"/>
      <c r="J37" s="134"/>
      <c r="K37" s="135"/>
      <c r="L37" s="134"/>
      <c r="M37" s="178"/>
      <c r="N37" s="138"/>
      <c r="O37" s="139" t="str">
        <f t="shared" si="1"/>
        <v/>
      </c>
    </row>
    <row r="38" spans="1:15" s="1" customFormat="1" x14ac:dyDescent="0.25">
      <c r="A38" s="134"/>
      <c r="B38" s="135"/>
      <c r="C38" s="134"/>
      <c r="D38" s="7"/>
      <c r="E38" s="137"/>
      <c r="F38" s="138"/>
      <c r="G38" s="5"/>
      <c r="H38" s="124"/>
      <c r="I38" s="7"/>
      <c r="J38" s="134"/>
      <c r="K38" s="135"/>
      <c r="L38" s="134"/>
      <c r="M38" s="178"/>
      <c r="N38" s="138"/>
      <c r="O38" s="139" t="str">
        <f t="shared" si="1"/>
        <v/>
      </c>
    </row>
    <row r="39" spans="1:15" s="1" customFormat="1" x14ac:dyDescent="0.25">
      <c r="A39" s="134"/>
      <c r="B39" s="135"/>
      <c r="C39" s="134"/>
      <c r="D39" s="7"/>
      <c r="E39" s="137"/>
      <c r="F39" s="138"/>
      <c r="G39" s="5"/>
      <c r="H39" s="124"/>
      <c r="I39" s="7"/>
      <c r="J39" s="134"/>
      <c r="K39" s="135"/>
      <c r="L39" s="134"/>
      <c r="M39" s="178"/>
      <c r="N39" s="138"/>
      <c r="O39" s="139" t="str">
        <f t="shared" si="1"/>
        <v/>
      </c>
    </row>
    <row r="40" spans="1:15" s="1" customFormat="1" x14ac:dyDescent="0.25">
      <c r="A40" s="134"/>
      <c r="B40" s="135"/>
      <c r="C40" s="134"/>
      <c r="D40" s="7"/>
      <c r="E40" s="137"/>
      <c r="F40" s="138"/>
      <c r="G40" s="5"/>
      <c r="H40" s="124"/>
      <c r="I40" s="7"/>
      <c r="J40" s="134"/>
      <c r="K40" s="135"/>
      <c r="L40" s="134"/>
      <c r="M40" s="178"/>
      <c r="N40" s="138"/>
      <c r="O40" s="139" t="str">
        <f t="shared" si="1"/>
        <v/>
      </c>
    </row>
    <row r="41" spans="1:15" s="1" customFormat="1" x14ac:dyDescent="0.25">
      <c r="A41" s="134"/>
      <c r="B41" s="135"/>
      <c r="C41" s="134"/>
      <c r="D41" s="7"/>
      <c r="E41" s="137"/>
      <c r="F41" s="138"/>
      <c r="G41" s="5"/>
      <c r="H41" s="124"/>
      <c r="I41" s="7"/>
      <c r="J41" s="134"/>
      <c r="K41" s="135"/>
      <c r="L41" s="134"/>
      <c r="M41" s="178"/>
      <c r="N41" s="138"/>
      <c r="O41" s="139" t="str">
        <f t="shared" si="1"/>
        <v/>
      </c>
    </row>
    <row r="42" spans="1:15" s="1" customFormat="1" x14ac:dyDescent="0.25">
      <c r="A42" s="134"/>
      <c r="B42" s="135"/>
      <c r="C42" s="134"/>
      <c r="D42" s="7"/>
      <c r="E42" s="137"/>
      <c r="F42" s="138"/>
      <c r="G42" s="5"/>
      <c r="H42" s="124"/>
      <c r="I42" s="7"/>
      <c r="J42" s="134"/>
      <c r="K42" s="135"/>
      <c r="L42" s="134"/>
      <c r="M42" s="178"/>
      <c r="N42" s="138"/>
      <c r="O42" s="139" t="str">
        <f t="shared" si="1"/>
        <v/>
      </c>
    </row>
    <row r="43" spans="1:15" s="1" customFormat="1" x14ac:dyDescent="0.25">
      <c r="A43" s="134"/>
      <c r="B43" s="135"/>
      <c r="C43" s="134"/>
      <c r="D43" s="7"/>
      <c r="E43" s="137"/>
      <c r="F43" s="138"/>
      <c r="G43" s="5"/>
      <c r="H43" s="124"/>
      <c r="I43" s="7"/>
      <c r="J43" s="134"/>
      <c r="K43" s="135"/>
      <c r="L43" s="134"/>
      <c r="M43" s="178"/>
      <c r="N43" s="138"/>
      <c r="O43" s="139" t="str">
        <f t="shared" si="1"/>
        <v/>
      </c>
    </row>
    <row r="44" spans="1:15" s="1" customFormat="1" x14ac:dyDescent="0.25">
      <c r="A44" s="134"/>
      <c r="B44" s="135"/>
      <c r="C44" s="134"/>
      <c r="D44" s="7"/>
      <c r="E44" s="137"/>
      <c r="F44" s="138"/>
      <c r="G44" s="5"/>
      <c r="H44" s="124"/>
      <c r="I44" s="7"/>
      <c r="J44" s="134"/>
      <c r="K44" s="135"/>
      <c r="L44" s="134"/>
      <c r="M44" s="178"/>
      <c r="N44" s="138"/>
      <c r="O44" s="139" t="str">
        <f t="shared" si="1"/>
        <v/>
      </c>
    </row>
    <row r="45" spans="1:15" s="1" customFormat="1" x14ac:dyDescent="0.25">
      <c r="A45" s="134"/>
      <c r="B45" s="135"/>
      <c r="C45" s="134"/>
      <c r="D45" s="7"/>
      <c r="E45" s="137"/>
      <c r="F45" s="138"/>
      <c r="G45" s="5"/>
      <c r="H45" s="124"/>
      <c r="I45" s="7"/>
      <c r="J45" s="134"/>
      <c r="K45" s="135"/>
      <c r="L45" s="134"/>
      <c r="M45" s="178"/>
      <c r="N45" s="138"/>
      <c r="O45" s="139" t="str">
        <f t="shared" si="1"/>
        <v/>
      </c>
    </row>
    <row r="46" spans="1:15" s="1" customFormat="1" x14ac:dyDescent="0.25">
      <c r="A46" s="134"/>
      <c r="B46" s="135"/>
      <c r="C46" s="134"/>
      <c r="D46" s="7"/>
      <c r="E46" s="137"/>
      <c r="F46" s="138"/>
      <c r="G46" s="5"/>
      <c r="H46" s="124"/>
      <c r="I46" s="7"/>
      <c r="J46" s="134"/>
      <c r="K46" s="135"/>
      <c r="L46" s="134"/>
      <c r="M46" s="178"/>
      <c r="N46" s="138"/>
      <c r="O46" s="139" t="str">
        <f t="shared" si="1"/>
        <v/>
      </c>
    </row>
    <row r="47" spans="1:15" s="1" customFormat="1" x14ac:dyDescent="0.25">
      <c r="A47" s="134"/>
      <c r="B47" s="135"/>
      <c r="C47" s="134"/>
      <c r="D47" s="7"/>
      <c r="E47" s="137"/>
      <c r="F47" s="138"/>
      <c r="G47" s="5"/>
      <c r="H47" s="124"/>
      <c r="I47" s="7"/>
      <c r="J47" s="134"/>
      <c r="K47" s="135"/>
      <c r="L47" s="134"/>
      <c r="M47" s="178"/>
      <c r="N47" s="138"/>
      <c r="O47" s="139" t="str">
        <f t="shared" si="1"/>
        <v/>
      </c>
    </row>
    <row r="48" spans="1:15" s="1" customFormat="1" x14ac:dyDescent="0.25">
      <c r="A48" s="134"/>
      <c r="B48" s="135"/>
      <c r="C48" s="134"/>
      <c r="D48" s="7"/>
      <c r="E48" s="137"/>
      <c r="F48" s="138"/>
      <c r="G48" s="5"/>
      <c r="H48" s="124"/>
      <c r="I48" s="7"/>
      <c r="J48" s="134"/>
      <c r="K48" s="135"/>
      <c r="L48" s="134"/>
      <c r="M48" s="178"/>
      <c r="N48" s="138"/>
      <c r="O48" s="139" t="str">
        <f t="shared" si="1"/>
        <v/>
      </c>
    </row>
    <row r="49" spans="1:15" s="1" customFormat="1" x14ac:dyDescent="0.25">
      <c r="A49" s="134"/>
      <c r="B49" s="135"/>
      <c r="C49" s="134"/>
      <c r="D49" s="7"/>
      <c r="E49" s="137"/>
      <c r="F49" s="138"/>
      <c r="G49" s="5"/>
      <c r="H49" s="124"/>
      <c r="I49" s="7"/>
      <c r="J49" s="134"/>
      <c r="K49" s="135"/>
      <c r="L49" s="134"/>
      <c r="M49" s="178"/>
      <c r="N49" s="138"/>
      <c r="O49" s="139" t="str">
        <f t="shared" si="1"/>
        <v/>
      </c>
    </row>
    <row r="50" spans="1:15" s="1" customFormat="1" x14ac:dyDescent="0.25">
      <c r="A50" s="134"/>
      <c r="B50" s="135"/>
      <c r="C50" s="134"/>
      <c r="D50" s="7"/>
      <c r="E50" s="137"/>
      <c r="F50" s="138"/>
      <c r="G50" s="5"/>
      <c r="H50" s="124"/>
      <c r="I50" s="7"/>
      <c r="J50" s="134"/>
      <c r="K50" s="135"/>
      <c r="L50" s="134"/>
      <c r="M50" s="178"/>
      <c r="N50" s="138"/>
      <c r="O50" s="139" t="str">
        <f t="shared" si="1"/>
        <v/>
      </c>
    </row>
    <row r="51" spans="1:15" s="1" customFormat="1" x14ac:dyDescent="0.25">
      <c r="A51" s="134"/>
      <c r="B51" s="135"/>
      <c r="C51" s="134"/>
      <c r="D51" s="7"/>
      <c r="E51" s="137"/>
      <c r="F51" s="138"/>
      <c r="G51" s="5"/>
      <c r="H51" s="124"/>
      <c r="I51" s="7"/>
      <c r="J51" s="134"/>
      <c r="K51" s="135"/>
      <c r="L51" s="134"/>
      <c r="M51" s="178"/>
      <c r="N51" s="138"/>
      <c r="O51" s="139" t="str">
        <f t="shared" si="1"/>
        <v/>
      </c>
    </row>
    <row r="52" spans="1:15" s="1" customFormat="1" x14ac:dyDescent="0.25">
      <c r="A52" s="134"/>
      <c r="B52" s="135"/>
      <c r="C52" s="134"/>
      <c r="D52" s="7"/>
      <c r="E52" s="137"/>
      <c r="F52" s="138"/>
      <c r="G52" s="5"/>
      <c r="H52" s="124"/>
      <c r="I52" s="7"/>
      <c r="J52" s="134"/>
      <c r="K52" s="135"/>
      <c r="L52" s="134"/>
      <c r="M52" s="178"/>
      <c r="N52" s="138"/>
      <c r="O52" s="139" t="str">
        <f t="shared" si="1"/>
        <v/>
      </c>
    </row>
    <row r="53" spans="1:15" s="1" customFormat="1" x14ac:dyDescent="0.25">
      <c r="A53" s="134"/>
      <c r="B53" s="135"/>
      <c r="C53" s="134"/>
      <c r="D53" s="7"/>
      <c r="E53" s="137"/>
      <c r="F53" s="138"/>
      <c r="G53" s="5"/>
      <c r="H53" s="124"/>
      <c r="I53" s="7"/>
      <c r="J53" s="134"/>
      <c r="K53" s="135"/>
      <c r="L53" s="134"/>
      <c r="M53" s="178"/>
      <c r="N53" s="138"/>
      <c r="O53" s="139" t="str">
        <f t="shared" si="1"/>
        <v/>
      </c>
    </row>
    <row r="54" spans="1:15" s="1" customFormat="1" x14ac:dyDescent="0.25">
      <c r="A54" s="134"/>
      <c r="B54" s="135"/>
      <c r="C54" s="134"/>
      <c r="D54" s="7"/>
      <c r="E54" s="137"/>
      <c r="F54" s="138"/>
      <c r="G54" s="5"/>
      <c r="H54" s="124"/>
      <c r="I54" s="7"/>
      <c r="J54" s="134"/>
      <c r="K54" s="135"/>
      <c r="L54" s="134"/>
      <c r="M54" s="178"/>
      <c r="N54" s="138"/>
      <c r="O54" s="139" t="str">
        <f t="shared" si="1"/>
        <v/>
      </c>
    </row>
    <row r="55" spans="1:15" s="1" customFormat="1" x14ac:dyDescent="0.25">
      <c r="A55" s="134"/>
      <c r="B55" s="135"/>
      <c r="C55" s="134"/>
      <c r="D55" s="7"/>
      <c r="E55" s="137"/>
      <c r="F55" s="138"/>
      <c r="G55" s="5"/>
      <c r="H55" s="124"/>
      <c r="I55" s="7"/>
      <c r="J55" s="134"/>
      <c r="K55" s="135"/>
      <c r="L55" s="134"/>
      <c r="M55" s="178"/>
      <c r="N55" s="138"/>
      <c r="O55" s="139" t="str">
        <f t="shared" si="1"/>
        <v/>
      </c>
    </row>
    <row r="56" spans="1:15" s="1" customFormat="1" x14ac:dyDescent="0.25">
      <c r="A56" s="134"/>
      <c r="B56" s="135"/>
      <c r="C56" s="134"/>
      <c r="D56" s="7"/>
      <c r="E56" s="137"/>
      <c r="F56" s="138"/>
      <c r="G56" s="5"/>
      <c r="H56" s="124"/>
      <c r="I56" s="7"/>
      <c r="J56" s="134"/>
      <c r="K56" s="135"/>
      <c r="L56" s="134"/>
      <c r="M56" s="178"/>
      <c r="N56" s="138"/>
      <c r="O56" s="139" t="str">
        <f t="shared" ref="O56:O87" si="2">IF(COUNTIF($A$14:$A$100,$A$14:$A$100)&gt;=3,"3 RDV ou +","")</f>
        <v/>
      </c>
    </row>
    <row r="57" spans="1:15" s="1" customFormat="1" x14ac:dyDescent="0.25">
      <c r="A57" s="134"/>
      <c r="B57" s="135"/>
      <c r="C57" s="134"/>
      <c r="D57" s="7"/>
      <c r="E57" s="137"/>
      <c r="F57" s="138"/>
      <c r="G57" s="5"/>
      <c r="H57" s="124"/>
      <c r="I57" s="7"/>
      <c r="J57" s="134"/>
      <c r="K57" s="135"/>
      <c r="L57" s="134"/>
      <c r="M57" s="178"/>
      <c r="N57" s="138"/>
      <c r="O57" s="139" t="str">
        <f t="shared" si="2"/>
        <v/>
      </c>
    </row>
    <row r="58" spans="1:15" s="1" customFormat="1" x14ac:dyDescent="0.25">
      <c r="A58" s="134"/>
      <c r="B58" s="135"/>
      <c r="C58" s="134"/>
      <c r="D58" s="7"/>
      <c r="E58" s="137"/>
      <c r="F58" s="138"/>
      <c r="G58" s="5"/>
      <c r="H58" s="124"/>
      <c r="I58" s="7"/>
      <c r="J58" s="134"/>
      <c r="K58" s="135"/>
      <c r="L58" s="134"/>
      <c r="M58" s="178"/>
      <c r="N58" s="138"/>
      <c r="O58" s="139" t="str">
        <f t="shared" si="2"/>
        <v/>
      </c>
    </row>
    <row r="59" spans="1:15" s="1" customFormat="1" x14ac:dyDescent="0.25">
      <c r="A59" s="134"/>
      <c r="B59" s="135"/>
      <c r="C59" s="134"/>
      <c r="D59" s="7"/>
      <c r="E59" s="137"/>
      <c r="F59" s="138"/>
      <c r="G59" s="5"/>
      <c r="H59" s="124"/>
      <c r="I59" s="7"/>
      <c r="J59" s="134"/>
      <c r="K59" s="135"/>
      <c r="L59" s="134"/>
      <c r="M59" s="178"/>
      <c r="N59" s="138"/>
      <c r="O59" s="139" t="str">
        <f t="shared" si="2"/>
        <v/>
      </c>
    </row>
    <row r="60" spans="1:15" s="1" customFormat="1" x14ac:dyDescent="0.25">
      <c r="A60" s="134"/>
      <c r="B60" s="135"/>
      <c r="C60" s="134"/>
      <c r="D60" s="7"/>
      <c r="E60" s="137"/>
      <c r="F60" s="138"/>
      <c r="G60" s="5"/>
      <c r="H60" s="124"/>
      <c r="I60" s="7"/>
      <c r="J60" s="134"/>
      <c r="K60" s="135"/>
      <c r="L60" s="134"/>
      <c r="M60" s="178"/>
      <c r="N60" s="138"/>
      <c r="O60" s="139" t="str">
        <f t="shared" si="2"/>
        <v/>
      </c>
    </row>
    <row r="61" spans="1:15" s="1" customFormat="1" x14ac:dyDescent="0.25">
      <c r="A61" s="134"/>
      <c r="B61" s="135"/>
      <c r="C61" s="134"/>
      <c r="D61" s="7"/>
      <c r="E61" s="137"/>
      <c r="F61" s="138"/>
      <c r="G61" s="5"/>
      <c r="H61" s="124"/>
      <c r="I61" s="7"/>
      <c r="J61" s="134"/>
      <c r="K61" s="135"/>
      <c r="L61" s="134"/>
      <c r="M61" s="178"/>
      <c r="N61" s="138"/>
      <c r="O61" s="139" t="str">
        <f t="shared" si="2"/>
        <v/>
      </c>
    </row>
    <row r="62" spans="1:15" s="1" customFormat="1" x14ac:dyDescent="0.25">
      <c r="A62" s="134"/>
      <c r="B62" s="135"/>
      <c r="C62" s="134"/>
      <c r="D62" s="7"/>
      <c r="E62" s="137"/>
      <c r="F62" s="138"/>
      <c r="G62" s="5"/>
      <c r="H62" s="124"/>
      <c r="I62" s="7"/>
      <c r="J62" s="134"/>
      <c r="K62" s="135"/>
      <c r="L62" s="134"/>
      <c r="M62" s="178"/>
      <c r="N62" s="138"/>
      <c r="O62" s="139" t="str">
        <f t="shared" si="2"/>
        <v/>
      </c>
    </row>
    <row r="63" spans="1:15" s="1" customFormat="1" x14ac:dyDescent="0.25">
      <c r="A63" s="134"/>
      <c r="B63" s="135"/>
      <c r="C63" s="134"/>
      <c r="D63" s="7"/>
      <c r="E63" s="137"/>
      <c r="F63" s="138"/>
      <c r="G63" s="5"/>
      <c r="H63" s="124"/>
      <c r="I63" s="7"/>
      <c r="J63" s="134"/>
      <c r="K63" s="135"/>
      <c r="L63" s="134"/>
      <c r="M63" s="178"/>
      <c r="N63" s="138"/>
      <c r="O63" s="139" t="str">
        <f t="shared" si="2"/>
        <v/>
      </c>
    </row>
    <row r="64" spans="1:15" s="1" customFormat="1" x14ac:dyDescent="0.25">
      <c r="A64" s="134"/>
      <c r="B64" s="135"/>
      <c r="C64" s="134"/>
      <c r="D64" s="7"/>
      <c r="E64" s="137"/>
      <c r="F64" s="138"/>
      <c r="G64" s="5"/>
      <c r="H64" s="124"/>
      <c r="I64" s="7"/>
      <c r="J64" s="134"/>
      <c r="K64" s="135"/>
      <c r="L64" s="134"/>
      <c r="M64" s="178"/>
      <c r="N64" s="138"/>
      <c r="O64" s="139" t="str">
        <f t="shared" si="2"/>
        <v/>
      </c>
    </row>
    <row r="65" spans="1:15" s="1" customFormat="1" x14ac:dyDescent="0.25">
      <c r="A65" s="134"/>
      <c r="B65" s="135"/>
      <c r="C65" s="134"/>
      <c r="D65" s="7"/>
      <c r="E65" s="137"/>
      <c r="F65" s="138"/>
      <c r="G65" s="5"/>
      <c r="H65" s="124"/>
      <c r="I65" s="7"/>
      <c r="J65" s="134"/>
      <c r="K65" s="135"/>
      <c r="L65" s="134"/>
      <c r="M65" s="178"/>
      <c r="N65" s="138"/>
      <c r="O65" s="139" t="str">
        <f t="shared" si="2"/>
        <v/>
      </c>
    </row>
    <row r="66" spans="1:15" s="1" customFormat="1" x14ac:dyDescent="0.25">
      <c r="A66" s="134"/>
      <c r="B66" s="135"/>
      <c r="C66" s="134"/>
      <c r="D66" s="7"/>
      <c r="E66" s="137"/>
      <c r="F66" s="138"/>
      <c r="G66" s="5"/>
      <c r="H66" s="124"/>
      <c r="I66" s="7"/>
      <c r="J66" s="134"/>
      <c r="K66" s="135"/>
      <c r="L66" s="134"/>
      <c r="M66" s="178"/>
      <c r="N66" s="138"/>
      <c r="O66" s="139" t="str">
        <f t="shared" si="2"/>
        <v/>
      </c>
    </row>
    <row r="67" spans="1:15" s="1" customFormat="1" x14ac:dyDescent="0.25">
      <c r="A67" s="134"/>
      <c r="B67" s="135"/>
      <c r="C67" s="134"/>
      <c r="D67" s="7"/>
      <c r="E67" s="137"/>
      <c r="F67" s="138"/>
      <c r="G67" s="5"/>
      <c r="H67" s="124"/>
      <c r="I67" s="7"/>
      <c r="J67" s="134"/>
      <c r="K67" s="135"/>
      <c r="L67" s="134"/>
      <c r="M67" s="178"/>
      <c r="N67" s="138"/>
      <c r="O67" s="139" t="str">
        <f t="shared" si="2"/>
        <v/>
      </c>
    </row>
    <row r="68" spans="1:15" s="1" customFormat="1" x14ac:dyDescent="0.25">
      <c r="A68" s="134"/>
      <c r="B68" s="135"/>
      <c r="C68" s="134"/>
      <c r="D68" s="7"/>
      <c r="E68" s="137"/>
      <c r="F68" s="138"/>
      <c r="G68" s="5"/>
      <c r="H68" s="124"/>
      <c r="I68" s="7"/>
      <c r="J68" s="134"/>
      <c r="K68" s="135"/>
      <c r="L68" s="134"/>
      <c r="M68" s="178"/>
      <c r="N68" s="138"/>
      <c r="O68" s="139" t="str">
        <f t="shared" si="2"/>
        <v/>
      </c>
    </row>
    <row r="69" spans="1:15" s="1" customFormat="1" x14ac:dyDescent="0.25">
      <c r="A69" s="134"/>
      <c r="B69" s="135"/>
      <c r="C69" s="134"/>
      <c r="D69" s="7"/>
      <c r="E69" s="137"/>
      <c r="F69" s="138"/>
      <c r="G69" s="5"/>
      <c r="H69" s="124"/>
      <c r="I69" s="7"/>
      <c r="J69" s="134"/>
      <c r="K69" s="135"/>
      <c r="L69" s="134"/>
      <c r="M69" s="178"/>
      <c r="N69" s="138"/>
      <c r="O69" s="139" t="str">
        <f t="shared" si="2"/>
        <v/>
      </c>
    </row>
    <row r="70" spans="1:15" s="1" customFormat="1" x14ac:dyDescent="0.25">
      <c r="A70" s="134"/>
      <c r="B70" s="135"/>
      <c r="C70" s="134"/>
      <c r="D70" s="7"/>
      <c r="E70" s="137"/>
      <c r="F70" s="138"/>
      <c r="G70" s="5"/>
      <c r="H70" s="124"/>
      <c r="I70" s="7"/>
      <c r="J70" s="134"/>
      <c r="K70" s="135"/>
      <c r="L70" s="134"/>
      <c r="M70" s="178"/>
      <c r="N70" s="138"/>
      <c r="O70" s="139" t="str">
        <f t="shared" si="2"/>
        <v/>
      </c>
    </row>
    <row r="71" spans="1:15" s="1" customFormat="1" x14ac:dyDescent="0.25">
      <c r="A71" s="134"/>
      <c r="B71" s="135"/>
      <c r="C71" s="134"/>
      <c r="D71" s="7"/>
      <c r="E71" s="137"/>
      <c r="F71" s="138"/>
      <c r="G71" s="5"/>
      <c r="H71" s="124"/>
      <c r="I71" s="7"/>
      <c r="J71" s="134"/>
      <c r="K71" s="135"/>
      <c r="L71" s="134"/>
      <c r="M71" s="178"/>
      <c r="N71" s="138"/>
      <c r="O71" s="139" t="str">
        <f t="shared" si="2"/>
        <v/>
      </c>
    </row>
    <row r="72" spans="1:15" s="1" customFormat="1" x14ac:dyDescent="0.25">
      <c r="A72" s="134"/>
      <c r="B72" s="135"/>
      <c r="C72" s="134"/>
      <c r="D72" s="7"/>
      <c r="E72" s="137"/>
      <c r="F72" s="138"/>
      <c r="G72" s="5"/>
      <c r="H72" s="124"/>
      <c r="I72" s="7"/>
      <c r="J72" s="134"/>
      <c r="K72" s="135"/>
      <c r="L72" s="134"/>
      <c r="M72" s="178"/>
      <c r="N72" s="138"/>
      <c r="O72" s="139" t="str">
        <f t="shared" si="2"/>
        <v/>
      </c>
    </row>
    <row r="73" spans="1:15" s="1" customFormat="1" x14ac:dyDescent="0.25">
      <c r="A73" s="134"/>
      <c r="B73" s="135"/>
      <c r="C73" s="134"/>
      <c r="D73" s="7"/>
      <c r="E73" s="137"/>
      <c r="F73" s="138"/>
      <c r="G73" s="5"/>
      <c r="H73" s="124"/>
      <c r="I73" s="7"/>
      <c r="J73" s="134"/>
      <c r="K73" s="135"/>
      <c r="L73" s="134"/>
      <c r="M73" s="178"/>
      <c r="N73" s="138"/>
      <c r="O73" s="139" t="str">
        <f t="shared" si="2"/>
        <v/>
      </c>
    </row>
    <row r="74" spans="1:15" s="1" customFormat="1" x14ac:dyDescent="0.25">
      <c r="A74" s="134"/>
      <c r="B74" s="135"/>
      <c r="C74" s="134"/>
      <c r="D74" s="7"/>
      <c r="E74" s="137"/>
      <c r="F74" s="138"/>
      <c r="G74" s="5"/>
      <c r="H74" s="124"/>
      <c r="I74" s="7"/>
      <c r="J74" s="134"/>
      <c r="K74" s="135"/>
      <c r="L74" s="134"/>
      <c r="M74" s="178"/>
      <c r="N74" s="138"/>
      <c r="O74" s="139" t="str">
        <f t="shared" si="2"/>
        <v/>
      </c>
    </row>
    <row r="75" spans="1:15" s="1" customFormat="1" x14ac:dyDescent="0.25">
      <c r="A75" s="134"/>
      <c r="B75" s="135"/>
      <c r="C75" s="134"/>
      <c r="D75" s="7"/>
      <c r="E75" s="137"/>
      <c r="F75" s="138"/>
      <c r="G75" s="5"/>
      <c r="H75" s="124"/>
      <c r="I75" s="7"/>
      <c r="J75" s="134"/>
      <c r="K75" s="135"/>
      <c r="L75" s="134"/>
      <c r="M75" s="178"/>
      <c r="N75" s="138"/>
      <c r="O75" s="139" t="str">
        <f t="shared" si="2"/>
        <v/>
      </c>
    </row>
    <row r="76" spans="1:15" s="1" customFormat="1" x14ac:dyDescent="0.25">
      <c r="A76" s="134"/>
      <c r="B76" s="135"/>
      <c r="C76" s="134"/>
      <c r="D76" s="7"/>
      <c r="E76" s="137"/>
      <c r="F76" s="138"/>
      <c r="G76" s="5"/>
      <c r="H76" s="124"/>
      <c r="I76" s="7"/>
      <c r="J76" s="134"/>
      <c r="K76" s="135"/>
      <c r="L76" s="134"/>
      <c r="M76" s="178"/>
      <c r="N76" s="138"/>
      <c r="O76" s="139" t="str">
        <f t="shared" si="2"/>
        <v/>
      </c>
    </row>
    <row r="77" spans="1:15" s="1" customFormat="1" x14ac:dyDescent="0.25">
      <c r="A77" s="134"/>
      <c r="B77" s="135"/>
      <c r="C77" s="134"/>
      <c r="D77" s="7"/>
      <c r="E77" s="137"/>
      <c r="F77" s="138"/>
      <c r="G77" s="5"/>
      <c r="H77" s="124"/>
      <c r="I77" s="7"/>
      <c r="J77" s="134"/>
      <c r="K77" s="135"/>
      <c r="L77" s="134"/>
      <c r="M77" s="178"/>
      <c r="N77" s="138"/>
      <c r="O77" s="139" t="str">
        <f t="shared" si="2"/>
        <v/>
      </c>
    </row>
    <row r="78" spans="1:15" s="1" customFormat="1" x14ac:dyDescent="0.25">
      <c r="A78" s="134"/>
      <c r="B78" s="135"/>
      <c r="C78" s="134"/>
      <c r="D78" s="7"/>
      <c r="E78" s="137"/>
      <c r="F78" s="138"/>
      <c r="G78" s="5"/>
      <c r="H78" s="124"/>
      <c r="I78" s="7"/>
      <c r="J78" s="134"/>
      <c r="K78" s="135"/>
      <c r="L78" s="134"/>
      <c r="M78" s="178"/>
      <c r="N78" s="138"/>
      <c r="O78" s="139" t="str">
        <f t="shared" si="2"/>
        <v/>
      </c>
    </row>
    <row r="79" spans="1:15" s="1" customFormat="1" x14ac:dyDescent="0.25">
      <c r="A79" s="134"/>
      <c r="B79" s="135"/>
      <c r="C79" s="134"/>
      <c r="D79" s="7"/>
      <c r="E79" s="137"/>
      <c r="F79" s="138"/>
      <c r="G79" s="5"/>
      <c r="H79" s="124"/>
      <c r="I79" s="7"/>
      <c r="J79" s="134"/>
      <c r="K79" s="135"/>
      <c r="L79" s="134"/>
      <c r="M79" s="178"/>
      <c r="N79" s="138"/>
      <c r="O79" s="139" t="str">
        <f t="shared" si="2"/>
        <v/>
      </c>
    </row>
    <row r="80" spans="1:15" s="1" customFormat="1" x14ac:dyDescent="0.25">
      <c r="A80" s="134"/>
      <c r="B80" s="135"/>
      <c r="C80" s="134"/>
      <c r="D80" s="7"/>
      <c r="E80" s="137"/>
      <c r="F80" s="138"/>
      <c r="G80" s="5"/>
      <c r="H80" s="124"/>
      <c r="I80" s="7"/>
      <c r="J80" s="134"/>
      <c r="K80" s="135"/>
      <c r="L80" s="134"/>
      <c r="M80" s="178"/>
      <c r="N80" s="138"/>
      <c r="O80" s="139" t="str">
        <f t="shared" si="2"/>
        <v/>
      </c>
    </row>
    <row r="81" spans="1:15" s="1" customFormat="1" x14ac:dyDescent="0.25">
      <c r="A81" s="134"/>
      <c r="B81" s="135"/>
      <c r="C81" s="134"/>
      <c r="D81" s="7"/>
      <c r="E81" s="137"/>
      <c r="F81" s="138"/>
      <c r="G81" s="5"/>
      <c r="H81" s="124"/>
      <c r="I81" s="7"/>
      <c r="J81" s="134"/>
      <c r="K81" s="135"/>
      <c r="L81" s="134"/>
      <c r="M81" s="178"/>
      <c r="N81" s="138"/>
      <c r="O81" s="139" t="str">
        <f t="shared" si="2"/>
        <v/>
      </c>
    </row>
    <row r="82" spans="1:15" s="1" customFormat="1" x14ac:dyDescent="0.25">
      <c r="A82" s="134"/>
      <c r="B82" s="135"/>
      <c r="C82" s="134"/>
      <c r="D82" s="7"/>
      <c r="E82" s="137"/>
      <c r="F82" s="138"/>
      <c r="G82" s="5"/>
      <c r="H82" s="124"/>
      <c r="I82" s="7"/>
      <c r="J82" s="134"/>
      <c r="K82" s="135"/>
      <c r="L82" s="134"/>
      <c r="M82" s="178"/>
      <c r="N82" s="138"/>
      <c r="O82" s="139" t="str">
        <f t="shared" si="2"/>
        <v/>
      </c>
    </row>
    <row r="83" spans="1:15" s="1" customFormat="1" x14ac:dyDescent="0.25">
      <c r="A83" s="134"/>
      <c r="B83" s="135"/>
      <c r="C83" s="134"/>
      <c r="D83" s="7"/>
      <c r="E83" s="137"/>
      <c r="F83" s="138"/>
      <c r="G83" s="5"/>
      <c r="H83" s="124"/>
      <c r="I83" s="7"/>
      <c r="J83" s="134"/>
      <c r="K83" s="135"/>
      <c r="L83" s="134"/>
      <c r="M83" s="178"/>
      <c r="N83" s="138"/>
      <c r="O83" s="139" t="str">
        <f t="shared" si="2"/>
        <v/>
      </c>
    </row>
    <row r="84" spans="1:15" s="1" customFormat="1" x14ac:dyDescent="0.25">
      <c r="A84" s="134"/>
      <c r="B84" s="135"/>
      <c r="C84" s="134"/>
      <c r="D84" s="7"/>
      <c r="E84" s="137"/>
      <c r="F84" s="138"/>
      <c r="G84" s="5"/>
      <c r="H84" s="124"/>
      <c r="I84" s="7"/>
      <c r="J84" s="134"/>
      <c r="K84" s="135"/>
      <c r="L84" s="134"/>
      <c r="M84" s="178"/>
      <c r="N84" s="138"/>
      <c r="O84" s="139" t="str">
        <f t="shared" si="2"/>
        <v/>
      </c>
    </row>
    <row r="85" spans="1:15" s="1" customFormat="1" x14ac:dyDescent="0.25">
      <c r="A85" s="134"/>
      <c r="B85" s="135"/>
      <c r="C85" s="134"/>
      <c r="D85" s="7"/>
      <c r="E85" s="137"/>
      <c r="F85" s="138"/>
      <c r="G85" s="5"/>
      <c r="H85" s="124"/>
      <c r="I85" s="7"/>
      <c r="J85" s="134"/>
      <c r="K85" s="135"/>
      <c r="L85" s="134"/>
      <c r="M85" s="178"/>
      <c r="N85" s="138"/>
      <c r="O85" s="139" t="str">
        <f t="shared" si="2"/>
        <v/>
      </c>
    </row>
    <row r="86" spans="1:15" s="1" customFormat="1" x14ac:dyDescent="0.25">
      <c r="A86" s="134"/>
      <c r="B86" s="135"/>
      <c r="C86" s="134"/>
      <c r="D86" s="7"/>
      <c r="E86" s="137"/>
      <c r="F86" s="138"/>
      <c r="G86" s="5"/>
      <c r="H86" s="124"/>
      <c r="I86" s="7"/>
      <c r="J86" s="134"/>
      <c r="K86" s="135"/>
      <c r="L86" s="134"/>
      <c r="M86" s="178"/>
      <c r="N86" s="138"/>
      <c r="O86" s="139" t="str">
        <f t="shared" si="2"/>
        <v/>
      </c>
    </row>
    <row r="87" spans="1:15" s="1" customFormat="1" x14ac:dyDescent="0.25">
      <c r="A87" s="134"/>
      <c r="B87" s="135"/>
      <c r="C87" s="134"/>
      <c r="D87" s="7"/>
      <c r="E87" s="137"/>
      <c r="F87" s="138"/>
      <c r="G87" s="5"/>
      <c r="H87" s="124"/>
      <c r="I87" s="7"/>
      <c r="J87" s="134"/>
      <c r="K87" s="135"/>
      <c r="L87" s="134"/>
      <c r="M87" s="178"/>
      <c r="N87" s="138"/>
      <c r="O87" s="139" t="str">
        <f t="shared" si="2"/>
        <v/>
      </c>
    </row>
    <row r="88" spans="1:15" s="1" customFormat="1" x14ac:dyDescent="0.25">
      <c r="A88" s="134"/>
      <c r="B88" s="135"/>
      <c r="C88" s="134"/>
      <c r="D88" s="7"/>
      <c r="E88" s="137"/>
      <c r="F88" s="138"/>
      <c r="G88" s="5"/>
      <c r="H88" s="124"/>
      <c r="I88" s="7"/>
      <c r="J88" s="134"/>
      <c r="K88" s="135"/>
      <c r="L88" s="134"/>
      <c r="M88" s="178"/>
      <c r="N88" s="138"/>
      <c r="O88" s="139" t="str">
        <f t="shared" ref="O88:O100" si="3">IF(COUNTIF($A$14:$A$100,$A$14:$A$100)&gt;=3,"3 RDV ou +","")</f>
        <v/>
      </c>
    </row>
    <row r="89" spans="1:15" s="1" customFormat="1" x14ac:dyDescent="0.25">
      <c r="A89" s="134"/>
      <c r="B89" s="135"/>
      <c r="C89" s="134"/>
      <c r="D89" s="7"/>
      <c r="E89" s="137"/>
      <c r="F89" s="138"/>
      <c r="G89" s="5"/>
      <c r="H89" s="124"/>
      <c r="I89" s="7"/>
      <c r="J89" s="134"/>
      <c r="K89" s="135"/>
      <c r="L89" s="134"/>
      <c r="M89" s="178"/>
      <c r="N89" s="138"/>
      <c r="O89" s="139" t="str">
        <f t="shared" si="3"/>
        <v/>
      </c>
    </row>
    <row r="90" spans="1:15" s="1" customFormat="1" x14ac:dyDescent="0.25">
      <c r="A90" s="134"/>
      <c r="B90" s="135"/>
      <c r="C90" s="134"/>
      <c r="D90" s="7"/>
      <c r="E90" s="137"/>
      <c r="F90" s="138"/>
      <c r="G90" s="5"/>
      <c r="H90" s="124"/>
      <c r="I90" s="7"/>
      <c r="J90" s="134"/>
      <c r="K90" s="135"/>
      <c r="L90" s="134"/>
      <c r="M90" s="178"/>
      <c r="N90" s="138"/>
      <c r="O90" s="139" t="str">
        <f t="shared" si="3"/>
        <v/>
      </c>
    </row>
    <row r="91" spans="1:15" s="1" customFormat="1" x14ac:dyDescent="0.25">
      <c r="A91" s="134"/>
      <c r="B91" s="135"/>
      <c r="C91" s="134"/>
      <c r="D91" s="7"/>
      <c r="E91" s="137"/>
      <c r="F91" s="138"/>
      <c r="G91" s="5"/>
      <c r="H91" s="124"/>
      <c r="I91" s="7"/>
      <c r="J91" s="134"/>
      <c r="K91" s="135"/>
      <c r="L91" s="134"/>
      <c r="M91" s="178"/>
      <c r="N91" s="138"/>
      <c r="O91" s="139" t="str">
        <f t="shared" si="3"/>
        <v/>
      </c>
    </row>
    <row r="92" spans="1:15" s="1" customFormat="1" x14ac:dyDescent="0.25">
      <c r="A92" s="134"/>
      <c r="B92" s="135"/>
      <c r="C92" s="134"/>
      <c r="D92" s="7"/>
      <c r="E92" s="137"/>
      <c r="F92" s="138"/>
      <c r="G92" s="5"/>
      <c r="H92" s="124"/>
      <c r="I92" s="7"/>
      <c r="J92" s="134"/>
      <c r="K92" s="135"/>
      <c r="L92" s="134"/>
      <c r="M92" s="178"/>
      <c r="N92" s="138"/>
      <c r="O92" s="139" t="str">
        <f t="shared" si="3"/>
        <v/>
      </c>
    </row>
    <row r="93" spans="1:15" s="1" customFormat="1" x14ac:dyDescent="0.25">
      <c r="A93" s="134"/>
      <c r="B93" s="135"/>
      <c r="C93" s="134"/>
      <c r="D93" s="7"/>
      <c r="E93" s="137"/>
      <c r="F93" s="138"/>
      <c r="G93" s="5"/>
      <c r="H93" s="124"/>
      <c r="I93" s="7"/>
      <c r="J93" s="134"/>
      <c r="K93" s="135"/>
      <c r="L93" s="134"/>
      <c r="M93" s="178"/>
      <c r="N93" s="138"/>
      <c r="O93" s="139" t="str">
        <f t="shared" si="3"/>
        <v/>
      </c>
    </row>
    <row r="94" spans="1:15" s="1" customFormat="1" x14ac:dyDescent="0.25">
      <c r="A94" s="134"/>
      <c r="B94" s="135"/>
      <c r="C94" s="134"/>
      <c r="D94" s="7"/>
      <c r="E94" s="137"/>
      <c r="F94" s="138"/>
      <c r="G94" s="5"/>
      <c r="H94" s="124"/>
      <c r="I94" s="7"/>
      <c r="J94" s="134"/>
      <c r="K94" s="135"/>
      <c r="L94" s="134"/>
      <c r="M94" s="178"/>
      <c r="N94" s="138"/>
      <c r="O94" s="139" t="str">
        <f t="shared" si="3"/>
        <v/>
      </c>
    </row>
    <row r="95" spans="1:15" s="1" customFormat="1" x14ac:dyDescent="0.25">
      <c r="A95" s="134"/>
      <c r="B95" s="135"/>
      <c r="C95" s="134"/>
      <c r="D95" s="7"/>
      <c r="E95" s="137"/>
      <c r="F95" s="138"/>
      <c r="G95" s="5"/>
      <c r="H95" s="124"/>
      <c r="I95" s="7"/>
      <c r="J95" s="134"/>
      <c r="K95" s="135"/>
      <c r="L95" s="134"/>
      <c r="M95" s="178"/>
      <c r="N95" s="138"/>
      <c r="O95" s="139" t="str">
        <f t="shared" si="3"/>
        <v/>
      </c>
    </row>
    <row r="96" spans="1:15" s="1" customFormat="1" x14ac:dyDescent="0.25">
      <c r="A96" s="134"/>
      <c r="B96" s="135"/>
      <c r="C96" s="134"/>
      <c r="D96" s="7"/>
      <c r="E96" s="137"/>
      <c r="F96" s="138"/>
      <c r="G96" s="5"/>
      <c r="H96" s="124"/>
      <c r="I96" s="7"/>
      <c r="J96" s="134"/>
      <c r="K96" s="135"/>
      <c r="L96" s="134"/>
      <c r="M96" s="178"/>
      <c r="N96" s="138"/>
      <c r="O96" s="139" t="str">
        <f t="shared" si="3"/>
        <v/>
      </c>
    </row>
    <row r="97" spans="1:15" s="1" customFormat="1" x14ac:dyDescent="0.25">
      <c r="A97" s="134"/>
      <c r="B97" s="135"/>
      <c r="C97" s="134"/>
      <c r="D97" s="7"/>
      <c r="E97" s="137"/>
      <c r="F97" s="138"/>
      <c r="G97" s="5"/>
      <c r="H97" s="124"/>
      <c r="I97" s="7"/>
      <c r="J97" s="134"/>
      <c r="K97" s="135"/>
      <c r="L97" s="134"/>
      <c r="M97" s="178"/>
      <c r="N97" s="138"/>
      <c r="O97" s="139" t="str">
        <f t="shared" si="3"/>
        <v/>
      </c>
    </row>
    <row r="98" spans="1:15" s="1" customFormat="1" x14ac:dyDescent="0.25">
      <c r="A98" s="134"/>
      <c r="B98" s="135"/>
      <c r="C98" s="134"/>
      <c r="D98" s="7"/>
      <c r="E98" s="137"/>
      <c r="F98" s="138"/>
      <c r="G98" s="5"/>
      <c r="H98" s="124"/>
      <c r="I98" s="7"/>
      <c r="J98" s="134"/>
      <c r="K98" s="135"/>
      <c r="L98" s="134"/>
      <c r="M98" s="178"/>
      <c r="N98" s="138"/>
      <c r="O98" s="139" t="str">
        <f t="shared" si="3"/>
        <v/>
      </c>
    </row>
    <row r="99" spans="1:15" s="1" customFormat="1" x14ac:dyDescent="0.25">
      <c r="A99" s="134"/>
      <c r="B99" s="135"/>
      <c r="C99" s="134"/>
      <c r="D99" s="7"/>
      <c r="E99" s="137"/>
      <c r="F99" s="138"/>
      <c r="G99" s="5"/>
      <c r="H99" s="124"/>
      <c r="I99" s="7"/>
      <c r="J99" s="134"/>
      <c r="K99" s="135"/>
      <c r="L99" s="134"/>
      <c r="M99" s="178"/>
      <c r="N99" s="138"/>
      <c r="O99" s="139" t="str">
        <f t="shared" si="3"/>
        <v/>
      </c>
    </row>
    <row r="100" spans="1:15" s="1" customFormat="1" x14ac:dyDescent="0.25">
      <c r="A100" s="149"/>
      <c r="B100" s="150"/>
      <c r="C100" s="149"/>
      <c r="D100" s="7"/>
      <c r="E100" s="137"/>
      <c r="F100" s="138"/>
      <c r="G100" s="5"/>
      <c r="H100" s="125"/>
      <c r="I100" s="7"/>
      <c r="J100" s="149"/>
      <c r="K100" s="150"/>
      <c r="L100" s="149"/>
      <c r="M100" s="178"/>
      <c r="N100" s="138"/>
      <c r="O100" s="151" t="str">
        <f t="shared" si="3"/>
        <v/>
      </c>
    </row>
    <row r="107" spans="1:15" x14ac:dyDescent="0.25">
      <c r="C107" s="97"/>
      <c r="D107" s="97"/>
      <c r="E107" s="97"/>
      <c r="F107" s="97"/>
      <c r="G107" s="97"/>
      <c r="H107" s="97"/>
      <c r="I107" s="97"/>
      <c r="J107" s="97"/>
      <c r="M107" s="97"/>
      <c r="N107" s="97"/>
      <c r="O107" s="127"/>
    </row>
    <row r="108" spans="1:15" x14ac:dyDescent="0.25">
      <c r="C108" s="97"/>
      <c r="D108" s="97"/>
      <c r="E108" s="97"/>
      <c r="F108" s="97"/>
      <c r="G108" s="97"/>
      <c r="H108" s="97"/>
      <c r="I108" s="97"/>
      <c r="J108" s="97"/>
      <c r="M108" s="97"/>
      <c r="N108" s="97"/>
      <c r="O108" s="127"/>
    </row>
    <row r="109" spans="1:15" x14ac:dyDescent="0.25">
      <c r="C109" s="97"/>
      <c r="D109" s="97"/>
      <c r="E109" s="97"/>
      <c r="F109" s="97"/>
      <c r="G109" s="97"/>
      <c r="H109" s="97"/>
      <c r="I109" s="97"/>
      <c r="J109" s="97"/>
      <c r="M109" s="97"/>
      <c r="N109" s="97"/>
      <c r="O109" s="127"/>
    </row>
    <row r="110" spans="1:15" x14ac:dyDescent="0.25">
      <c r="C110" s="97"/>
      <c r="D110" s="97"/>
      <c r="E110" s="97"/>
      <c r="F110" s="97"/>
      <c r="G110" s="97"/>
      <c r="H110" s="97"/>
      <c r="I110" s="97"/>
      <c r="J110" s="97"/>
      <c r="M110" s="97"/>
      <c r="N110" s="97"/>
      <c r="O110" s="127"/>
    </row>
    <row r="111" spans="1:15" x14ac:dyDescent="0.25">
      <c r="C111" s="97"/>
      <c r="D111" s="97"/>
      <c r="E111" s="97"/>
      <c r="F111" s="97"/>
      <c r="G111" s="97"/>
      <c r="H111" s="97"/>
      <c r="I111" s="97"/>
      <c r="J111" s="97"/>
      <c r="M111" s="97"/>
      <c r="N111" s="97"/>
      <c r="O111" s="127"/>
    </row>
    <row r="112" spans="1:15" x14ac:dyDescent="0.25">
      <c r="C112" s="97"/>
      <c r="D112" s="97"/>
      <c r="E112" s="97"/>
      <c r="F112" s="97"/>
      <c r="G112" s="97"/>
      <c r="H112" s="97"/>
      <c r="I112" s="97"/>
      <c r="J112" s="97"/>
      <c r="M112" s="97"/>
      <c r="N112" s="97"/>
      <c r="O112" s="127"/>
    </row>
    <row r="113" spans="3:15" x14ac:dyDescent="0.25">
      <c r="C113" s="97"/>
      <c r="D113" s="97"/>
      <c r="E113" s="97"/>
      <c r="F113" s="97"/>
      <c r="G113" s="97"/>
      <c r="H113" s="97"/>
      <c r="I113" s="97"/>
      <c r="J113" s="97"/>
      <c r="M113" s="97"/>
      <c r="N113" s="97"/>
      <c r="O113" s="127"/>
    </row>
    <row r="114" spans="3:15" x14ac:dyDescent="0.25">
      <c r="C114" s="97"/>
      <c r="D114" s="97"/>
      <c r="E114" s="97"/>
      <c r="F114" s="97"/>
      <c r="G114" s="97"/>
      <c r="H114" s="97"/>
      <c r="I114" s="97"/>
      <c r="J114" s="97"/>
      <c r="M114" s="97"/>
      <c r="N114" s="97"/>
      <c r="O114" s="127"/>
    </row>
    <row r="115" spans="3:15" x14ac:dyDescent="0.25">
      <c r="C115" s="97"/>
      <c r="D115" s="97"/>
      <c r="E115" s="97"/>
      <c r="F115" s="97"/>
      <c r="G115" s="97"/>
      <c r="H115" s="97"/>
      <c r="I115" s="97"/>
      <c r="J115" s="97"/>
      <c r="M115" s="97"/>
      <c r="N115" s="97"/>
      <c r="O115" s="127"/>
    </row>
    <row r="116" spans="3:15" x14ac:dyDescent="0.25">
      <c r="C116" s="97"/>
      <c r="D116" s="97"/>
      <c r="E116" s="97"/>
      <c r="F116" s="97"/>
      <c r="G116" s="97"/>
      <c r="H116" s="97"/>
      <c r="I116" s="97"/>
      <c r="J116" s="97"/>
      <c r="M116" s="97"/>
      <c r="N116" s="97"/>
      <c r="O116" s="127"/>
    </row>
    <row r="117" spans="3:15" x14ac:dyDescent="0.25">
      <c r="C117" s="97"/>
      <c r="D117" s="97"/>
      <c r="E117" s="97"/>
      <c r="F117" s="97"/>
      <c r="G117" s="97"/>
      <c r="H117" s="97"/>
      <c r="I117" s="97"/>
      <c r="J117" s="97"/>
      <c r="M117" s="97"/>
      <c r="N117" s="97"/>
      <c r="O117" s="127"/>
    </row>
    <row r="118" spans="3:15" x14ac:dyDescent="0.25">
      <c r="C118" s="97"/>
      <c r="D118" s="97"/>
      <c r="E118" s="97"/>
      <c r="F118" s="97"/>
      <c r="G118" s="97"/>
      <c r="H118" s="97"/>
      <c r="I118" s="97"/>
      <c r="J118" s="97"/>
      <c r="M118" s="97"/>
      <c r="N118" s="97"/>
      <c r="O118" s="127"/>
    </row>
    <row r="119" spans="3:15" x14ac:dyDescent="0.25">
      <c r="C119" s="97"/>
      <c r="D119" s="97"/>
      <c r="E119" s="97"/>
      <c r="F119" s="97"/>
      <c r="G119" s="97"/>
      <c r="H119" s="97"/>
      <c r="I119" s="97"/>
      <c r="J119" s="97"/>
      <c r="M119" s="97"/>
      <c r="N119" s="97"/>
      <c r="O119" s="127"/>
    </row>
    <row r="120" spans="3:15" x14ac:dyDescent="0.25">
      <c r="C120" s="97"/>
      <c r="D120" s="97"/>
      <c r="E120" s="97"/>
      <c r="F120" s="97"/>
      <c r="G120" s="97"/>
      <c r="H120" s="97"/>
      <c r="I120" s="97"/>
      <c r="J120" s="97"/>
      <c r="M120" s="97"/>
      <c r="N120" s="97"/>
      <c r="O120" s="127"/>
    </row>
    <row r="121" spans="3:15" x14ac:dyDescent="0.25">
      <c r="C121" s="97"/>
      <c r="D121" s="97"/>
      <c r="E121" s="97"/>
      <c r="F121" s="97"/>
      <c r="G121" s="97"/>
      <c r="H121" s="97"/>
      <c r="I121" s="97"/>
      <c r="J121" s="97"/>
      <c r="M121" s="97"/>
      <c r="N121" s="97"/>
      <c r="O121" s="127"/>
    </row>
    <row r="122" spans="3:15" x14ac:dyDescent="0.25">
      <c r="C122" s="97"/>
      <c r="D122" s="97"/>
      <c r="E122" s="97"/>
      <c r="F122" s="97"/>
      <c r="G122" s="97"/>
      <c r="H122" s="97"/>
      <c r="I122" s="97"/>
      <c r="J122" s="97"/>
      <c r="M122" s="97"/>
      <c r="N122" s="97"/>
      <c r="O122" s="127"/>
    </row>
    <row r="123" spans="3:15" x14ac:dyDescent="0.25">
      <c r="C123" s="97"/>
      <c r="D123" s="97"/>
      <c r="E123" s="97"/>
      <c r="F123" s="97"/>
      <c r="G123" s="97"/>
      <c r="H123" s="97"/>
      <c r="I123" s="97"/>
      <c r="J123" s="97"/>
      <c r="M123" s="97"/>
      <c r="N123" s="97"/>
      <c r="O123" s="127"/>
    </row>
    <row r="124" spans="3:15" x14ac:dyDescent="0.25">
      <c r="C124" s="97"/>
      <c r="D124" s="97"/>
      <c r="E124" s="97"/>
      <c r="F124" s="97"/>
      <c r="G124" s="97"/>
      <c r="H124" s="97"/>
      <c r="I124" s="97"/>
      <c r="J124" s="97"/>
      <c r="M124" s="97"/>
      <c r="N124" s="97"/>
      <c r="O124" s="127"/>
    </row>
    <row r="125" spans="3:15" x14ac:dyDescent="0.25">
      <c r="C125" s="97"/>
      <c r="D125" s="97"/>
      <c r="E125" s="97"/>
      <c r="F125" s="97"/>
      <c r="G125" s="97"/>
      <c r="H125" s="97"/>
      <c r="I125" s="97"/>
      <c r="J125" s="97"/>
      <c r="M125" s="97"/>
      <c r="N125" s="97"/>
      <c r="O125" s="127"/>
    </row>
    <row r="126" spans="3:15" x14ac:dyDescent="0.25">
      <c r="C126" s="97"/>
      <c r="D126" s="97"/>
      <c r="E126" s="97"/>
      <c r="F126" s="97"/>
      <c r="G126" s="97"/>
      <c r="H126" s="97"/>
      <c r="I126" s="97"/>
      <c r="J126" s="97"/>
      <c r="M126" s="97"/>
      <c r="N126" s="97"/>
      <c r="O126" s="127"/>
    </row>
    <row r="127" spans="3:15" x14ac:dyDescent="0.25">
      <c r="C127" s="97"/>
      <c r="D127" s="97"/>
      <c r="E127" s="97"/>
      <c r="F127" s="97"/>
      <c r="G127" s="97"/>
      <c r="H127" s="97"/>
      <c r="I127" s="97"/>
      <c r="J127" s="97"/>
      <c r="M127" s="97"/>
      <c r="N127" s="97"/>
      <c r="O127" s="127"/>
    </row>
    <row r="128" spans="3:15" x14ac:dyDescent="0.25">
      <c r="C128" s="97"/>
      <c r="D128" s="97"/>
      <c r="E128" s="97"/>
      <c r="F128" s="97"/>
      <c r="G128" s="97"/>
      <c r="H128" s="97"/>
      <c r="I128" s="97"/>
      <c r="J128" s="97"/>
      <c r="M128" s="97"/>
      <c r="N128" s="97"/>
      <c r="O128" s="127"/>
    </row>
    <row r="129" spans="3:15" x14ac:dyDescent="0.25">
      <c r="C129" s="97"/>
      <c r="D129" s="97"/>
      <c r="E129" s="97"/>
      <c r="F129" s="97"/>
      <c r="G129" s="97"/>
      <c r="H129" s="97"/>
      <c r="I129" s="97"/>
      <c r="J129" s="97"/>
      <c r="M129" s="97"/>
      <c r="N129" s="97"/>
      <c r="O129" s="127"/>
    </row>
    <row r="130" spans="3:15" x14ac:dyDescent="0.25">
      <c r="C130" s="97"/>
      <c r="D130" s="97"/>
      <c r="E130" s="97"/>
      <c r="F130" s="97"/>
      <c r="G130" s="97"/>
      <c r="H130" s="97"/>
      <c r="I130" s="97"/>
      <c r="J130" s="97"/>
      <c r="M130" s="97"/>
      <c r="N130" s="97"/>
      <c r="O130" s="127"/>
    </row>
    <row r="131" spans="3:15" x14ac:dyDescent="0.25">
      <c r="C131" s="97"/>
      <c r="D131" s="97"/>
      <c r="E131" s="97"/>
      <c r="F131" s="97"/>
      <c r="G131" s="97"/>
      <c r="H131" s="97"/>
      <c r="I131" s="97"/>
      <c r="J131" s="97"/>
      <c r="M131" s="97"/>
      <c r="N131" s="97"/>
      <c r="O131" s="127"/>
    </row>
    <row r="132" spans="3:15" x14ac:dyDescent="0.25">
      <c r="C132" s="97"/>
      <c r="D132" s="97"/>
      <c r="E132" s="97"/>
      <c r="F132" s="97"/>
      <c r="G132" s="97"/>
      <c r="H132" s="97"/>
      <c r="I132" s="97"/>
      <c r="J132" s="97"/>
      <c r="M132" s="97"/>
      <c r="N132" s="97"/>
      <c r="O132" s="127"/>
    </row>
    <row r="133" spans="3:15" x14ac:dyDescent="0.25">
      <c r="C133" s="97"/>
      <c r="D133" s="97"/>
      <c r="E133" s="97"/>
      <c r="F133" s="97"/>
      <c r="G133" s="97"/>
      <c r="H133" s="97"/>
      <c r="I133" s="97"/>
      <c r="J133" s="97"/>
      <c r="M133" s="97"/>
      <c r="N133" s="97"/>
      <c r="O133" s="127"/>
    </row>
    <row r="134" spans="3:15" x14ac:dyDescent="0.25">
      <c r="C134" s="97"/>
      <c r="D134" s="97"/>
      <c r="E134" s="97"/>
      <c r="F134" s="97"/>
      <c r="G134" s="97"/>
      <c r="H134" s="97"/>
      <c r="I134" s="97"/>
      <c r="J134" s="97"/>
      <c r="M134" s="97"/>
      <c r="N134" s="97"/>
      <c r="O134" s="127"/>
    </row>
    <row r="135" spans="3:15" x14ac:dyDescent="0.25">
      <c r="C135" s="97"/>
      <c r="D135" s="97"/>
      <c r="E135" s="97"/>
      <c r="F135" s="97"/>
      <c r="G135" s="97"/>
      <c r="H135" s="97"/>
      <c r="I135" s="97"/>
      <c r="J135" s="97"/>
      <c r="M135" s="97"/>
      <c r="N135" s="97"/>
      <c r="O135" s="127"/>
    </row>
    <row r="136" spans="3:15" x14ac:dyDescent="0.25">
      <c r="C136" s="97"/>
      <c r="D136" s="97"/>
      <c r="E136" s="97"/>
      <c r="F136" s="97"/>
      <c r="G136" s="97"/>
      <c r="H136" s="97"/>
      <c r="I136" s="97"/>
      <c r="J136" s="97"/>
      <c r="M136" s="97"/>
      <c r="N136" s="97"/>
      <c r="O136" s="127"/>
    </row>
    <row r="137" spans="3:15" x14ac:dyDescent="0.25">
      <c r="C137" s="97"/>
      <c r="D137" s="97"/>
      <c r="E137" s="97"/>
      <c r="F137" s="97"/>
      <c r="G137" s="97"/>
      <c r="H137" s="97"/>
      <c r="I137" s="97"/>
      <c r="J137" s="97"/>
      <c r="M137" s="97"/>
      <c r="N137" s="97"/>
      <c r="O137" s="127"/>
    </row>
    <row r="138" spans="3:15" x14ac:dyDescent="0.25">
      <c r="C138" s="97"/>
      <c r="D138" s="97"/>
      <c r="E138" s="97"/>
      <c r="F138" s="97"/>
      <c r="G138" s="97"/>
      <c r="H138" s="97"/>
      <c r="I138" s="97"/>
      <c r="J138" s="97"/>
      <c r="M138" s="97"/>
      <c r="N138" s="97"/>
      <c r="O138" s="127"/>
    </row>
    <row r="139" spans="3:15" x14ac:dyDescent="0.25">
      <c r="C139" s="97"/>
      <c r="D139" s="97"/>
      <c r="E139" s="97"/>
      <c r="F139" s="97"/>
      <c r="G139" s="97"/>
      <c r="H139" s="97"/>
      <c r="I139" s="97"/>
      <c r="J139" s="97"/>
      <c r="M139" s="97"/>
      <c r="N139" s="97"/>
      <c r="O139" s="127"/>
    </row>
    <row r="140" spans="3:15" x14ac:dyDescent="0.25">
      <c r="C140" s="97"/>
      <c r="D140" s="97"/>
      <c r="E140" s="97"/>
      <c r="F140" s="97"/>
      <c r="G140" s="97"/>
      <c r="H140" s="97"/>
      <c r="I140" s="97"/>
      <c r="J140" s="97"/>
      <c r="M140" s="97"/>
      <c r="N140" s="97"/>
      <c r="O140" s="127"/>
    </row>
    <row r="141" spans="3:15" x14ac:dyDescent="0.25">
      <c r="C141" s="97"/>
      <c r="D141" s="97"/>
      <c r="E141" s="97"/>
      <c r="F141" s="97"/>
      <c r="G141" s="97"/>
      <c r="H141" s="97"/>
      <c r="I141" s="97"/>
      <c r="J141" s="97"/>
      <c r="M141" s="97"/>
      <c r="N141" s="97"/>
      <c r="O141" s="127"/>
    </row>
    <row r="142" spans="3:15" x14ac:dyDescent="0.25">
      <c r="C142" s="97"/>
      <c r="D142" s="97"/>
      <c r="E142" s="97"/>
      <c r="F142" s="97"/>
      <c r="G142" s="97"/>
      <c r="H142" s="97"/>
      <c r="I142" s="97"/>
      <c r="J142" s="97"/>
      <c r="M142" s="97"/>
      <c r="N142" s="97"/>
      <c r="O142" s="127"/>
    </row>
    <row r="143" spans="3:15" x14ac:dyDescent="0.25">
      <c r="C143" s="97"/>
      <c r="D143" s="97"/>
      <c r="E143" s="97"/>
      <c r="F143" s="97"/>
      <c r="G143" s="97"/>
      <c r="H143" s="97"/>
      <c r="I143" s="97"/>
      <c r="J143" s="97"/>
      <c r="M143" s="97"/>
      <c r="N143" s="97"/>
      <c r="O143" s="127"/>
    </row>
    <row r="144" spans="3:15" x14ac:dyDescent="0.25">
      <c r="C144" s="97"/>
      <c r="D144" s="97"/>
      <c r="E144" s="97"/>
      <c r="F144" s="97"/>
      <c r="G144" s="97"/>
      <c r="H144" s="97"/>
      <c r="I144" s="97"/>
      <c r="J144" s="97"/>
      <c r="M144" s="97"/>
      <c r="N144" s="97"/>
      <c r="O144" s="127"/>
    </row>
    <row r="145" spans="3:15" x14ac:dyDescent="0.25">
      <c r="C145" s="97"/>
      <c r="D145" s="97"/>
      <c r="E145" s="97"/>
      <c r="F145" s="97"/>
      <c r="G145" s="97"/>
      <c r="H145" s="97"/>
      <c r="I145" s="97"/>
      <c r="J145" s="97"/>
      <c r="M145" s="97"/>
      <c r="N145" s="97"/>
      <c r="O145" s="127"/>
    </row>
    <row r="146" spans="3:15" x14ac:dyDescent="0.25">
      <c r="C146" s="97"/>
      <c r="D146" s="97"/>
      <c r="E146" s="97"/>
      <c r="F146" s="97"/>
      <c r="G146" s="97"/>
      <c r="H146" s="97"/>
      <c r="I146" s="97"/>
      <c r="J146" s="97"/>
      <c r="M146" s="97"/>
      <c r="N146" s="97"/>
      <c r="O146" s="127"/>
    </row>
    <row r="147" spans="3:15" x14ac:dyDescent="0.25">
      <c r="C147" s="97"/>
      <c r="D147" s="97"/>
      <c r="E147" s="97"/>
      <c r="F147" s="97"/>
      <c r="G147" s="97"/>
      <c r="H147" s="97"/>
      <c r="I147" s="97"/>
      <c r="J147" s="97"/>
      <c r="M147" s="97"/>
      <c r="N147" s="97"/>
      <c r="O147" s="127"/>
    </row>
    <row r="148" spans="3:15" x14ac:dyDescent="0.25">
      <c r="C148" s="97"/>
      <c r="D148" s="97"/>
      <c r="E148" s="97"/>
      <c r="F148" s="97"/>
      <c r="G148" s="97"/>
      <c r="H148" s="97"/>
      <c r="I148" s="97"/>
      <c r="J148" s="97"/>
      <c r="M148" s="97"/>
      <c r="N148" s="97"/>
      <c r="O148" s="127"/>
    </row>
    <row r="149" spans="3:15" x14ac:dyDescent="0.25">
      <c r="C149" s="97"/>
      <c r="D149" s="97"/>
      <c r="E149" s="97"/>
      <c r="F149" s="97"/>
      <c r="G149" s="97"/>
      <c r="H149" s="97"/>
      <c r="I149" s="97"/>
      <c r="J149" s="97"/>
      <c r="M149" s="97"/>
      <c r="N149" s="97"/>
      <c r="O149" s="127"/>
    </row>
    <row r="150" spans="3:15" x14ac:dyDescent="0.25">
      <c r="C150" s="97"/>
      <c r="D150" s="97"/>
      <c r="E150" s="97"/>
      <c r="F150" s="97"/>
      <c r="G150" s="97"/>
      <c r="H150" s="97"/>
      <c r="I150" s="97"/>
      <c r="J150" s="97"/>
      <c r="M150" s="97"/>
      <c r="N150" s="97"/>
      <c r="O150" s="127"/>
    </row>
    <row r="151" spans="3:15" x14ac:dyDescent="0.25">
      <c r="C151" s="97"/>
      <c r="D151" s="97"/>
      <c r="E151" s="97"/>
      <c r="F151" s="97"/>
      <c r="G151" s="97"/>
      <c r="H151" s="97"/>
      <c r="I151" s="97"/>
      <c r="J151" s="97"/>
      <c r="M151" s="97"/>
      <c r="N151" s="97"/>
      <c r="O151" s="127"/>
    </row>
    <row r="152" spans="3:15" x14ac:dyDescent="0.25">
      <c r="C152" s="97"/>
      <c r="D152" s="97"/>
      <c r="E152" s="97"/>
      <c r="F152" s="97"/>
      <c r="G152" s="97"/>
      <c r="H152" s="97"/>
      <c r="I152" s="97"/>
      <c r="J152" s="97"/>
      <c r="M152" s="97"/>
      <c r="N152" s="97"/>
      <c r="O152" s="127"/>
    </row>
    <row r="153" spans="3:15" x14ac:dyDescent="0.25">
      <c r="C153" s="97"/>
      <c r="D153" s="97"/>
      <c r="E153" s="97"/>
      <c r="F153" s="97"/>
      <c r="G153" s="97"/>
      <c r="H153" s="97"/>
      <c r="I153" s="97"/>
      <c r="J153" s="97"/>
      <c r="M153" s="97"/>
      <c r="N153" s="97"/>
      <c r="O153" s="127"/>
    </row>
    <row r="154" spans="3:15" x14ac:dyDescent="0.25">
      <c r="C154" s="97"/>
      <c r="D154" s="97"/>
      <c r="E154" s="97"/>
      <c r="F154" s="97"/>
      <c r="G154" s="97"/>
      <c r="H154" s="97"/>
      <c r="I154" s="97"/>
      <c r="J154" s="97"/>
      <c r="M154" s="97"/>
      <c r="N154" s="97"/>
      <c r="O154" s="127"/>
    </row>
    <row r="155" spans="3:15" x14ac:dyDescent="0.25">
      <c r="C155" s="97"/>
      <c r="D155" s="97"/>
      <c r="E155" s="97"/>
      <c r="F155" s="97"/>
      <c r="G155" s="97"/>
      <c r="H155" s="97"/>
      <c r="I155" s="97"/>
      <c r="J155" s="97"/>
      <c r="M155" s="97"/>
      <c r="N155" s="97"/>
      <c r="O155" s="127"/>
    </row>
    <row r="156" spans="3:15" x14ac:dyDescent="0.25">
      <c r="C156" s="97"/>
      <c r="D156" s="97"/>
      <c r="E156" s="97"/>
      <c r="F156" s="97"/>
      <c r="G156" s="97"/>
      <c r="H156" s="97"/>
      <c r="I156" s="97"/>
      <c r="J156" s="97"/>
      <c r="M156" s="97"/>
      <c r="N156" s="97"/>
      <c r="O156" s="127"/>
    </row>
    <row r="157" spans="3:15" x14ac:dyDescent="0.25">
      <c r="C157" s="97"/>
      <c r="D157" s="97"/>
      <c r="E157" s="97"/>
      <c r="F157" s="97"/>
      <c r="G157" s="97"/>
      <c r="H157" s="97"/>
      <c r="I157" s="97"/>
      <c r="J157" s="97"/>
      <c r="M157" s="97"/>
      <c r="N157" s="97"/>
      <c r="O157" s="127"/>
    </row>
    <row r="158" spans="3:15" x14ac:dyDescent="0.25">
      <c r="C158" s="97"/>
      <c r="D158" s="97"/>
      <c r="E158" s="97"/>
      <c r="F158" s="97"/>
      <c r="G158" s="97"/>
      <c r="H158" s="97"/>
      <c r="I158" s="97"/>
      <c r="J158" s="97"/>
      <c r="M158" s="97"/>
      <c r="N158" s="97"/>
      <c r="O158" s="127"/>
    </row>
    <row r="159" spans="3:15" x14ac:dyDescent="0.25">
      <c r="C159" s="97"/>
      <c r="D159" s="97"/>
      <c r="E159" s="97"/>
      <c r="F159" s="97"/>
      <c r="G159" s="97"/>
      <c r="H159" s="97"/>
      <c r="I159" s="97"/>
      <c r="J159" s="97"/>
      <c r="M159" s="97"/>
      <c r="N159" s="97"/>
      <c r="O159" s="127"/>
    </row>
    <row r="160" spans="3:15" x14ac:dyDescent="0.25">
      <c r="C160" s="97"/>
      <c r="D160" s="97"/>
      <c r="E160" s="97"/>
      <c r="F160" s="97"/>
      <c r="G160" s="97"/>
      <c r="H160" s="97"/>
      <c r="I160" s="97"/>
      <c r="J160" s="97"/>
      <c r="M160" s="97"/>
      <c r="N160" s="97"/>
      <c r="O160" s="127"/>
    </row>
    <row r="161" spans="3:15" x14ac:dyDescent="0.25">
      <c r="C161" s="97"/>
      <c r="D161" s="97"/>
      <c r="E161" s="97"/>
      <c r="F161" s="97"/>
      <c r="G161" s="97"/>
      <c r="H161" s="97"/>
      <c r="I161" s="97"/>
      <c r="J161" s="97"/>
      <c r="M161" s="97"/>
      <c r="N161" s="97"/>
      <c r="O161" s="127"/>
    </row>
    <row r="162" spans="3:15" x14ac:dyDescent="0.25">
      <c r="C162" s="97"/>
      <c r="D162" s="97"/>
      <c r="E162" s="97"/>
      <c r="F162" s="97"/>
      <c r="G162" s="97"/>
      <c r="H162" s="97"/>
      <c r="I162" s="97"/>
      <c r="J162" s="97"/>
      <c r="M162" s="97"/>
      <c r="N162" s="97"/>
      <c r="O162" s="127"/>
    </row>
    <row r="163" spans="3:15" x14ac:dyDescent="0.25">
      <c r="C163" s="97"/>
      <c r="D163" s="97"/>
      <c r="E163" s="97"/>
      <c r="F163" s="97"/>
      <c r="G163" s="97"/>
      <c r="H163" s="97"/>
      <c r="I163" s="97"/>
      <c r="J163" s="97"/>
      <c r="M163" s="97"/>
      <c r="N163" s="97"/>
      <c r="O163" s="127"/>
    </row>
    <row r="164" spans="3:15" x14ac:dyDescent="0.25">
      <c r="C164" s="97"/>
      <c r="D164" s="97"/>
      <c r="E164" s="97"/>
      <c r="F164" s="97"/>
      <c r="G164" s="97"/>
      <c r="H164" s="97"/>
      <c r="I164" s="97"/>
      <c r="J164" s="97"/>
      <c r="M164" s="97"/>
      <c r="N164" s="97"/>
      <c r="O164" s="127"/>
    </row>
    <row r="165" spans="3:15" x14ac:dyDescent="0.25">
      <c r="C165" s="97"/>
      <c r="D165" s="97"/>
      <c r="E165" s="97"/>
      <c r="F165" s="97"/>
      <c r="G165" s="97"/>
      <c r="H165" s="97"/>
      <c r="I165" s="97"/>
      <c r="J165" s="97"/>
      <c r="M165" s="97"/>
      <c r="N165" s="97"/>
      <c r="O165" s="127"/>
    </row>
    <row r="166" spans="3:15" x14ac:dyDescent="0.25">
      <c r="C166" s="97"/>
      <c r="D166" s="97"/>
      <c r="E166" s="97"/>
      <c r="F166" s="97"/>
      <c r="G166" s="97"/>
      <c r="H166" s="97"/>
      <c r="I166" s="97"/>
      <c r="J166" s="97"/>
      <c r="M166" s="97"/>
      <c r="N166" s="97"/>
      <c r="O166" s="127"/>
    </row>
    <row r="167" spans="3:15" x14ac:dyDescent="0.25">
      <c r="C167" s="97"/>
      <c r="D167" s="97"/>
      <c r="E167" s="97"/>
      <c r="F167" s="97"/>
      <c r="G167" s="97"/>
      <c r="H167" s="97"/>
      <c r="I167" s="97"/>
      <c r="J167" s="97"/>
      <c r="M167" s="97"/>
      <c r="N167" s="97"/>
      <c r="O167" s="127"/>
    </row>
    <row r="168" spans="3:15" x14ac:dyDescent="0.25">
      <c r="C168" s="97"/>
      <c r="D168" s="97"/>
      <c r="E168" s="97"/>
      <c r="F168" s="97"/>
      <c r="G168" s="97"/>
      <c r="H168" s="97"/>
      <c r="I168" s="97"/>
      <c r="J168" s="97"/>
      <c r="M168" s="97"/>
      <c r="N168" s="97"/>
      <c r="O168" s="127"/>
    </row>
    <row r="169" spans="3:15" x14ac:dyDescent="0.25">
      <c r="C169" s="97"/>
      <c r="D169" s="97"/>
      <c r="E169" s="97"/>
      <c r="F169" s="97"/>
      <c r="G169" s="97"/>
      <c r="H169" s="97"/>
      <c r="I169" s="97"/>
      <c r="J169" s="97"/>
      <c r="M169" s="97"/>
      <c r="N169" s="97"/>
      <c r="O169" s="127"/>
    </row>
    <row r="170" spans="3:15" x14ac:dyDescent="0.25">
      <c r="C170" s="97"/>
      <c r="D170" s="97"/>
      <c r="E170" s="97"/>
      <c r="F170" s="97"/>
      <c r="G170" s="97"/>
      <c r="H170" s="97"/>
      <c r="I170" s="97"/>
      <c r="J170" s="97"/>
      <c r="M170" s="97"/>
      <c r="N170" s="97"/>
      <c r="O170" s="127"/>
    </row>
    <row r="171" spans="3:15" x14ac:dyDescent="0.25">
      <c r="C171" s="97"/>
      <c r="D171" s="97"/>
      <c r="E171" s="97"/>
      <c r="F171" s="97"/>
      <c r="G171" s="97"/>
      <c r="H171" s="97"/>
      <c r="I171" s="97"/>
      <c r="J171" s="97"/>
      <c r="M171" s="97"/>
      <c r="N171" s="97"/>
      <c r="O171" s="127"/>
    </row>
    <row r="172" spans="3:15" x14ac:dyDescent="0.25">
      <c r="C172" s="97"/>
      <c r="D172" s="97"/>
      <c r="E172" s="97"/>
      <c r="F172" s="97"/>
      <c r="G172" s="97"/>
      <c r="H172" s="97"/>
      <c r="I172" s="97"/>
      <c r="J172" s="97"/>
      <c r="M172" s="97"/>
      <c r="N172" s="97"/>
      <c r="O172" s="127"/>
    </row>
    <row r="173" spans="3:15" x14ac:dyDescent="0.25">
      <c r="C173" s="97"/>
      <c r="D173" s="97"/>
      <c r="E173" s="97"/>
      <c r="F173" s="97"/>
      <c r="G173" s="97"/>
      <c r="H173" s="97"/>
      <c r="I173" s="97"/>
      <c r="J173" s="97"/>
      <c r="M173" s="97"/>
      <c r="N173" s="97"/>
      <c r="O173" s="127"/>
    </row>
    <row r="174" spans="3:15" x14ac:dyDescent="0.25">
      <c r="C174" s="97"/>
      <c r="D174" s="97"/>
      <c r="E174" s="97"/>
      <c r="F174" s="97"/>
      <c r="G174" s="97"/>
      <c r="H174" s="97"/>
      <c r="I174" s="97"/>
      <c r="J174" s="97"/>
      <c r="M174" s="97"/>
      <c r="N174" s="97"/>
      <c r="O174" s="127"/>
    </row>
    <row r="175" spans="3:15" x14ac:dyDescent="0.25">
      <c r="C175" s="97"/>
      <c r="D175" s="97"/>
      <c r="E175" s="97"/>
      <c r="F175" s="97"/>
      <c r="G175" s="97"/>
      <c r="H175" s="97"/>
      <c r="I175" s="97"/>
      <c r="J175" s="97"/>
      <c r="M175" s="97"/>
      <c r="N175" s="97"/>
      <c r="O175" s="127"/>
    </row>
    <row r="176" spans="3:15" x14ac:dyDescent="0.25">
      <c r="C176" s="97"/>
      <c r="D176" s="97"/>
      <c r="E176" s="97"/>
      <c r="F176" s="97"/>
      <c r="G176" s="97"/>
      <c r="H176" s="97"/>
      <c r="I176" s="97"/>
      <c r="J176" s="97"/>
      <c r="M176" s="97"/>
      <c r="N176" s="97"/>
      <c r="O176" s="127"/>
    </row>
    <row r="177" spans="3:15" x14ac:dyDescent="0.25">
      <c r="C177" s="97"/>
      <c r="D177" s="97"/>
      <c r="E177" s="97"/>
      <c r="F177" s="97"/>
      <c r="G177" s="97"/>
      <c r="H177" s="97"/>
      <c r="I177" s="97"/>
      <c r="J177" s="97"/>
      <c r="M177" s="97"/>
      <c r="N177" s="97"/>
      <c r="O177" s="127"/>
    </row>
    <row r="178" spans="3:15" x14ac:dyDescent="0.25">
      <c r="C178" s="97"/>
      <c r="D178" s="97"/>
      <c r="E178" s="97"/>
      <c r="F178" s="97"/>
      <c r="G178" s="97"/>
      <c r="H178" s="97"/>
      <c r="I178" s="97"/>
      <c r="J178" s="97"/>
      <c r="M178" s="97"/>
      <c r="N178" s="97"/>
      <c r="O178" s="127"/>
    </row>
    <row r="179" spans="3:15" x14ac:dyDescent="0.25">
      <c r="C179" s="97"/>
      <c r="D179" s="97"/>
      <c r="E179" s="97"/>
      <c r="F179" s="97"/>
      <c r="G179" s="97"/>
      <c r="H179" s="97"/>
      <c r="I179" s="97"/>
      <c r="J179" s="97"/>
      <c r="M179" s="97"/>
      <c r="N179" s="97"/>
      <c r="O179" s="127"/>
    </row>
    <row r="180" spans="3:15" x14ac:dyDescent="0.25">
      <c r="C180" s="97"/>
      <c r="D180" s="97"/>
      <c r="E180" s="97"/>
      <c r="F180" s="97"/>
      <c r="G180" s="97"/>
      <c r="H180" s="97"/>
      <c r="I180" s="97"/>
      <c r="J180" s="97"/>
      <c r="M180" s="97"/>
      <c r="N180" s="97"/>
      <c r="O180" s="127"/>
    </row>
    <row r="181" spans="3:15" x14ac:dyDescent="0.25">
      <c r="C181" s="97"/>
      <c r="D181" s="97"/>
      <c r="E181" s="97"/>
      <c r="F181" s="97"/>
      <c r="G181" s="97"/>
      <c r="H181" s="97"/>
      <c r="I181" s="97"/>
      <c r="J181" s="97"/>
      <c r="M181" s="97"/>
      <c r="N181" s="97"/>
      <c r="O181" s="127"/>
    </row>
    <row r="182" spans="3:15" x14ac:dyDescent="0.25">
      <c r="C182" s="97"/>
      <c r="D182" s="97"/>
      <c r="E182" s="97"/>
      <c r="F182" s="97"/>
      <c r="G182" s="97"/>
      <c r="H182" s="97"/>
      <c r="I182" s="97"/>
      <c r="J182" s="97"/>
      <c r="M182" s="97"/>
      <c r="N182" s="97"/>
      <c r="O182" s="127"/>
    </row>
    <row r="183" spans="3:15" x14ac:dyDescent="0.25">
      <c r="C183" s="97"/>
      <c r="D183" s="97"/>
      <c r="E183" s="97"/>
      <c r="F183" s="97"/>
      <c r="G183" s="97"/>
      <c r="H183" s="97"/>
      <c r="I183" s="97"/>
      <c r="J183" s="97"/>
      <c r="M183" s="97"/>
      <c r="N183" s="97"/>
      <c r="O183" s="127"/>
    </row>
    <row r="184" spans="3:15" x14ac:dyDescent="0.25">
      <c r="C184" s="97"/>
      <c r="D184" s="97"/>
      <c r="E184" s="97"/>
      <c r="F184" s="97"/>
      <c r="G184" s="97"/>
      <c r="H184" s="97"/>
      <c r="I184" s="97"/>
      <c r="J184" s="97"/>
      <c r="M184" s="97"/>
      <c r="N184" s="97"/>
      <c r="O184" s="127"/>
    </row>
    <row r="185" spans="3:15" x14ac:dyDescent="0.25">
      <c r="C185" s="97"/>
      <c r="D185" s="97"/>
      <c r="E185" s="97"/>
      <c r="F185" s="97"/>
      <c r="G185" s="97"/>
      <c r="H185" s="97"/>
      <c r="I185" s="97"/>
      <c r="J185" s="97"/>
      <c r="M185" s="97"/>
      <c r="N185" s="97"/>
      <c r="O185" s="127"/>
    </row>
    <row r="186" spans="3:15" x14ac:dyDescent="0.25">
      <c r="C186" s="97"/>
      <c r="D186" s="97"/>
      <c r="E186" s="97"/>
      <c r="F186" s="97"/>
      <c r="G186" s="97"/>
      <c r="H186" s="97"/>
      <c r="I186" s="97"/>
      <c r="J186" s="97"/>
      <c r="M186" s="97"/>
      <c r="N186" s="97"/>
      <c r="O186" s="127"/>
    </row>
    <row r="187" spans="3:15" x14ac:dyDescent="0.25">
      <c r="C187" s="97"/>
      <c r="D187" s="97"/>
      <c r="E187" s="97"/>
      <c r="F187" s="97"/>
      <c r="G187" s="97"/>
      <c r="H187" s="97"/>
      <c r="I187" s="97"/>
      <c r="J187" s="97"/>
      <c r="M187" s="97"/>
      <c r="N187" s="97"/>
      <c r="O187" s="127"/>
    </row>
    <row r="188" spans="3:15" x14ac:dyDescent="0.25">
      <c r="C188" s="97"/>
      <c r="D188" s="97"/>
      <c r="E188" s="97"/>
      <c r="F188" s="97"/>
      <c r="G188" s="97"/>
      <c r="H188" s="97"/>
      <c r="I188" s="97"/>
      <c r="J188" s="97"/>
      <c r="M188" s="97"/>
      <c r="N188" s="97"/>
      <c r="O188" s="127"/>
    </row>
    <row r="189" spans="3:15" x14ac:dyDescent="0.25">
      <c r="C189" s="97"/>
      <c r="D189" s="97"/>
      <c r="E189" s="97"/>
      <c r="F189" s="97"/>
      <c r="G189" s="97"/>
      <c r="H189" s="97"/>
      <c r="I189" s="97"/>
      <c r="J189" s="97"/>
      <c r="M189" s="97"/>
      <c r="N189" s="97"/>
      <c r="O189" s="127"/>
    </row>
    <row r="190" spans="3:15" x14ac:dyDescent="0.25">
      <c r="C190" s="97"/>
      <c r="D190" s="97"/>
      <c r="E190" s="97"/>
      <c r="F190" s="97"/>
      <c r="G190" s="97"/>
      <c r="H190" s="97"/>
      <c r="I190" s="97"/>
      <c r="J190" s="97"/>
      <c r="M190" s="97"/>
      <c r="N190" s="97"/>
      <c r="O190" s="127"/>
    </row>
    <row r="191" spans="3:15" x14ac:dyDescent="0.25">
      <c r="C191" s="97"/>
      <c r="D191" s="97"/>
      <c r="E191" s="97"/>
      <c r="F191" s="97"/>
      <c r="G191" s="97"/>
      <c r="H191" s="97"/>
      <c r="I191" s="97"/>
      <c r="J191" s="97"/>
      <c r="M191" s="97"/>
      <c r="N191" s="97"/>
      <c r="O191" s="127"/>
    </row>
    <row r="192" spans="3:15" x14ac:dyDescent="0.25">
      <c r="C192" s="97"/>
      <c r="D192" s="97"/>
      <c r="E192" s="97"/>
      <c r="F192" s="97"/>
      <c r="G192" s="97"/>
      <c r="H192" s="97"/>
      <c r="I192" s="97"/>
      <c r="J192" s="97"/>
      <c r="M192" s="97"/>
      <c r="N192" s="97"/>
      <c r="O192" s="127"/>
    </row>
    <row r="193" spans="3:15" x14ac:dyDescent="0.25">
      <c r="C193" s="97"/>
      <c r="D193" s="97"/>
      <c r="E193" s="97"/>
      <c r="F193" s="97"/>
      <c r="G193" s="97"/>
      <c r="H193" s="97"/>
      <c r="I193" s="97"/>
      <c r="J193" s="97"/>
      <c r="M193" s="97"/>
      <c r="N193" s="97"/>
      <c r="O193" s="127"/>
    </row>
    <row r="194" spans="3:15" x14ac:dyDescent="0.25">
      <c r="C194" s="97"/>
      <c r="D194" s="97"/>
      <c r="E194" s="97"/>
      <c r="F194" s="97"/>
      <c r="G194" s="97"/>
      <c r="H194" s="97"/>
      <c r="I194" s="97"/>
      <c r="J194" s="97"/>
      <c r="M194" s="97"/>
      <c r="N194" s="97"/>
      <c r="O194" s="127"/>
    </row>
    <row r="195" spans="3:15" x14ac:dyDescent="0.25">
      <c r="C195" s="97"/>
      <c r="D195" s="97"/>
      <c r="E195" s="97"/>
      <c r="F195" s="97"/>
      <c r="G195" s="97"/>
      <c r="H195" s="97"/>
      <c r="I195" s="97"/>
      <c r="J195" s="97"/>
      <c r="M195" s="97"/>
      <c r="N195" s="97"/>
      <c r="O195" s="127"/>
    </row>
    <row r="196" spans="3:15" x14ac:dyDescent="0.25">
      <c r="C196" s="97"/>
      <c r="D196" s="97"/>
      <c r="E196" s="97"/>
      <c r="F196" s="97"/>
      <c r="G196" s="97"/>
      <c r="H196" s="97"/>
      <c r="I196" s="97"/>
      <c r="J196" s="97"/>
      <c r="M196" s="97"/>
      <c r="N196" s="97"/>
      <c r="O196" s="127"/>
    </row>
    <row r="197" spans="3:15" x14ac:dyDescent="0.25">
      <c r="C197" s="97"/>
      <c r="D197" s="97"/>
      <c r="E197" s="97"/>
      <c r="F197" s="97"/>
      <c r="G197" s="97"/>
      <c r="H197" s="97"/>
      <c r="I197" s="97"/>
      <c r="J197" s="97"/>
      <c r="M197" s="97"/>
      <c r="N197" s="97"/>
      <c r="O197" s="127"/>
    </row>
    <row r="198" spans="3:15" x14ac:dyDescent="0.25">
      <c r="C198" s="97"/>
      <c r="D198" s="97"/>
      <c r="E198" s="97"/>
      <c r="F198" s="97"/>
      <c r="G198" s="97"/>
      <c r="H198" s="97"/>
      <c r="I198" s="97"/>
      <c r="J198" s="97"/>
      <c r="M198" s="97"/>
      <c r="N198" s="97"/>
      <c r="O198" s="127"/>
    </row>
    <row r="199" spans="3:15" x14ac:dyDescent="0.25">
      <c r="C199" s="97"/>
      <c r="D199" s="97"/>
      <c r="E199" s="97"/>
      <c r="F199" s="97"/>
      <c r="G199" s="97"/>
      <c r="H199" s="97"/>
      <c r="I199" s="97"/>
      <c r="J199" s="97"/>
      <c r="M199" s="97"/>
      <c r="N199" s="97"/>
      <c r="O199" s="127"/>
    </row>
    <row r="200" spans="3:15" x14ac:dyDescent="0.25">
      <c r="C200" s="97"/>
      <c r="D200" s="97"/>
      <c r="E200" s="97"/>
      <c r="F200" s="97"/>
      <c r="G200" s="97"/>
      <c r="H200" s="97"/>
      <c r="I200" s="97"/>
      <c r="J200" s="97"/>
      <c r="M200" s="97"/>
      <c r="N200" s="97"/>
      <c r="O200" s="127"/>
    </row>
    <row r="201" spans="3:15" x14ac:dyDescent="0.25">
      <c r="C201" s="97"/>
      <c r="D201" s="97"/>
      <c r="E201" s="97"/>
      <c r="F201" s="97"/>
      <c r="G201" s="97"/>
      <c r="H201" s="97"/>
      <c r="I201" s="97"/>
      <c r="J201" s="97"/>
      <c r="M201" s="97"/>
      <c r="N201" s="97"/>
      <c r="O201" s="127"/>
    </row>
    <row r="202" spans="3:15" x14ac:dyDescent="0.25">
      <c r="C202" s="97"/>
      <c r="D202" s="97"/>
      <c r="E202" s="97"/>
      <c r="F202" s="97"/>
      <c r="G202" s="97"/>
      <c r="H202" s="97"/>
      <c r="I202" s="97"/>
      <c r="J202" s="97"/>
      <c r="M202" s="97"/>
      <c r="N202" s="97"/>
      <c r="O202" s="127"/>
    </row>
    <row r="203" spans="3:15" x14ac:dyDescent="0.25">
      <c r="C203" s="97"/>
      <c r="D203" s="97"/>
      <c r="E203" s="97"/>
      <c r="F203" s="97"/>
      <c r="G203" s="97"/>
      <c r="H203" s="97"/>
      <c r="I203" s="97"/>
      <c r="J203" s="97"/>
      <c r="M203" s="97"/>
      <c r="N203" s="97"/>
      <c r="O203" s="127"/>
    </row>
    <row r="204" spans="3:15" x14ac:dyDescent="0.25">
      <c r="C204" s="97"/>
      <c r="D204" s="97"/>
      <c r="E204" s="97"/>
      <c r="F204" s="97"/>
      <c r="G204" s="97"/>
      <c r="H204" s="97"/>
      <c r="I204" s="97"/>
      <c r="J204" s="97"/>
      <c r="M204" s="97"/>
      <c r="N204" s="97"/>
      <c r="O204" s="127"/>
    </row>
    <row r="205" spans="3:15" x14ac:dyDescent="0.25">
      <c r="C205" s="97"/>
      <c r="D205" s="97"/>
      <c r="E205" s="97"/>
      <c r="F205" s="97"/>
      <c r="G205" s="97"/>
      <c r="H205" s="97"/>
      <c r="I205" s="97"/>
      <c r="J205" s="97"/>
      <c r="M205" s="97"/>
      <c r="N205" s="97"/>
      <c r="O205" s="127"/>
    </row>
    <row r="206" spans="3:15" x14ac:dyDescent="0.25">
      <c r="C206" s="97"/>
      <c r="D206" s="97"/>
      <c r="E206" s="97"/>
      <c r="F206" s="97"/>
      <c r="G206" s="97"/>
      <c r="H206" s="97"/>
      <c r="I206" s="97"/>
      <c r="J206" s="97"/>
      <c r="M206" s="97"/>
      <c r="N206" s="97"/>
      <c r="O206" s="127"/>
    </row>
    <row r="207" spans="3:15" x14ac:dyDescent="0.25">
      <c r="C207" s="97"/>
      <c r="D207" s="97"/>
      <c r="E207" s="97"/>
      <c r="F207" s="97"/>
      <c r="G207" s="97"/>
      <c r="H207" s="97"/>
      <c r="I207" s="97"/>
      <c r="J207" s="97"/>
      <c r="M207" s="97"/>
      <c r="N207" s="97"/>
      <c r="O207" s="127"/>
    </row>
    <row r="208" spans="3:15" x14ac:dyDescent="0.25">
      <c r="C208" s="97"/>
      <c r="D208" s="97"/>
      <c r="E208" s="97"/>
      <c r="F208" s="97"/>
      <c r="G208" s="97"/>
      <c r="H208" s="97"/>
      <c r="I208" s="97"/>
      <c r="J208" s="97"/>
      <c r="M208" s="97"/>
      <c r="N208" s="97"/>
      <c r="O208" s="127"/>
    </row>
    <row r="209" spans="3:15" x14ac:dyDescent="0.25">
      <c r="C209" s="97"/>
      <c r="D209" s="97"/>
      <c r="E209" s="97"/>
      <c r="F209" s="97"/>
      <c r="G209" s="97"/>
      <c r="H209" s="97"/>
      <c r="I209" s="97"/>
      <c r="J209" s="97"/>
      <c r="M209" s="97"/>
      <c r="N209" s="97"/>
      <c r="O209" s="127"/>
    </row>
    <row r="210" spans="3:15" x14ac:dyDescent="0.25">
      <c r="C210" s="97"/>
      <c r="D210" s="97"/>
      <c r="E210" s="97"/>
      <c r="F210" s="97"/>
      <c r="G210" s="97"/>
      <c r="H210" s="97"/>
      <c r="I210" s="97"/>
      <c r="J210" s="97"/>
      <c r="M210" s="97"/>
      <c r="N210" s="97"/>
      <c r="O210" s="127"/>
    </row>
    <row r="211" spans="3:15" x14ac:dyDescent="0.25">
      <c r="C211" s="97"/>
      <c r="D211" s="97"/>
      <c r="E211" s="97"/>
      <c r="F211" s="97"/>
      <c r="G211" s="97"/>
      <c r="H211" s="97"/>
      <c r="I211" s="97"/>
      <c r="J211" s="97"/>
      <c r="M211" s="97"/>
      <c r="N211" s="97"/>
      <c r="O211" s="127"/>
    </row>
    <row r="212" spans="3:15" x14ac:dyDescent="0.25">
      <c r="C212" s="97"/>
      <c r="D212" s="97"/>
      <c r="E212" s="97"/>
      <c r="F212" s="97"/>
      <c r="G212" s="97"/>
      <c r="H212" s="97"/>
      <c r="I212" s="97"/>
      <c r="J212" s="97"/>
      <c r="M212" s="97"/>
      <c r="N212" s="97"/>
      <c r="O212" s="127"/>
    </row>
    <row r="213" spans="3:15" x14ac:dyDescent="0.25">
      <c r="C213" s="97"/>
      <c r="D213" s="97"/>
      <c r="E213" s="97"/>
      <c r="F213" s="97"/>
      <c r="G213" s="97"/>
      <c r="H213" s="97"/>
      <c r="I213" s="97"/>
      <c r="J213" s="97"/>
      <c r="M213" s="97"/>
      <c r="N213" s="97"/>
      <c r="O213" s="127"/>
    </row>
    <row r="214" spans="3:15" x14ac:dyDescent="0.25">
      <c r="C214" s="97"/>
      <c r="D214" s="97"/>
      <c r="E214" s="97"/>
      <c r="F214" s="97"/>
      <c r="G214" s="97"/>
      <c r="H214" s="97"/>
      <c r="I214" s="97"/>
      <c r="J214" s="97"/>
      <c r="M214" s="97"/>
      <c r="N214" s="97"/>
      <c r="O214" s="127"/>
    </row>
    <row r="215" spans="3:15" x14ac:dyDescent="0.25">
      <c r="C215" s="97"/>
      <c r="D215" s="97"/>
      <c r="E215" s="97"/>
      <c r="F215" s="97"/>
      <c r="G215" s="97"/>
      <c r="H215" s="97"/>
      <c r="I215" s="97"/>
      <c r="J215" s="97"/>
      <c r="M215" s="97"/>
      <c r="N215" s="97"/>
      <c r="O215" s="127"/>
    </row>
    <row r="216" spans="3:15" x14ac:dyDescent="0.25">
      <c r="C216" s="97"/>
      <c r="D216" s="97"/>
      <c r="E216" s="97"/>
      <c r="F216" s="97"/>
      <c r="G216" s="97"/>
      <c r="H216" s="97"/>
      <c r="I216" s="97"/>
      <c r="J216" s="97"/>
      <c r="M216" s="97"/>
      <c r="N216" s="97"/>
      <c r="O216" s="127"/>
    </row>
    <row r="217" spans="3:15" x14ac:dyDescent="0.25">
      <c r="C217" s="97"/>
      <c r="D217" s="97"/>
      <c r="E217" s="97"/>
      <c r="F217" s="97"/>
      <c r="G217" s="97"/>
      <c r="H217" s="97"/>
      <c r="I217" s="97"/>
      <c r="J217" s="97"/>
      <c r="M217" s="97"/>
      <c r="N217" s="97"/>
      <c r="O217" s="127"/>
    </row>
    <row r="218" spans="3:15" x14ac:dyDescent="0.25">
      <c r="C218" s="97"/>
      <c r="D218" s="97"/>
      <c r="E218" s="97"/>
      <c r="F218" s="97"/>
      <c r="G218" s="97"/>
      <c r="H218" s="97"/>
      <c r="I218" s="97"/>
      <c r="J218" s="97"/>
      <c r="M218" s="97"/>
      <c r="N218" s="97"/>
      <c r="O218" s="127"/>
    </row>
    <row r="219" spans="3:15" x14ac:dyDescent="0.25">
      <c r="C219" s="97"/>
      <c r="D219" s="97"/>
      <c r="E219" s="97"/>
      <c r="F219" s="97"/>
      <c r="G219" s="97"/>
      <c r="H219" s="97"/>
      <c r="I219" s="97"/>
      <c r="J219" s="97"/>
      <c r="M219" s="97"/>
      <c r="N219" s="97"/>
      <c r="O219" s="127"/>
    </row>
    <row r="220" spans="3:15" x14ac:dyDescent="0.25">
      <c r="C220" s="97"/>
      <c r="D220" s="97"/>
      <c r="E220" s="97"/>
      <c r="F220" s="97"/>
      <c r="G220" s="97"/>
      <c r="H220" s="97"/>
      <c r="I220" s="97"/>
      <c r="J220" s="97"/>
      <c r="M220" s="97"/>
      <c r="N220" s="97"/>
      <c r="O220" s="127"/>
    </row>
    <row r="221" spans="3:15" x14ac:dyDescent="0.25">
      <c r="C221" s="97"/>
      <c r="D221" s="97"/>
      <c r="E221" s="97"/>
      <c r="F221" s="97"/>
      <c r="G221" s="97"/>
      <c r="H221" s="97"/>
      <c r="I221" s="97"/>
      <c r="J221" s="97"/>
      <c r="M221" s="97"/>
      <c r="N221" s="97"/>
      <c r="O221" s="127"/>
    </row>
    <row r="222" spans="3:15" x14ac:dyDescent="0.25">
      <c r="C222" s="97"/>
      <c r="D222" s="97"/>
      <c r="E222" s="97"/>
      <c r="F222" s="97"/>
      <c r="G222" s="97"/>
      <c r="H222" s="97"/>
      <c r="I222" s="97"/>
      <c r="J222" s="97"/>
      <c r="M222" s="97"/>
      <c r="N222" s="97"/>
      <c r="O222" s="127"/>
    </row>
    <row r="223" spans="3:15" x14ac:dyDescent="0.25">
      <c r="C223" s="97"/>
      <c r="D223" s="97"/>
      <c r="E223" s="97"/>
      <c r="F223" s="97"/>
      <c r="G223" s="97"/>
      <c r="H223" s="97"/>
      <c r="I223" s="97"/>
      <c r="J223" s="97"/>
      <c r="M223" s="97"/>
      <c r="N223" s="97"/>
      <c r="O223" s="127"/>
    </row>
    <row r="224" spans="3:15" x14ac:dyDescent="0.25">
      <c r="C224" s="97"/>
      <c r="D224" s="97"/>
      <c r="E224" s="97"/>
      <c r="F224" s="97"/>
      <c r="G224" s="97"/>
      <c r="H224" s="97"/>
      <c r="I224" s="97"/>
      <c r="J224" s="97"/>
      <c r="M224" s="97"/>
      <c r="N224" s="97"/>
      <c r="O224" s="127"/>
    </row>
    <row r="225" spans="3:15" x14ac:dyDescent="0.25">
      <c r="C225" s="97"/>
      <c r="D225" s="97"/>
      <c r="E225" s="97"/>
      <c r="F225" s="97"/>
      <c r="G225" s="97"/>
      <c r="H225" s="97"/>
      <c r="I225" s="97"/>
      <c r="J225" s="97"/>
      <c r="M225" s="97"/>
      <c r="N225" s="97"/>
      <c r="O225" s="127"/>
    </row>
    <row r="226" spans="3:15" x14ac:dyDescent="0.25">
      <c r="C226" s="97"/>
      <c r="D226" s="97"/>
      <c r="E226" s="97"/>
      <c r="F226" s="97"/>
      <c r="G226" s="97"/>
      <c r="H226" s="97"/>
      <c r="I226" s="97"/>
      <c r="J226" s="97"/>
      <c r="M226" s="97"/>
      <c r="N226" s="97"/>
      <c r="O226" s="127"/>
    </row>
    <row r="227" spans="3:15" x14ac:dyDescent="0.25">
      <c r="C227" s="97"/>
      <c r="D227" s="97"/>
      <c r="E227" s="97"/>
      <c r="F227" s="97"/>
      <c r="G227" s="97"/>
      <c r="H227" s="97"/>
      <c r="I227" s="97"/>
      <c r="J227" s="97"/>
      <c r="M227" s="97"/>
      <c r="N227" s="97"/>
      <c r="O227" s="127"/>
    </row>
    <row r="228" spans="3:15" x14ac:dyDescent="0.25">
      <c r="C228" s="97"/>
      <c r="D228" s="97"/>
      <c r="E228" s="97"/>
      <c r="F228" s="97"/>
      <c r="G228" s="97"/>
      <c r="H228" s="97"/>
      <c r="I228" s="97"/>
      <c r="J228" s="97"/>
      <c r="M228" s="97"/>
      <c r="N228" s="97"/>
      <c r="O228" s="127"/>
    </row>
    <row r="229" spans="3:15" x14ac:dyDescent="0.25">
      <c r="C229" s="97"/>
      <c r="D229" s="97"/>
      <c r="E229" s="97"/>
      <c r="F229" s="97"/>
      <c r="G229" s="97"/>
      <c r="H229" s="97"/>
      <c r="I229" s="97"/>
      <c r="J229" s="97"/>
      <c r="M229" s="97"/>
      <c r="N229" s="97"/>
      <c r="O229" s="127"/>
    </row>
    <row r="230" spans="3:15" x14ac:dyDescent="0.25">
      <c r="C230" s="97"/>
      <c r="D230" s="97"/>
      <c r="E230" s="97"/>
      <c r="F230" s="97"/>
      <c r="G230" s="97"/>
      <c r="H230" s="97"/>
      <c r="I230" s="97"/>
      <c r="J230" s="97"/>
      <c r="M230" s="97"/>
      <c r="N230" s="97"/>
      <c r="O230" s="127"/>
    </row>
    <row r="231" spans="3:15" x14ac:dyDescent="0.25">
      <c r="C231" s="97"/>
      <c r="D231" s="97"/>
      <c r="E231" s="97"/>
      <c r="F231" s="97"/>
      <c r="G231" s="97"/>
      <c r="H231" s="97"/>
      <c r="I231" s="97"/>
      <c r="J231" s="97"/>
      <c r="M231" s="97"/>
      <c r="N231" s="97"/>
      <c r="O231" s="127"/>
    </row>
    <row r="232" spans="3:15" x14ac:dyDescent="0.25">
      <c r="C232" s="97"/>
      <c r="D232" s="97"/>
      <c r="E232" s="97"/>
      <c r="F232" s="97"/>
      <c r="G232" s="97"/>
      <c r="H232" s="97"/>
      <c r="I232" s="97"/>
      <c r="J232" s="97"/>
      <c r="M232" s="97"/>
      <c r="N232" s="97"/>
      <c r="O232" s="127"/>
    </row>
    <row r="233" spans="3:15" x14ac:dyDescent="0.25">
      <c r="C233" s="97"/>
      <c r="D233" s="97"/>
      <c r="E233" s="97"/>
      <c r="F233" s="97"/>
      <c r="G233" s="97"/>
      <c r="H233" s="97"/>
      <c r="I233" s="97"/>
      <c r="J233" s="97"/>
      <c r="M233" s="97"/>
      <c r="N233" s="97"/>
      <c r="O233" s="127"/>
    </row>
    <row r="234" spans="3:15" x14ac:dyDescent="0.25">
      <c r="C234" s="97"/>
      <c r="D234" s="97"/>
      <c r="E234" s="97"/>
      <c r="F234" s="97"/>
      <c r="G234" s="97"/>
      <c r="H234" s="97"/>
      <c r="I234" s="97"/>
      <c r="J234" s="97"/>
      <c r="M234" s="97"/>
      <c r="N234" s="97"/>
      <c r="O234" s="127"/>
    </row>
    <row r="235" spans="3:15" x14ac:dyDescent="0.25">
      <c r="C235" s="97"/>
      <c r="D235" s="97"/>
      <c r="E235" s="97"/>
      <c r="F235" s="97"/>
      <c r="G235" s="97"/>
      <c r="H235" s="97"/>
      <c r="I235" s="97"/>
      <c r="J235" s="97"/>
      <c r="M235" s="97"/>
      <c r="N235" s="97"/>
      <c r="O235" s="127"/>
    </row>
    <row r="236" spans="3:15" x14ac:dyDescent="0.25">
      <c r="C236" s="97"/>
      <c r="D236" s="97"/>
      <c r="E236" s="97"/>
      <c r="F236" s="97"/>
      <c r="G236" s="97"/>
      <c r="H236" s="97"/>
      <c r="I236" s="97"/>
      <c r="J236" s="97"/>
      <c r="M236" s="97"/>
      <c r="N236" s="97"/>
      <c r="O236" s="127"/>
    </row>
    <row r="237" spans="3:15" x14ac:dyDescent="0.25">
      <c r="C237" s="97"/>
      <c r="D237" s="97"/>
      <c r="E237" s="97"/>
      <c r="F237" s="97"/>
      <c r="G237" s="97"/>
      <c r="H237" s="97"/>
      <c r="I237" s="97"/>
      <c r="J237" s="97"/>
      <c r="M237" s="97"/>
      <c r="N237" s="97"/>
      <c r="O237" s="127"/>
    </row>
    <row r="238" spans="3:15" x14ac:dyDescent="0.25">
      <c r="C238" s="97"/>
      <c r="D238" s="97"/>
      <c r="E238" s="97"/>
      <c r="F238" s="97"/>
      <c r="G238" s="97"/>
      <c r="H238" s="97"/>
      <c r="I238" s="97"/>
      <c r="J238" s="97"/>
      <c r="M238" s="97"/>
      <c r="N238" s="97"/>
      <c r="O238" s="127"/>
    </row>
    <row r="239" spans="3:15" x14ac:dyDescent="0.25">
      <c r="C239" s="97"/>
      <c r="D239" s="97"/>
      <c r="E239" s="97"/>
      <c r="F239" s="97"/>
      <c r="G239" s="97"/>
      <c r="H239" s="97"/>
      <c r="I239" s="97"/>
      <c r="J239" s="97"/>
      <c r="M239" s="97"/>
      <c r="N239" s="97"/>
      <c r="O239" s="127"/>
    </row>
    <row r="240" spans="3:15" x14ac:dyDescent="0.25">
      <c r="C240" s="97"/>
      <c r="D240" s="97"/>
      <c r="E240" s="97"/>
      <c r="F240" s="97"/>
      <c r="G240" s="97"/>
      <c r="H240" s="97"/>
      <c r="I240" s="97"/>
      <c r="J240" s="97"/>
      <c r="M240" s="97"/>
      <c r="N240" s="97"/>
      <c r="O240" s="127"/>
    </row>
    <row r="241" spans="3:15" x14ac:dyDescent="0.25">
      <c r="C241" s="97"/>
      <c r="D241" s="97"/>
      <c r="E241" s="97"/>
      <c r="F241" s="97"/>
      <c r="G241" s="97"/>
      <c r="H241" s="97"/>
      <c r="I241" s="97"/>
      <c r="J241" s="97"/>
      <c r="M241" s="97"/>
      <c r="N241" s="97"/>
      <c r="O241" s="127"/>
    </row>
    <row r="242" spans="3:15" x14ac:dyDescent="0.25">
      <c r="C242" s="97"/>
      <c r="D242" s="97"/>
      <c r="E242" s="97"/>
      <c r="F242" s="97"/>
      <c r="G242" s="97"/>
      <c r="H242" s="97"/>
      <c r="I242" s="97"/>
      <c r="J242" s="97"/>
      <c r="M242" s="97"/>
      <c r="N242" s="97"/>
      <c r="O242" s="127"/>
    </row>
    <row r="243" spans="3:15" x14ac:dyDescent="0.25">
      <c r="C243" s="97"/>
      <c r="D243" s="97"/>
      <c r="E243" s="97"/>
      <c r="F243" s="97"/>
      <c r="G243" s="97"/>
      <c r="H243" s="97"/>
      <c r="I243" s="97"/>
      <c r="J243" s="97"/>
      <c r="M243" s="97"/>
      <c r="N243" s="97"/>
      <c r="O243" s="127"/>
    </row>
    <row r="244" spans="3:15" x14ac:dyDescent="0.25">
      <c r="C244" s="97"/>
      <c r="D244" s="97"/>
      <c r="E244" s="97"/>
      <c r="F244" s="97"/>
      <c r="G244" s="97"/>
      <c r="H244" s="97"/>
      <c r="I244" s="97"/>
      <c r="J244" s="97"/>
      <c r="M244" s="97"/>
      <c r="N244" s="97"/>
      <c r="O244" s="127"/>
    </row>
    <row r="245" spans="3:15" x14ac:dyDescent="0.25">
      <c r="C245" s="97"/>
      <c r="D245" s="97"/>
      <c r="E245" s="97"/>
      <c r="F245" s="97"/>
      <c r="G245" s="97"/>
      <c r="H245" s="97"/>
      <c r="I245" s="97"/>
      <c r="J245" s="97"/>
      <c r="M245" s="97"/>
      <c r="N245" s="97"/>
      <c r="O245" s="127"/>
    </row>
    <row r="246" spans="3:15" x14ac:dyDescent="0.25">
      <c r="C246" s="97"/>
      <c r="D246" s="97"/>
      <c r="E246" s="97"/>
      <c r="F246" s="97"/>
      <c r="G246" s="97"/>
      <c r="H246" s="97"/>
      <c r="I246" s="97"/>
      <c r="J246" s="97"/>
      <c r="M246" s="97"/>
      <c r="N246" s="97"/>
      <c r="O246" s="127"/>
    </row>
    <row r="247" spans="3:15" x14ac:dyDescent="0.25">
      <c r="C247" s="97"/>
      <c r="D247" s="97"/>
      <c r="E247" s="97"/>
      <c r="F247" s="97"/>
      <c r="G247" s="97"/>
      <c r="H247" s="97"/>
      <c r="I247" s="97"/>
      <c r="J247" s="97"/>
      <c r="M247" s="97"/>
      <c r="N247" s="97"/>
      <c r="O247" s="127"/>
    </row>
    <row r="248" spans="3:15" x14ac:dyDescent="0.25">
      <c r="C248" s="97"/>
      <c r="D248" s="97"/>
      <c r="E248" s="97"/>
      <c r="F248" s="97"/>
      <c r="G248" s="97"/>
      <c r="H248" s="97"/>
      <c r="I248" s="97"/>
      <c r="J248" s="97"/>
      <c r="M248" s="97"/>
      <c r="N248" s="97"/>
      <c r="O248" s="127"/>
    </row>
    <row r="249" spans="3:15" x14ac:dyDescent="0.25">
      <c r="C249" s="97"/>
      <c r="D249" s="97"/>
      <c r="E249" s="97"/>
      <c r="F249" s="97"/>
      <c r="G249" s="97"/>
      <c r="H249" s="97"/>
      <c r="I249" s="97"/>
      <c r="J249" s="97"/>
      <c r="M249" s="97"/>
      <c r="N249" s="97"/>
      <c r="O249" s="127"/>
    </row>
    <row r="250" spans="3:15" x14ac:dyDescent="0.25">
      <c r="C250" s="97"/>
      <c r="D250" s="97"/>
      <c r="E250" s="97"/>
      <c r="F250" s="97"/>
      <c r="G250" s="97"/>
      <c r="H250" s="97"/>
      <c r="I250" s="97"/>
      <c r="J250" s="97"/>
      <c r="M250" s="97"/>
      <c r="N250" s="97"/>
      <c r="O250" s="127"/>
    </row>
    <row r="251" spans="3:15" x14ac:dyDescent="0.25">
      <c r="C251" s="97"/>
      <c r="D251" s="97"/>
      <c r="E251" s="97"/>
      <c r="F251" s="97"/>
      <c r="G251" s="97"/>
      <c r="H251" s="97"/>
      <c r="I251" s="97"/>
      <c r="J251" s="97"/>
      <c r="M251" s="97"/>
      <c r="N251" s="97"/>
      <c r="O251" s="127"/>
    </row>
    <row r="252" spans="3:15" x14ac:dyDescent="0.25">
      <c r="C252" s="97"/>
      <c r="D252" s="97"/>
      <c r="E252" s="97"/>
      <c r="F252" s="97"/>
      <c r="G252" s="97"/>
      <c r="H252" s="97"/>
      <c r="I252" s="97"/>
      <c r="J252" s="97"/>
      <c r="M252" s="97"/>
      <c r="N252" s="97"/>
      <c r="O252" s="127"/>
    </row>
    <row r="253" spans="3:15" x14ac:dyDescent="0.25">
      <c r="C253" s="97"/>
      <c r="D253" s="97"/>
      <c r="E253" s="97"/>
      <c r="F253" s="97"/>
      <c r="G253" s="97"/>
      <c r="H253" s="97"/>
      <c r="I253" s="97"/>
      <c r="J253" s="97"/>
      <c r="M253" s="97"/>
      <c r="N253" s="97"/>
      <c r="O253" s="127"/>
    </row>
    <row r="254" spans="3:15" x14ac:dyDescent="0.25">
      <c r="C254" s="97"/>
      <c r="D254" s="97"/>
      <c r="E254" s="97"/>
      <c r="F254" s="97"/>
      <c r="G254" s="97"/>
      <c r="H254" s="97"/>
      <c r="I254" s="97"/>
      <c r="J254" s="97"/>
      <c r="M254" s="97"/>
      <c r="N254" s="97"/>
      <c r="O254" s="127"/>
    </row>
    <row r="255" spans="3:15" x14ac:dyDescent="0.25">
      <c r="C255" s="97"/>
      <c r="D255" s="97"/>
      <c r="E255" s="97"/>
      <c r="F255" s="97"/>
      <c r="G255" s="97"/>
      <c r="H255" s="97"/>
      <c r="I255" s="97"/>
      <c r="J255" s="97"/>
      <c r="M255" s="97"/>
      <c r="N255" s="97"/>
      <c r="O255" s="127"/>
    </row>
    <row r="256" spans="3:15" x14ac:dyDescent="0.25">
      <c r="C256" s="97"/>
      <c r="D256" s="97"/>
      <c r="E256" s="97"/>
      <c r="F256" s="97"/>
      <c r="G256" s="97"/>
      <c r="H256" s="97"/>
      <c r="I256" s="97"/>
      <c r="J256" s="97"/>
      <c r="M256" s="97"/>
      <c r="N256" s="97"/>
      <c r="O256" s="127"/>
    </row>
    <row r="257" spans="3:15" x14ac:dyDescent="0.25">
      <c r="C257" s="97"/>
      <c r="D257" s="97"/>
      <c r="E257" s="97"/>
      <c r="F257" s="97"/>
      <c r="G257" s="97"/>
      <c r="H257" s="97"/>
      <c r="I257" s="97"/>
      <c r="J257" s="97"/>
      <c r="M257" s="97"/>
      <c r="N257" s="97"/>
      <c r="O257" s="127"/>
    </row>
    <row r="258" spans="3:15" x14ac:dyDescent="0.25">
      <c r="C258" s="97"/>
      <c r="D258" s="97"/>
      <c r="E258" s="97"/>
      <c r="F258" s="97"/>
      <c r="G258" s="97"/>
      <c r="H258" s="97"/>
      <c r="I258" s="97"/>
      <c r="J258" s="97"/>
      <c r="M258" s="97"/>
      <c r="N258" s="97"/>
      <c r="O258" s="127"/>
    </row>
    <row r="259" spans="3:15" x14ac:dyDescent="0.25">
      <c r="C259" s="97"/>
      <c r="D259" s="97"/>
      <c r="E259" s="97"/>
      <c r="F259" s="97"/>
      <c r="G259" s="97"/>
      <c r="H259" s="97"/>
      <c r="I259" s="97"/>
      <c r="J259" s="97"/>
      <c r="M259" s="97"/>
      <c r="N259" s="97"/>
      <c r="O259" s="127"/>
    </row>
    <row r="260" spans="3:15" x14ac:dyDescent="0.25">
      <c r="C260" s="97"/>
      <c r="D260" s="97"/>
      <c r="E260" s="97"/>
      <c r="F260" s="97"/>
      <c r="G260" s="97"/>
      <c r="H260" s="97"/>
      <c r="I260" s="97"/>
      <c r="J260" s="97"/>
      <c r="M260" s="97"/>
      <c r="N260" s="97"/>
      <c r="O260" s="127"/>
    </row>
    <row r="261" spans="3:15" x14ac:dyDescent="0.25">
      <c r="C261" s="97"/>
      <c r="D261" s="97"/>
      <c r="E261" s="97"/>
      <c r="F261" s="97"/>
      <c r="G261" s="97"/>
      <c r="H261" s="97"/>
      <c r="I261" s="97"/>
      <c r="J261" s="97"/>
      <c r="M261" s="97"/>
      <c r="N261" s="97"/>
      <c r="O261" s="127"/>
    </row>
    <row r="262" spans="3:15" x14ac:dyDescent="0.25">
      <c r="C262" s="97"/>
      <c r="D262" s="97"/>
      <c r="E262" s="97"/>
      <c r="F262" s="97"/>
      <c r="G262" s="97"/>
      <c r="H262" s="97"/>
      <c r="I262" s="97"/>
      <c r="J262" s="97"/>
      <c r="M262" s="97"/>
      <c r="N262" s="97"/>
      <c r="O262" s="127"/>
    </row>
    <row r="263" spans="3:15" x14ac:dyDescent="0.25">
      <c r="C263" s="97"/>
      <c r="D263" s="97"/>
      <c r="E263" s="97"/>
      <c r="F263" s="97"/>
      <c r="G263" s="97"/>
      <c r="H263" s="97"/>
      <c r="I263" s="97"/>
      <c r="J263" s="97"/>
      <c r="M263" s="97"/>
      <c r="N263" s="97"/>
      <c r="O263" s="127"/>
    </row>
    <row r="264" spans="3:15" x14ac:dyDescent="0.25">
      <c r="C264" s="97"/>
      <c r="D264" s="97"/>
      <c r="E264" s="97"/>
      <c r="F264" s="97"/>
      <c r="G264" s="97"/>
      <c r="H264" s="97"/>
      <c r="I264" s="97"/>
      <c r="J264" s="97"/>
      <c r="M264" s="97"/>
      <c r="N264" s="97"/>
      <c r="O264" s="127"/>
    </row>
    <row r="265" spans="3:15" x14ac:dyDescent="0.25">
      <c r="C265" s="97"/>
      <c r="D265" s="97"/>
      <c r="E265" s="97"/>
      <c r="F265" s="97"/>
      <c r="G265" s="97"/>
      <c r="H265" s="97"/>
      <c r="I265" s="97"/>
      <c r="J265" s="97"/>
      <c r="M265" s="97"/>
      <c r="N265" s="97"/>
      <c r="O265" s="127"/>
    </row>
    <row r="266" spans="3:15" x14ac:dyDescent="0.25">
      <c r="C266" s="97"/>
      <c r="D266" s="97"/>
      <c r="E266" s="97"/>
      <c r="F266" s="97"/>
      <c r="G266" s="97"/>
      <c r="H266" s="97"/>
      <c r="I266" s="97"/>
      <c r="J266" s="97"/>
      <c r="M266" s="97"/>
      <c r="N266" s="97"/>
      <c r="O266" s="127"/>
    </row>
    <row r="267" spans="3:15" x14ac:dyDescent="0.25">
      <c r="C267" s="97"/>
      <c r="D267" s="97"/>
      <c r="E267" s="97"/>
      <c r="F267" s="97"/>
      <c r="G267" s="97"/>
      <c r="H267" s="97"/>
      <c r="I267" s="97"/>
      <c r="J267" s="97"/>
      <c r="M267" s="97"/>
      <c r="N267" s="97"/>
      <c r="O267" s="127"/>
    </row>
    <row r="268" spans="3:15" x14ac:dyDescent="0.25">
      <c r="C268" s="97"/>
      <c r="D268" s="97"/>
      <c r="E268" s="97"/>
      <c r="F268" s="97"/>
      <c r="G268" s="97"/>
      <c r="H268" s="97"/>
      <c r="I268" s="97"/>
      <c r="J268" s="97"/>
      <c r="M268" s="97"/>
      <c r="N268" s="97"/>
      <c r="O268" s="127"/>
    </row>
    <row r="269" spans="3:15" x14ac:dyDescent="0.25">
      <c r="C269" s="97"/>
      <c r="D269" s="97"/>
      <c r="E269" s="97"/>
      <c r="F269" s="97"/>
      <c r="G269" s="97"/>
      <c r="H269" s="97"/>
      <c r="I269" s="97"/>
      <c r="J269" s="97"/>
      <c r="M269" s="97"/>
      <c r="N269" s="97"/>
      <c r="O269" s="127"/>
    </row>
    <row r="270" spans="3:15" x14ac:dyDescent="0.25">
      <c r="C270" s="97"/>
      <c r="D270" s="97"/>
      <c r="E270" s="97"/>
      <c r="F270" s="97"/>
      <c r="G270" s="97"/>
      <c r="H270" s="97"/>
      <c r="I270" s="97"/>
      <c r="J270" s="97"/>
      <c r="M270" s="97"/>
      <c r="N270" s="97"/>
      <c r="O270" s="127"/>
    </row>
    <row r="271" spans="3:15" x14ac:dyDescent="0.25">
      <c r="C271" s="97"/>
      <c r="D271" s="97"/>
      <c r="E271" s="97"/>
      <c r="F271" s="97"/>
      <c r="G271" s="97"/>
      <c r="H271" s="97"/>
      <c r="I271" s="97"/>
      <c r="J271" s="97"/>
      <c r="M271" s="97"/>
      <c r="N271" s="97"/>
      <c r="O271" s="127"/>
    </row>
    <row r="272" spans="3:15" x14ac:dyDescent="0.25">
      <c r="C272" s="97"/>
      <c r="D272" s="97"/>
      <c r="E272" s="97"/>
      <c r="F272" s="97"/>
      <c r="G272" s="97"/>
      <c r="H272" s="97"/>
      <c r="I272" s="97"/>
      <c r="J272" s="97"/>
      <c r="M272" s="97"/>
      <c r="N272" s="97"/>
      <c r="O272" s="127"/>
    </row>
    <row r="273" spans="3:15" x14ac:dyDescent="0.25">
      <c r="C273" s="97"/>
      <c r="D273" s="97"/>
      <c r="E273" s="97"/>
      <c r="F273" s="97"/>
      <c r="G273" s="97"/>
      <c r="H273" s="97"/>
      <c r="I273" s="97"/>
      <c r="J273" s="97"/>
      <c r="M273" s="97"/>
      <c r="N273" s="97"/>
      <c r="O273" s="127"/>
    </row>
    <row r="274" spans="3:15" x14ac:dyDescent="0.25">
      <c r="C274" s="97"/>
      <c r="D274" s="97"/>
      <c r="E274" s="97"/>
      <c r="F274" s="97"/>
      <c r="G274" s="97"/>
      <c r="H274" s="97"/>
      <c r="I274" s="97"/>
      <c r="J274" s="97"/>
      <c r="M274" s="97"/>
      <c r="N274" s="97"/>
      <c r="O274" s="127"/>
    </row>
    <row r="275" spans="3:15" x14ac:dyDescent="0.25">
      <c r="C275" s="97"/>
      <c r="D275" s="97"/>
      <c r="E275" s="97"/>
      <c r="F275" s="97"/>
      <c r="G275" s="97"/>
      <c r="H275" s="97"/>
      <c r="I275" s="97"/>
      <c r="J275" s="97"/>
      <c r="M275" s="97"/>
      <c r="N275" s="97"/>
      <c r="O275" s="127"/>
    </row>
    <row r="276" spans="3:15" x14ac:dyDescent="0.25">
      <c r="C276" s="97"/>
      <c r="D276" s="97"/>
      <c r="E276" s="97"/>
      <c r="F276" s="97"/>
      <c r="G276" s="97"/>
      <c r="H276" s="97"/>
      <c r="I276" s="97"/>
      <c r="J276" s="97"/>
      <c r="M276" s="97"/>
      <c r="N276" s="97"/>
      <c r="O276" s="127"/>
    </row>
    <row r="277" spans="3:15" x14ac:dyDescent="0.25">
      <c r="C277" s="97"/>
      <c r="D277" s="97"/>
      <c r="E277" s="97"/>
      <c r="F277" s="97"/>
      <c r="G277" s="97"/>
      <c r="H277" s="97"/>
      <c r="I277" s="97"/>
      <c r="J277" s="97"/>
      <c r="M277" s="97"/>
      <c r="N277" s="97"/>
      <c r="O277" s="127"/>
    </row>
    <row r="278" spans="3:15" x14ac:dyDescent="0.25">
      <c r="C278" s="97"/>
      <c r="D278" s="97"/>
      <c r="E278" s="97"/>
      <c r="F278" s="97"/>
      <c r="G278" s="97"/>
      <c r="H278" s="97"/>
      <c r="I278" s="97"/>
      <c r="J278" s="97"/>
      <c r="M278" s="97"/>
      <c r="N278" s="97"/>
      <c r="O278" s="127"/>
    </row>
    <row r="279" spans="3:15" x14ac:dyDescent="0.25">
      <c r="C279" s="97"/>
      <c r="D279" s="97"/>
      <c r="E279" s="97"/>
      <c r="F279" s="97"/>
      <c r="G279" s="97"/>
      <c r="H279" s="97"/>
      <c r="I279" s="97"/>
      <c r="J279" s="97"/>
      <c r="M279" s="97"/>
      <c r="N279" s="97"/>
      <c r="O279" s="127"/>
    </row>
    <row r="280" spans="3:15" x14ac:dyDescent="0.25">
      <c r="C280" s="97"/>
      <c r="D280" s="97"/>
      <c r="E280" s="97"/>
      <c r="F280" s="97"/>
      <c r="G280" s="97"/>
      <c r="H280" s="97"/>
      <c r="I280" s="97"/>
      <c r="J280" s="97"/>
      <c r="M280" s="97"/>
      <c r="N280" s="97"/>
      <c r="O280" s="127"/>
    </row>
    <row r="281" spans="3:15" x14ac:dyDescent="0.25">
      <c r="C281" s="97"/>
      <c r="D281" s="97"/>
      <c r="E281" s="97"/>
      <c r="F281" s="97"/>
      <c r="G281" s="97"/>
      <c r="H281" s="97"/>
      <c r="I281" s="97"/>
      <c r="J281" s="97"/>
      <c r="M281" s="97"/>
      <c r="N281" s="97"/>
      <c r="O281" s="127"/>
    </row>
    <row r="282" spans="3:15" x14ac:dyDescent="0.25">
      <c r="C282" s="97"/>
      <c r="D282" s="97"/>
      <c r="E282" s="97"/>
      <c r="F282" s="97"/>
      <c r="G282" s="97"/>
      <c r="H282" s="97"/>
      <c r="I282" s="97"/>
      <c r="J282" s="97"/>
      <c r="M282" s="97"/>
      <c r="N282" s="97"/>
      <c r="O282" s="127"/>
    </row>
    <row r="283" spans="3:15" x14ac:dyDescent="0.25">
      <c r="C283" s="97"/>
      <c r="D283" s="97"/>
      <c r="E283" s="97"/>
      <c r="F283" s="97"/>
      <c r="G283" s="97"/>
      <c r="H283" s="97"/>
      <c r="I283" s="97"/>
      <c r="J283" s="97"/>
      <c r="M283" s="97"/>
      <c r="N283" s="97"/>
      <c r="O283" s="127"/>
    </row>
    <row r="284" spans="3:15" x14ac:dyDescent="0.25">
      <c r="C284" s="97"/>
      <c r="D284" s="97"/>
      <c r="E284" s="97"/>
      <c r="F284" s="97"/>
      <c r="G284" s="97"/>
      <c r="H284" s="97"/>
      <c r="I284" s="97"/>
      <c r="J284" s="97"/>
      <c r="M284" s="97"/>
      <c r="N284" s="97"/>
      <c r="O284" s="127"/>
    </row>
    <row r="285" spans="3:15" x14ac:dyDescent="0.25">
      <c r="C285" s="97"/>
      <c r="D285" s="97"/>
      <c r="E285" s="97"/>
      <c r="F285" s="97"/>
      <c r="G285" s="97"/>
      <c r="H285" s="97"/>
      <c r="I285" s="97"/>
      <c r="J285" s="97"/>
      <c r="M285" s="97"/>
      <c r="N285" s="97"/>
      <c r="O285" s="127"/>
    </row>
    <row r="286" spans="3:15" x14ac:dyDescent="0.25">
      <c r="C286" s="97"/>
      <c r="D286" s="97"/>
      <c r="E286" s="97"/>
      <c r="F286" s="97"/>
      <c r="G286" s="97"/>
      <c r="H286" s="97"/>
      <c r="I286" s="97"/>
      <c r="J286" s="97"/>
      <c r="M286" s="97"/>
      <c r="N286" s="97"/>
      <c r="O286" s="127"/>
    </row>
  </sheetData>
  <sheetProtection sheet="1" objects="1" scenarios="1"/>
  <sortState ref="A14:O100">
    <sortCondition ref="A14"/>
  </sortState>
  <mergeCells count="18">
    <mergeCell ref="A4:D7"/>
    <mergeCell ref="O12:O13"/>
    <mergeCell ref="A11:B11"/>
    <mergeCell ref="A12:C12"/>
    <mergeCell ref="D12:D13"/>
    <mergeCell ref="E12:E13"/>
    <mergeCell ref="F12:F13"/>
    <mergeCell ref="G12:G13"/>
    <mergeCell ref="H12:H13"/>
    <mergeCell ref="I12:I13"/>
    <mergeCell ref="J12:L12"/>
    <mergeCell ref="M12:M13"/>
    <mergeCell ref="N12:N13"/>
    <mergeCell ref="A1:D1"/>
    <mergeCell ref="I1:J1"/>
    <mergeCell ref="A2:C3"/>
    <mergeCell ref="D2:D3"/>
    <mergeCell ref="L2:M2"/>
  </mergeCells>
  <conditionalFormatting sqref="E2">
    <cfRule type="containsText" dxfId="49" priority="113" stopIfTrue="1" operator="containsText" text="faux">
      <formula>NOT(ISERROR(SEARCH("faux",E2)))</formula>
    </cfRule>
    <cfRule type="containsText" dxfId="48" priority="114" stopIfTrue="1" operator="containsText" text="vrai">
      <formula>NOT(ISERROR(SEARCH("vrai",E2)))</formula>
    </cfRule>
  </conditionalFormatting>
  <conditionalFormatting sqref="E3">
    <cfRule type="containsText" dxfId="47" priority="111" stopIfTrue="1" operator="containsText" text="faux">
      <formula>NOT(ISERROR(SEARCH("faux",E3)))</formula>
    </cfRule>
    <cfRule type="containsText" dxfId="46" priority="112" stopIfTrue="1" operator="containsText" text="vrai">
      <formula>NOT(ISERROR(SEARCH("vrai",E3)))</formula>
    </cfRule>
  </conditionalFormatting>
  <conditionalFormatting sqref="E4">
    <cfRule type="containsText" dxfId="45" priority="109" stopIfTrue="1" operator="containsText" text="faux">
      <formula>NOT(ISERROR(SEARCH("faux",E4)))</formula>
    </cfRule>
    <cfRule type="containsText" dxfId="44" priority="110" stopIfTrue="1" operator="containsText" text="vrai">
      <formula>NOT(ISERROR(SEARCH("vrai",E4)))</formula>
    </cfRule>
  </conditionalFormatting>
  <conditionalFormatting sqref="E5">
    <cfRule type="containsText" dxfId="43" priority="107" stopIfTrue="1" operator="containsText" text="faux">
      <formula>NOT(ISERROR(SEARCH("faux",E5)))</formula>
    </cfRule>
    <cfRule type="containsText" dxfId="42" priority="108" stopIfTrue="1" operator="containsText" text="vrai">
      <formula>NOT(ISERROR(SEARCH("vrai",E5)))</formula>
    </cfRule>
  </conditionalFormatting>
  <conditionalFormatting sqref="E6">
    <cfRule type="containsText" dxfId="41" priority="105" stopIfTrue="1" operator="containsText" text="faux">
      <formula>NOT(ISERROR(SEARCH("faux",E6)))</formula>
    </cfRule>
    <cfRule type="containsText" dxfId="40" priority="106" stopIfTrue="1" operator="containsText" text="vrai">
      <formula>NOT(ISERROR(SEARCH("vrai",E6)))</formula>
    </cfRule>
  </conditionalFormatting>
  <conditionalFormatting sqref="E7">
    <cfRule type="containsText" dxfId="39" priority="103" stopIfTrue="1" operator="containsText" text="faux">
      <formula>NOT(ISERROR(SEARCH("faux",E7)))</formula>
    </cfRule>
    <cfRule type="containsText" dxfId="38" priority="104" stopIfTrue="1" operator="containsText" text="vrai">
      <formula>NOT(ISERROR(SEARCH("vrai",E7)))</formula>
    </cfRule>
  </conditionalFormatting>
  <conditionalFormatting sqref="E8">
    <cfRule type="containsText" dxfId="37" priority="101" stopIfTrue="1" operator="containsText" text="faux">
      <formula>NOT(ISERROR(SEARCH("faux",E8)))</formula>
    </cfRule>
    <cfRule type="containsText" dxfId="36" priority="102" stopIfTrue="1" operator="containsText" text="vrai">
      <formula>NOT(ISERROR(SEARCH("vrai",E8)))</formula>
    </cfRule>
  </conditionalFormatting>
  <conditionalFormatting sqref="E9">
    <cfRule type="containsText" dxfId="35" priority="99" stopIfTrue="1" operator="containsText" text="faux">
      <formula>NOT(ISERROR(SEARCH("faux",E9)))</formula>
    </cfRule>
    <cfRule type="containsText" dxfId="34" priority="100" stopIfTrue="1" operator="containsText" text="vrai">
      <formula>NOT(ISERROR(SEARCH("vrai",E9)))</formula>
    </cfRule>
  </conditionalFormatting>
  <conditionalFormatting sqref="E10">
    <cfRule type="containsText" dxfId="33" priority="97" stopIfTrue="1" operator="containsText" text="faux">
      <formula>NOT(ISERROR(SEARCH("faux",E10)))</formula>
    </cfRule>
    <cfRule type="containsText" dxfId="32" priority="98" stopIfTrue="1" operator="containsText" text="vrai">
      <formula>NOT(ISERROR(SEARCH("vrai",E10)))</formula>
    </cfRule>
  </conditionalFormatting>
  <conditionalFormatting sqref="E11">
    <cfRule type="containsText" dxfId="31" priority="95" stopIfTrue="1" operator="containsText" text="faux">
      <formula>NOT(ISERROR(SEARCH("faux",E11)))</formula>
    </cfRule>
    <cfRule type="containsText" dxfId="30" priority="96" stopIfTrue="1" operator="containsText" text="vrai">
      <formula>NOT(ISERROR(SEARCH("vrai",E11)))</formula>
    </cfRule>
  </conditionalFormatting>
  <conditionalFormatting sqref="H2:H11">
    <cfRule type="containsText" dxfId="29" priority="94" operator="containsText" text="STD">
      <formula>NOT(ISERROR(SEARCH("STD",H2)))</formula>
    </cfRule>
  </conditionalFormatting>
  <conditionalFormatting sqref="A15:A100 J15:M100">
    <cfRule type="expression" dxfId="28" priority="9" stopIfTrue="1">
      <formula>$N15="Transport Mat / Medics"</formula>
    </cfRule>
    <cfRule type="expression" dxfId="27" priority="10" stopIfTrue="1">
      <formula>$N15="Transport Prvlt Bio"</formula>
    </cfRule>
    <cfRule type="expression" dxfId="26" priority="21" stopIfTrue="1">
      <formula>$N15="Transfert"</formula>
    </cfRule>
  </conditionalFormatting>
  <conditionalFormatting sqref="A26 J26:M26">
    <cfRule type="expression" dxfId="25" priority="16" stopIfTrue="1">
      <formula>$N26="Transfert"</formula>
    </cfRule>
  </conditionalFormatting>
  <conditionalFormatting sqref="J19:M19">
    <cfRule type="expression" dxfId="24" priority="11" stopIfTrue="1">
      <formula>$N19="Transfert"</formula>
    </cfRule>
  </conditionalFormatting>
  <conditionalFormatting sqref="J14:N100 A14:A100">
    <cfRule type="expression" dxfId="23" priority="1" stopIfTrue="1">
      <formula>$N14="Transport Patient DCD"</formula>
    </cfRule>
    <cfRule type="expression" dxfId="22" priority="2" stopIfTrue="1">
      <formula>$N14="Transport Mat / Medics"</formula>
    </cfRule>
    <cfRule type="expression" dxfId="21" priority="3" stopIfTrue="1">
      <formula>$N14="Transport Prvlt Bio"</formula>
    </cfRule>
    <cfRule type="expression" dxfId="20" priority="4" stopIfTrue="1">
      <formula>$N14="Transfert"</formula>
    </cfRule>
  </conditionalFormatting>
  <pageMargins left="0.35433070866141736" right="0.31496062992125984" top="0.74803149606299213" bottom="0.31496062992125984" header="0.31496062992125984" footer="0.19685039370078741"/>
  <pageSetup paperSize="9" scale="73" fitToHeight="5" orientation="landscape" horizontalDpi="4294967295" verticalDpi="4294967295" r:id="rId1"/>
  <headerFooter>
    <oddHeader xml:space="preserve">&amp;L&amp;10GestPlan&amp;C&amp;10TRANSPORT SANITAIRE&amp;R&amp;10Jour &amp;A&amp;11
</oddHeader>
    <oddFooter>&amp;C&amp;10Page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4" r:id="rId5" name="Button 2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5" r:id="rId6" name="Check Box 3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0</xdr:row>
                    <xdr:rowOff>295275</xdr:rowOff>
                  </from>
                  <to>
                    <xdr:col>4</xdr:col>
                    <xdr:colOff>514350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6" r:id="rId7" name="Check Box 4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7" r:id="rId8" name="Check Box 5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2</xdr:row>
                    <xdr:rowOff>190500</xdr:rowOff>
                  </from>
                  <to>
                    <xdr:col>4</xdr:col>
                    <xdr:colOff>514350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8" r:id="rId9" name="Check Box 6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3</xdr:row>
                    <xdr:rowOff>190500</xdr:rowOff>
                  </from>
                  <to>
                    <xdr:col>4</xdr:col>
                    <xdr:colOff>514350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9" r:id="rId10" name="Check Box 7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4</xdr:row>
                    <xdr:rowOff>171450</xdr:rowOff>
                  </from>
                  <to>
                    <xdr:col>4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0" r:id="rId11" name="Check Box 8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5</xdr:row>
                    <xdr:rowOff>161925</xdr:rowOff>
                  </from>
                  <to>
                    <xdr:col>4</xdr:col>
                    <xdr:colOff>514350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1" r:id="rId12" name="Check Box 9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6</xdr:row>
                    <xdr:rowOff>171450</xdr:rowOff>
                  </from>
                  <to>
                    <xdr:col>4</xdr:col>
                    <xdr:colOff>514350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2" r:id="rId13" name="Check Box 10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7</xdr:row>
                    <xdr:rowOff>190500</xdr:rowOff>
                  </from>
                  <to>
                    <xdr:col>4</xdr:col>
                    <xdr:colOff>514350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3" r:id="rId14" name="Check Box 11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8</xdr:row>
                    <xdr:rowOff>200025</xdr:rowOff>
                  </from>
                  <to>
                    <xdr:col>4</xdr:col>
                    <xdr:colOff>514350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4" r:id="rId15" name="Check Box 12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5" r:id="rId16" name="Button 13">
              <controlPr defaultSize="0" autoFill="0" autoPict="0" macro="[0]!maj_horloge">
                <anchor moveWithCells="1" sizeWithCells="1">
                  <from>
                    <xdr:col>3</xdr:col>
                    <xdr:colOff>19050</xdr:colOff>
                    <xdr:row>1</xdr:row>
                    <xdr:rowOff>28575</xdr:rowOff>
                  </from>
                  <to>
                    <xdr:col>3</xdr:col>
                    <xdr:colOff>1095375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6" r:id="rId17" name="Button 14">
              <controlPr defaultSize="0" autoFill="0" autoPict="0" macro="[0]!Tdb">
                <anchor moveWithCells="1" sizeWithCells="1">
                  <from>
                    <xdr:col>10</xdr:col>
                    <xdr:colOff>504825</xdr:colOff>
                    <xdr:row>0</xdr:row>
                    <xdr:rowOff>304800</xdr:rowOff>
                  </from>
                  <to>
                    <xdr:col>13</xdr:col>
                    <xdr:colOff>85725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7" r:id="rId18" name="Button 15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8" r:id="rId19" name="Button 16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stopIfTrue="1" operator="containsText" id="{BEBC6D9B-9E64-4F70-A8D4-1B5555004F02}">
            <xm:f>NOT(ISERROR(SEARCH(Position!$A$6,H15)))</xm:f>
            <xm:f>Position!$A$6</xm:f>
            <x14:dxf>
              <font>
                <color rgb="FF7030A0"/>
              </font>
            </x14:dxf>
          </x14:cfRule>
          <x14:cfRule type="containsText" priority="23" stopIfTrue="1" operator="containsText" id="{1ED9E704-E276-4918-A3BC-65B21A45BE7F}">
            <xm:f>NOT(ISERROR(SEARCH(Position!$A$5,H15)))</xm:f>
            <xm:f>Position!$A$5</xm:f>
            <x14:dxf>
              <font>
                <color rgb="FF003300"/>
              </font>
            </x14:dxf>
          </x14:cfRule>
          <x14:cfRule type="containsText" priority="24" stopIfTrue="1" operator="containsText" id="{72376F8C-E0A7-48DE-A5FE-C05363ADC828}">
            <xm:f>NOT(ISERROR(SEARCH(Position!$A$4,H15)))</xm:f>
            <xm:f>Position!$A$4</xm:f>
            <x14:dxf>
              <font>
                <color rgb="FF800000"/>
              </font>
            </x14:dxf>
          </x14:cfRule>
          <x14:cfRule type="containsText" priority="25" stopIfTrue="1" operator="containsText" id="{43476897-92FE-47B2-BBA5-539F6E68D853}">
            <xm:f>NOT(ISERROR(SEARCH(Position!$A$3,H15)))</xm:f>
            <xm:f>Position!$A$3</xm:f>
            <x14:dxf>
              <font>
                <color rgb="FF000080"/>
              </font>
            </x14:dxf>
          </x14:cfRule>
          <xm:sqref>H15:H18 H27:H100 H20:H25</xm:sqref>
        </x14:conditionalFormatting>
        <x14:conditionalFormatting xmlns:xm="http://schemas.microsoft.com/office/excel/2006/main">
          <x14:cfRule type="containsText" priority="17" stopIfTrue="1" operator="containsText" id="{2CE3C511-1B39-4245-9960-924ADD2B2055}">
            <xm:f>NOT(ISERROR(SEARCH(Position!$A$6,H26)))</xm:f>
            <xm:f>Position!$A$6</xm:f>
            <x14:dxf>
              <font>
                <color rgb="FF7030A0"/>
              </font>
            </x14:dxf>
          </x14:cfRule>
          <x14:cfRule type="containsText" priority="18" stopIfTrue="1" operator="containsText" id="{33FFF26B-0B7B-4B7F-8C66-1ECABF95F154}">
            <xm:f>NOT(ISERROR(SEARCH(Position!$A$5,H26)))</xm:f>
            <xm:f>Position!$A$5</xm:f>
            <x14:dxf>
              <font>
                <color rgb="FF003300"/>
              </font>
            </x14:dxf>
          </x14:cfRule>
          <x14:cfRule type="containsText" priority="19" stopIfTrue="1" operator="containsText" id="{5A3B422A-D36F-49AF-BE95-26BD0883105E}">
            <xm:f>NOT(ISERROR(SEARCH(Position!$A$4,H26)))</xm:f>
            <xm:f>Position!$A$4</xm:f>
            <x14:dxf>
              <font>
                <color rgb="FF800000"/>
              </font>
            </x14:dxf>
          </x14:cfRule>
          <x14:cfRule type="containsText" priority="20" stopIfTrue="1" operator="containsText" id="{8AEA79C8-8860-4046-B1F0-965C8430ABC5}">
            <xm:f>NOT(ISERROR(SEARCH(Position!$A$3,H26)))</xm:f>
            <xm:f>Position!$A$3</xm:f>
            <x14:dxf>
              <font>
                <color rgb="FF000080"/>
              </font>
            </x14:dxf>
          </x14:cfRule>
          <xm:sqref>H26</xm:sqref>
        </x14:conditionalFormatting>
        <x14:conditionalFormatting xmlns:xm="http://schemas.microsoft.com/office/excel/2006/main">
          <x14:cfRule type="containsText" priority="12" stopIfTrue="1" operator="containsText" id="{490298BA-8535-4506-83D1-2AD2B9494691}">
            <xm:f>NOT(ISERROR(SEARCH(Position!$A$6,H19)))</xm:f>
            <xm:f>Position!$A$6</xm:f>
            <x14:dxf>
              <font>
                <color rgb="FF7030A0"/>
              </font>
            </x14:dxf>
          </x14:cfRule>
          <x14:cfRule type="containsText" priority="13" stopIfTrue="1" operator="containsText" id="{23DD3808-0327-4215-ACEC-CF8B7AD983D4}">
            <xm:f>NOT(ISERROR(SEARCH(Position!$A$5,H19)))</xm:f>
            <xm:f>Position!$A$5</xm:f>
            <x14:dxf>
              <font>
                <color rgb="FF003300"/>
              </font>
            </x14:dxf>
          </x14:cfRule>
          <x14:cfRule type="containsText" priority="14" stopIfTrue="1" operator="containsText" id="{B3E14F39-1751-4413-B796-4A1EDEAC2862}">
            <xm:f>NOT(ISERROR(SEARCH(Position!$A$4,H19)))</xm:f>
            <xm:f>Position!$A$4</xm:f>
            <x14:dxf>
              <font>
                <color rgb="FF800000"/>
              </font>
            </x14:dxf>
          </x14:cfRule>
          <x14:cfRule type="containsText" priority="15" stopIfTrue="1" operator="containsText" id="{61D74239-3EB8-4C04-807E-6B0C0CF1CB54}">
            <xm:f>NOT(ISERROR(SEARCH(Position!$A$3,H19)))</xm:f>
            <xm:f>Position!$A$3</xm:f>
            <x14:dxf>
              <font>
                <color rgb="FF000080"/>
              </font>
            </x14:dxf>
          </x14:cfRule>
          <xm:sqref>H19</xm:sqref>
        </x14:conditionalFormatting>
        <x14:conditionalFormatting xmlns:xm="http://schemas.microsoft.com/office/excel/2006/main">
          <x14:cfRule type="containsText" priority="5" stopIfTrue="1" operator="containsText" id="{7E9CB5C8-AD49-4F8D-97A5-940D30B6D13B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6" stopIfTrue="1" operator="containsText" id="{675748D4-61BA-4358-9C33-CA350FC46F4E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7" stopIfTrue="1" operator="containsText" id="{2F9B7082-0644-4FA7-8F24-8F3ECBBD780F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8" stopIfTrue="1" operator="containsText" id="{0CD7B14A-E51B-45B7-AAE1-CBBE90D2F12A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D118"/>
  <sheetViews>
    <sheetView showGridLines="0" showZeros="0" zoomScale="80" zoomScaleNormal="80" workbookViewId="0">
      <selection activeCell="R37" sqref="R37"/>
    </sheetView>
  </sheetViews>
  <sheetFormatPr baseColWidth="10" defaultRowHeight="15" outlineLevelRow="1" x14ac:dyDescent="0.25"/>
  <cols>
    <col min="1" max="1" width="25.85546875" style="165" bestFit="1" customWidth="1"/>
    <col min="2" max="13" width="11.7109375" style="52" customWidth="1"/>
    <col min="14" max="16" width="11.42578125" style="52"/>
    <col min="17" max="17" width="4.28515625" style="52" customWidth="1"/>
    <col min="18" max="18" width="25.85546875" style="52" bestFit="1" customWidth="1"/>
    <col min="19" max="19" width="17.42578125" style="52" bestFit="1" customWidth="1"/>
    <col min="20" max="20" width="14.85546875" style="52" customWidth="1"/>
    <col min="21" max="21" width="14.140625" style="52" bestFit="1" customWidth="1"/>
    <col min="22" max="22" width="15.85546875" style="52" bestFit="1" customWidth="1"/>
    <col min="23" max="23" width="15.28515625" style="52" bestFit="1" customWidth="1"/>
    <col min="24" max="24" width="15.28515625" style="52" customWidth="1"/>
    <col min="25" max="25" width="13" style="52" bestFit="1" customWidth="1"/>
    <col min="26" max="26" width="11.42578125" style="52" bestFit="1" customWidth="1"/>
    <col min="27" max="27" width="17.42578125" style="52" bestFit="1" customWidth="1"/>
    <col min="28" max="28" width="14.42578125" style="52" bestFit="1" customWidth="1"/>
    <col min="29" max="29" width="17.28515625" style="52" bestFit="1" customWidth="1"/>
    <col min="30" max="30" width="8.85546875" style="52" bestFit="1" customWidth="1"/>
    <col min="31" max="16384" width="11.42578125" style="52"/>
  </cols>
  <sheetData>
    <row r="1" spans="1:30" s="51" customFormat="1" ht="20.25" outlineLevel="1" x14ac:dyDescent="0.25">
      <c r="A1" s="184">
        <f>DATE(Origine!D9,Origine!D8,1)</f>
        <v>43282</v>
      </c>
      <c r="B1" s="378" t="s">
        <v>30</v>
      </c>
      <c r="C1" s="378"/>
      <c r="D1" s="378" t="s">
        <v>167</v>
      </c>
      <c r="E1" s="378"/>
      <c r="F1" s="378" t="s">
        <v>43</v>
      </c>
      <c r="G1" s="378"/>
      <c r="H1" s="378" t="s">
        <v>169</v>
      </c>
      <c r="I1" s="378"/>
      <c r="J1" s="81"/>
      <c r="K1" s="82"/>
      <c r="L1" s="82"/>
      <c r="M1" s="83"/>
      <c r="N1" s="84"/>
      <c r="R1" s="184">
        <f>DATE(Origine!D9,Origine!D8,1)</f>
        <v>43282</v>
      </c>
      <c r="S1" s="369" t="s">
        <v>262</v>
      </c>
      <c r="T1" s="370"/>
      <c r="U1" s="370"/>
      <c r="V1" s="370"/>
      <c r="W1" s="370"/>
      <c r="X1" s="370"/>
      <c r="Y1" s="370"/>
      <c r="Z1" s="370"/>
      <c r="AA1" s="370"/>
      <c r="AB1" s="370"/>
      <c r="AC1" s="370"/>
    </row>
    <row r="2" spans="1:30" ht="42.75" outlineLevel="1" x14ac:dyDescent="0.25">
      <c r="A2" s="43" t="s">
        <v>63</v>
      </c>
      <c r="B2" s="43" t="s">
        <v>171</v>
      </c>
      <c r="C2" s="43" t="s">
        <v>170</v>
      </c>
      <c r="D2" s="43" t="s">
        <v>171</v>
      </c>
      <c r="E2" s="43" t="s">
        <v>170</v>
      </c>
      <c r="F2" s="43" t="s">
        <v>171</v>
      </c>
      <c r="G2" s="43" t="s">
        <v>170</v>
      </c>
      <c r="H2" s="43" t="s">
        <v>171</v>
      </c>
      <c r="I2" s="43" t="s">
        <v>170</v>
      </c>
      <c r="J2" s="44" t="s">
        <v>64</v>
      </c>
      <c r="K2" s="44" t="s">
        <v>65</v>
      </c>
      <c r="L2" s="44" t="s">
        <v>66</v>
      </c>
      <c r="M2" s="44" t="s">
        <v>67</v>
      </c>
      <c r="N2" s="44" t="s">
        <v>175</v>
      </c>
      <c r="O2" s="44" t="s">
        <v>252</v>
      </c>
      <c r="P2" s="44" t="s">
        <v>253</v>
      </c>
      <c r="R2" s="43" t="s">
        <v>63</v>
      </c>
      <c r="S2" s="43" t="s">
        <v>264</v>
      </c>
      <c r="T2" s="43" t="s">
        <v>246</v>
      </c>
      <c r="U2" s="44" t="s">
        <v>269</v>
      </c>
      <c r="V2" s="43" t="s">
        <v>256</v>
      </c>
      <c r="W2" s="43" t="s">
        <v>265</v>
      </c>
      <c r="X2" s="43" t="s">
        <v>284</v>
      </c>
      <c r="Y2" s="43" t="s">
        <v>263</v>
      </c>
      <c r="Z2" s="43" t="s">
        <v>245</v>
      </c>
      <c r="AA2" s="43" t="s">
        <v>255</v>
      </c>
      <c r="AB2" s="44" t="s">
        <v>279</v>
      </c>
      <c r="AC2" s="186" t="s">
        <v>270</v>
      </c>
      <c r="AD2" s="186" t="s">
        <v>257</v>
      </c>
    </row>
    <row r="3" spans="1:30" outlineLevel="1" x14ac:dyDescent="0.25">
      <c r="A3" s="160">
        <f>'01'!A1:D1</f>
        <v>43282</v>
      </c>
      <c r="B3" s="46"/>
      <c r="C3" s="46"/>
      <c r="D3" s="46"/>
      <c r="E3" s="46"/>
      <c r="F3" s="46"/>
      <c r="G3" s="46"/>
      <c r="H3" s="46"/>
      <c r="I3" s="47"/>
      <c r="J3" s="47">
        <f>B3+C3</f>
        <v>0</v>
      </c>
      <c r="K3" s="47">
        <f>D3+E3</f>
        <v>0</v>
      </c>
      <c r="L3" s="47">
        <f>F3+G3</f>
        <v>0</v>
      </c>
      <c r="M3" s="47">
        <f>H3+I3</f>
        <v>0</v>
      </c>
      <c r="N3" s="47">
        <f>B3+D3+F3+H3</f>
        <v>0</v>
      </c>
      <c r="O3" s="47">
        <f>C3+E3+G3+I3</f>
        <v>0</v>
      </c>
      <c r="P3" s="216">
        <f>SUM(N3:O3)</f>
        <v>0</v>
      </c>
      <c r="R3" s="160">
        <f>A3</f>
        <v>43282</v>
      </c>
      <c r="S3" s="46">
        <f>SUM(COUNTIF('01'!$N$14:$N$100,S$2))</f>
        <v>0</v>
      </c>
      <c r="T3" s="46">
        <f>SUM(COUNTIF('01'!$N$14:$N$100,T$2))</f>
        <v>0</v>
      </c>
      <c r="U3" s="46">
        <f>SUM(COUNTIF('01'!$N$14:$N$100,U$2))</f>
        <v>0</v>
      </c>
      <c r="V3" s="46">
        <f>SUM(COUNTIF('01'!$N$14:$N$100,V$2))</f>
        <v>0</v>
      </c>
      <c r="W3" s="46">
        <f>SUM(COUNTIF('01'!$N$14:$N$100,W$2))</f>
        <v>0</v>
      </c>
      <c r="X3" s="46">
        <f>SUM(COUNTIF('01'!$N$14:$N$100,X$2))</f>
        <v>0</v>
      </c>
      <c r="Y3" s="46">
        <f>SUM(COUNTIF('01'!$N$14:$N$100,Y$2))</f>
        <v>0</v>
      </c>
      <c r="Z3" s="46">
        <f>SUM(COUNTIF('01'!$N$14:$N$100,Z$2))</f>
        <v>0</v>
      </c>
      <c r="AA3" s="46">
        <f>SUM(COUNTIF('01'!$N$14:$N$100,AA$2))</f>
        <v>0</v>
      </c>
      <c r="AB3" s="46">
        <f>SUM(COUNTIF('01'!$N$14:$N$100,AB$2))</f>
        <v>0</v>
      </c>
      <c r="AC3" s="46">
        <f>SUM(COUNTIF('01'!$N$14:$N$100,AC$2))</f>
        <v>0</v>
      </c>
      <c r="AD3" s="46">
        <f>SUM(COUNTIF('01'!$N$14:$N$100,AD$2))</f>
        <v>0</v>
      </c>
    </row>
    <row r="4" spans="1:30" outlineLevel="1" x14ac:dyDescent="0.25">
      <c r="A4" s="161">
        <f>'02'!A1:D1</f>
        <v>43283</v>
      </c>
      <c r="B4" s="38"/>
      <c r="C4" s="38"/>
      <c r="D4" s="38"/>
      <c r="E4" s="38"/>
      <c r="F4" s="38"/>
      <c r="G4" s="38"/>
      <c r="H4" s="38"/>
      <c r="I4" s="48"/>
      <c r="J4" s="48">
        <f t="shared" ref="J4:J33" si="0">B4+C4</f>
        <v>0</v>
      </c>
      <c r="K4" s="48">
        <f t="shared" ref="K4:K33" si="1">D4+E4</f>
        <v>0</v>
      </c>
      <c r="L4" s="48">
        <f t="shared" ref="L4:L33" si="2">F4+G4</f>
        <v>0</v>
      </c>
      <c r="M4" s="48">
        <f t="shared" ref="M4:M33" si="3">H4+I4</f>
        <v>0</v>
      </c>
      <c r="N4" s="48">
        <f t="shared" ref="N4:N33" si="4">B4+D4+F4+H4</f>
        <v>0</v>
      </c>
      <c r="O4" s="48">
        <f t="shared" ref="O4:O33" si="5">C4+E4+G4+I4</f>
        <v>0</v>
      </c>
      <c r="P4" s="216">
        <f t="shared" ref="P4:P33" si="6">SUM(N4:O4)</f>
        <v>0</v>
      </c>
      <c r="R4" s="161">
        <f t="shared" ref="R4:R33" si="7">A4</f>
        <v>43283</v>
      </c>
      <c r="S4" s="38">
        <f>SUM(COUNTIF('02'!$N$14:$N$100,S$2))</f>
        <v>0</v>
      </c>
      <c r="T4" s="38">
        <f>SUM(COUNTIF('02'!$N$14:$N$100,T$2))</f>
        <v>0</v>
      </c>
      <c r="U4" s="38">
        <f>SUM(COUNTIF('02'!$N$14:$N$100,U$2))</f>
        <v>0</v>
      </c>
      <c r="V4" s="38">
        <f>SUM(COUNTIF('02'!$N$14:$N$100,V$2))</f>
        <v>0</v>
      </c>
      <c r="W4" s="38">
        <f>SUM(COUNTIF('02'!$N$14:$N$100,W$2))</f>
        <v>0</v>
      </c>
      <c r="X4" s="38">
        <f>SUM(COUNTIF('02'!$N$14:$N$100,X$2))</f>
        <v>0</v>
      </c>
      <c r="Y4" s="38">
        <f>SUM(COUNTIF('02'!$N$14:$N$100,Y$2))</f>
        <v>0</v>
      </c>
      <c r="Z4" s="38">
        <f>SUM(COUNTIF('02'!$N$14:$N$100,Z$2))</f>
        <v>0</v>
      </c>
      <c r="AA4" s="38">
        <f>SUM(COUNTIF('02'!$N$14:$N$100,AA$2))</f>
        <v>0</v>
      </c>
      <c r="AB4" s="38">
        <f>SUM(COUNTIF('02'!$N$14:$N$100,AB$2))</f>
        <v>0</v>
      </c>
      <c r="AC4" s="38">
        <f>SUM(COUNTIF('02'!$N$14:$N$100,AC$2))</f>
        <v>0</v>
      </c>
      <c r="AD4" s="38">
        <f>SUM(COUNTIF('02'!$N$14:$N$100,AD$2))</f>
        <v>0</v>
      </c>
    </row>
    <row r="5" spans="1:30" outlineLevel="1" x14ac:dyDescent="0.25">
      <c r="A5" s="160" t="e">
        <f>#REF!</f>
        <v>#REF!</v>
      </c>
      <c r="B5" s="46"/>
      <c r="C5" s="46"/>
      <c r="D5" s="46"/>
      <c r="E5" s="46"/>
      <c r="F5" s="46"/>
      <c r="G5" s="46"/>
      <c r="H5" s="46"/>
      <c r="I5" s="47"/>
      <c r="J5" s="47">
        <f t="shared" si="0"/>
        <v>0</v>
      </c>
      <c r="K5" s="47">
        <f t="shared" si="1"/>
        <v>0</v>
      </c>
      <c r="L5" s="47">
        <f t="shared" si="2"/>
        <v>0</v>
      </c>
      <c r="M5" s="47">
        <f t="shared" si="3"/>
        <v>0</v>
      </c>
      <c r="N5" s="47">
        <f t="shared" si="4"/>
        <v>0</v>
      </c>
      <c r="O5" s="47">
        <f t="shared" si="5"/>
        <v>0</v>
      </c>
      <c r="P5" s="216">
        <f t="shared" si="6"/>
        <v>0</v>
      </c>
      <c r="R5" s="160" t="e">
        <f t="shared" si="7"/>
        <v>#REF!</v>
      </c>
      <c r="S5" s="46" t="e">
        <f>SUM(COUNTIF(#REF!,S$2))</f>
        <v>#REF!</v>
      </c>
      <c r="T5" s="46" t="e">
        <f>SUM(COUNTIF(#REF!,T$2))</f>
        <v>#REF!</v>
      </c>
      <c r="U5" s="46" t="e">
        <f>SUM(COUNTIF(#REF!,U$2))</f>
        <v>#REF!</v>
      </c>
      <c r="V5" s="46" t="e">
        <f>SUM(COUNTIF(#REF!,V$2))</f>
        <v>#REF!</v>
      </c>
      <c r="W5" s="46" t="e">
        <f>SUM(COUNTIF(#REF!,W$2))</f>
        <v>#REF!</v>
      </c>
      <c r="X5" s="46" t="e">
        <f>SUM(COUNTIF(#REF!,X$2))</f>
        <v>#REF!</v>
      </c>
      <c r="Y5" s="46" t="e">
        <f>SUM(COUNTIF(#REF!,Y$2))</f>
        <v>#REF!</v>
      </c>
      <c r="Z5" s="46" t="e">
        <f>SUM(COUNTIF(#REF!,Z$2))</f>
        <v>#REF!</v>
      </c>
      <c r="AA5" s="46" t="e">
        <f>SUM(COUNTIF(#REF!,AA$2))</f>
        <v>#REF!</v>
      </c>
      <c r="AB5" s="46" t="e">
        <f>SUM(COUNTIF(#REF!,AB$2))</f>
        <v>#REF!</v>
      </c>
      <c r="AC5" s="46" t="e">
        <f>SUM(COUNTIF(#REF!,AC$2))</f>
        <v>#REF!</v>
      </c>
      <c r="AD5" s="46" t="e">
        <f>SUM(COUNTIF(#REF!,AD$2))</f>
        <v>#REF!</v>
      </c>
    </row>
    <row r="6" spans="1:30" outlineLevel="1" x14ac:dyDescent="0.25">
      <c r="A6" s="161" t="e">
        <f>#REF!</f>
        <v>#REF!</v>
      </c>
      <c r="B6" s="38"/>
      <c r="C6" s="38"/>
      <c r="D6" s="38"/>
      <c r="E6" s="38"/>
      <c r="F6" s="38"/>
      <c r="G6" s="38"/>
      <c r="H6" s="38"/>
      <c r="I6" s="48"/>
      <c r="J6" s="48">
        <f t="shared" si="0"/>
        <v>0</v>
      </c>
      <c r="K6" s="48">
        <f t="shared" si="1"/>
        <v>0</v>
      </c>
      <c r="L6" s="48">
        <f t="shared" si="2"/>
        <v>0</v>
      </c>
      <c r="M6" s="48">
        <f t="shared" si="3"/>
        <v>0</v>
      </c>
      <c r="N6" s="48">
        <f t="shared" si="4"/>
        <v>0</v>
      </c>
      <c r="O6" s="48">
        <f t="shared" si="5"/>
        <v>0</v>
      </c>
      <c r="P6" s="216">
        <f t="shared" si="6"/>
        <v>0</v>
      </c>
      <c r="R6" s="161" t="e">
        <f t="shared" si="7"/>
        <v>#REF!</v>
      </c>
      <c r="S6" s="38" t="e">
        <f>SUM(COUNTIF(#REF!,S$2))</f>
        <v>#REF!</v>
      </c>
      <c r="T6" s="38" t="e">
        <f>SUM(COUNTIF(#REF!,T$2))</f>
        <v>#REF!</v>
      </c>
      <c r="U6" s="38" t="e">
        <f>SUM(COUNTIF(#REF!,U$2))</f>
        <v>#REF!</v>
      </c>
      <c r="V6" s="38" t="e">
        <f>SUM(COUNTIF(#REF!,V$2))</f>
        <v>#REF!</v>
      </c>
      <c r="W6" s="38" t="e">
        <f>SUM(COUNTIF(#REF!,W$2))</f>
        <v>#REF!</v>
      </c>
      <c r="X6" s="38" t="e">
        <f>SUM(COUNTIF(#REF!,X$2))</f>
        <v>#REF!</v>
      </c>
      <c r="Y6" s="38" t="e">
        <f>SUM(COUNTIF(#REF!,Y$2))</f>
        <v>#REF!</v>
      </c>
      <c r="Z6" s="38" t="e">
        <f>SUM(COUNTIF(#REF!,Z$2))</f>
        <v>#REF!</v>
      </c>
      <c r="AA6" s="38" t="e">
        <f>SUM(COUNTIF(#REF!,AA$2))</f>
        <v>#REF!</v>
      </c>
      <c r="AB6" s="38" t="e">
        <f>SUM(COUNTIF(#REF!,AB$2))</f>
        <v>#REF!</v>
      </c>
      <c r="AC6" s="38" t="e">
        <f>SUM(COUNTIF(#REF!,AC$2))</f>
        <v>#REF!</v>
      </c>
      <c r="AD6" s="38" t="e">
        <f>SUM(COUNTIF(#REF!,AD$2))</f>
        <v>#REF!</v>
      </c>
    </row>
    <row r="7" spans="1:30" outlineLevel="1" x14ac:dyDescent="0.25">
      <c r="A7" s="160" t="e">
        <f>#REF!</f>
        <v>#REF!</v>
      </c>
      <c r="B7" s="46"/>
      <c r="C7" s="46"/>
      <c r="D7" s="46"/>
      <c r="E7" s="46"/>
      <c r="F7" s="46"/>
      <c r="G7" s="46"/>
      <c r="H7" s="46"/>
      <c r="I7" s="47"/>
      <c r="J7" s="47">
        <f t="shared" si="0"/>
        <v>0</v>
      </c>
      <c r="K7" s="47">
        <f t="shared" si="1"/>
        <v>0</v>
      </c>
      <c r="L7" s="47">
        <f t="shared" si="2"/>
        <v>0</v>
      </c>
      <c r="M7" s="47">
        <f t="shared" si="3"/>
        <v>0</v>
      </c>
      <c r="N7" s="47">
        <f t="shared" si="4"/>
        <v>0</v>
      </c>
      <c r="O7" s="47">
        <f t="shared" si="5"/>
        <v>0</v>
      </c>
      <c r="P7" s="216">
        <f t="shared" si="6"/>
        <v>0</v>
      </c>
      <c r="R7" s="160" t="e">
        <f t="shared" si="7"/>
        <v>#REF!</v>
      </c>
      <c r="S7" s="46" t="e">
        <f>SUM(COUNTIF(#REF!,S$2))</f>
        <v>#REF!</v>
      </c>
      <c r="T7" s="46" t="e">
        <f>SUM(COUNTIF(#REF!,T$2))</f>
        <v>#REF!</v>
      </c>
      <c r="U7" s="46" t="e">
        <f>SUM(COUNTIF(#REF!,U$2))</f>
        <v>#REF!</v>
      </c>
      <c r="V7" s="46" t="e">
        <f>SUM(COUNTIF(#REF!,V$2))</f>
        <v>#REF!</v>
      </c>
      <c r="W7" s="46" t="e">
        <f>SUM(COUNTIF(#REF!,W$2))</f>
        <v>#REF!</v>
      </c>
      <c r="X7" s="46" t="e">
        <f>SUM(COUNTIF(#REF!,X$2))</f>
        <v>#REF!</v>
      </c>
      <c r="Y7" s="46" t="e">
        <f>SUM(COUNTIF(#REF!,Y$2))</f>
        <v>#REF!</v>
      </c>
      <c r="Z7" s="46" t="e">
        <f>SUM(COUNTIF(#REF!,Z$2))</f>
        <v>#REF!</v>
      </c>
      <c r="AA7" s="46" t="e">
        <f>SUM(COUNTIF(#REF!,AA$2))</f>
        <v>#REF!</v>
      </c>
      <c r="AB7" s="46" t="e">
        <f>SUM(COUNTIF(#REF!,AB$2))</f>
        <v>#REF!</v>
      </c>
      <c r="AC7" s="46" t="e">
        <f>SUM(COUNTIF(#REF!,AC$2))</f>
        <v>#REF!</v>
      </c>
      <c r="AD7" s="46" t="e">
        <f>SUM(COUNTIF(#REF!,AD$2))</f>
        <v>#REF!</v>
      </c>
    </row>
    <row r="8" spans="1:30" outlineLevel="1" x14ac:dyDescent="0.25">
      <c r="A8" s="161" t="e">
        <f>#REF!</f>
        <v>#REF!</v>
      </c>
      <c r="B8" s="38"/>
      <c r="C8" s="38"/>
      <c r="D8" s="38"/>
      <c r="E8" s="38"/>
      <c r="F8" s="38"/>
      <c r="G8" s="38"/>
      <c r="H8" s="38"/>
      <c r="I8" s="48"/>
      <c r="J8" s="48">
        <f t="shared" si="0"/>
        <v>0</v>
      </c>
      <c r="K8" s="48">
        <f t="shared" si="1"/>
        <v>0</v>
      </c>
      <c r="L8" s="48">
        <f t="shared" si="2"/>
        <v>0</v>
      </c>
      <c r="M8" s="48">
        <f t="shared" si="3"/>
        <v>0</v>
      </c>
      <c r="N8" s="48">
        <f t="shared" si="4"/>
        <v>0</v>
      </c>
      <c r="O8" s="48">
        <f t="shared" si="5"/>
        <v>0</v>
      </c>
      <c r="P8" s="216">
        <f t="shared" si="6"/>
        <v>0</v>
      </c>
      <c r="R8" s="161" t="e">
        <f t="shared" si="7"/>
        <v>#REF!</v>
      </c>
      <c r="S8" s="38" t="e">
        <f>SUM(COUNTIF(#REF!,S$2))</f>
        <v>#REF!</v>
      </c>
      <c r="T8" s="38" t="e">
        <f>SUM(COUNTIF(#REF!,T$2))</f>
        <v>#REF!</v>
      </c>
      <c r="U8" s="38" t="e">
        <f>SUM(COUNTIF(#REF!,U$2))</f>
        <v>#REF!</v>
      </c>
      <c r="V8" s="38" t="e">
        <f>SUM(COUNTIF(#REF!,V$2))</f>
        <v>#REF!</v>
      </c>
      <c r="W8" s="38" t="e">
        <f>SUM(COUNTIF(#REF!,W$2))</f>
        <v>#REF!</v>
      </c>
      <c r="X8" s="38" t="e">
        <f>SUM(COUNTIF(#REF!,X$2))</f>
        <v>#REF!</v>
      </c>
      <c r="Y8" s="38" t="e">
        <f>SUM(COUNTIF(#REF!,Y$2))</f>
        <v>#REF!</v>
      </c>
      <c r="Z8" s="38" t="e">
        <f>SUM(COUNTIF(#REF!,Z$2))</f>
        <v>#REF!</v>
      </c>
      <c r="AA8" s="38" t="e">
        <f>SUM(COUNTIF(#REF!,AA$2))</f>
        <v>#REF!</v>
      </c>
      <c r="AB8" s="38" t="e">
        <f>SUM(COUNTIF(#REF!,AB$2))</f>
        <v>#REF!</v>
      </c>
      <c r="AC8" s="38" t="e">
        <f>SUM(COUNTIF(#REF!,AC$2))</f>
        <v>#REF!</v>
      </c>
      <c r="AD8" s="38" t="e">
        <f>SUM(COUNTIF(#REF!,AD$2))</f>
        <v>#REF!</v>
      </c>
    </row>
    <row r="9" spans="1:30" outlineLevel="1" x14ac:dyDescent="0.25">
      <c r="A9" s="160" t="e">
        <f>#REF!</f>
        <v>#REF!</v>
      </c>
      <c r="B9" s="46"/>
      <c r="C9" s="46"/>
      <c r="D9" s="46"/>
      <c r="E9" s="46"/>
      <c r="F9" s="46"/>
      <c r="G9" s="46"/>
      <c r="H9" s="46"/>
      <c r="I9" s="47"/>
      <c r="J9" s="47">
        <f t="shared" si="0"/>
        <v>0</v>
      </c>
      <c r="K9" s="47">
        <f t="shared" si="1"/>
        <v>0</v>
      </c>
      <c r="L9" s="47">
        <f t="shared" si="2"/>
        <v>0</v>
      </c>
      <c r="M9" s="47">
        <f t="shared" si="3"/>
        <v>0</v>
      </c>
      <c r="N9" s="47">
        <f t="shared" si="4"/>
        <v>0</v>
      </c>
      <c r="O9" s="47">
        <f t="shared" si="5"/>
        <v>0</v>
      </c>
      <c r="P9" s="216">
        <f t="shared" si="6"/>
        <v>0</v>
      </c>
      <c r="R9" s="160" t="e">
        <f t="shared" si="7"/>
        <v>#REF!</v>
      </c>
      <c r="S9" s="46" t="e">
        <f>SUM(COUNTIF(#REF!,S$2))</f>
        <v>#REF!</v>
      </c>
      <c r="T9" s="46" t="e">
        <f>SUM(COUNTIF(#REF!,T$2))</f>
        <v>#REF!</v>
      </c>
      <c r="U9" s="46" t="e">
        <f>SUM(COUNTIF(#REF!,U$2))</f>
        <v>#REF!</v>
      </c>
      <c r="V9" s="46" t="e">
        <f>SUM(COUNTIF(#REF!,V$2))</f>
        <v>#REF!</v>
      </c>
      <c r="W9" s="46" t="e">
        <f>SUM(COUNTIF(#REF!,W$2))</f>
        <v>#REF!</v>
      </c>
      <c r="X9" s="46" t="e">
        <f>SUM(COUNTIF(#REF!,X$2))</f>
        <v>#REF!</v>
      </c>
      <c r="Y9" s="46" t="e">
        <f>SUM(COUNTIF(#REF!,Y$2))</f>
        <v>#REF!</v>
      </c>
      <c r="Z9" s="46" t="e">
        <f>SUM(COUNTIF(#REF!,Z$2))</f>
        <v>#REF!</v>
      </c>
      <c r="AA9" s="46" t="e">
        <f>SUM(COUNTIF(#REF!,AA$2))</f>
        <v>#REF!</v>
      </c>
      <c r="AB9" s="46" t="e">
        <f>SUM(COUNTIF(#REF!,AB$2))</f>
        <v>#REF!</v>
      </c>
      <c r="AC9" s="46" t="e">
        <f>SUM(COUNTIF(#REF!,AC$2))</f>
        <v>#REF!</v>
      </c>
      <c r="AD9" s="46" t="e">
        <f>SUM(COUNTIF(#REF!,AD$2))</f>
        <v>#REF!</v>
      </c>
    </row>
    <row r="10" spans="1:30" outlineLevel="1" x14ac:dyDescent="0.25">
      <c r="A10" s="161" t="e">
        <f>#REF!</f>
        <v>#REF!</v>
      </c>
      <c r="B10" s="38"/>
      <c r="C10" s="38"/>
      <c r="D10" s="38"/>
      <c r="E10" s="38"/>
      <c r="F10" s="38"/>
      <c r="G10" s="38"/>
      <c r="H10" s="38"/>
      <c r="I10" s="48"/>
      <c r="J10" s="48">
        <f t="shared" si="0"/>
        <v>0</v>
      </c>
      <c r="K10" s="48">
        <f t="shared" si="1"/>
        <v>0</v>
      </c>
      <c r="L10" s="48">
        <f t="shared" si="2"/>
        <v>0</v>
      </c>
      <c r="M10" s="48">
        <f t="shared" si="3"/>
        <v>0</v>
      </c>
      <c r="N10" s="48">
        <f t="shared" si="4"/>
        <v>0</v>
      </c>
      <c r="O10" s="48">
        <f t="shared" si="5"/>
        <v>0</v>
      </c>
      <c r="P10" s="216">
        <f t="shared" si="6"/>
        <v>0</v>
      </c>
      <c r="R10" s="161" t="e">
        <f t="shared" si="7"/>
        <v>#REF!</v>
      </c>
      <c r="S10" s="38" t="e">
        <f>SUM(COUNTIF(#REF!,S$2))</f>
        <v>#REF!</v>
      </c>
      <c r="T10" s="38" t="e">
        <f>SUM(COUNTIF(#REF!,T$2))</f>
        <v>#REF!</v>
      </c>
      <c r="U10" s="38" t="e">
        <f>SUM(COUNTIF(#REF!,U$2))</f>
        <v>#REF!</v>
      </c>
      <c r="V10" s="38" t="e">
        <f>SUM(COUNTIF(#REF!,V$2))</f>
        <v>#REF!</v>
      </c>
      <c r="W10" s="38" t="e">
        <f>SUM(COUNTIF(#REF!,W$2))</f>
        <v>#REF!</v>
      </c>
      <c r="X10" s="38" t="e">
        <f>SUM(COUNTIF(#REF!,X$2))</f>
        <v>#REF!</v>
      </c>
      <c r="Y10" s="38" t="e">
        <f>SUM(COUNTIF(#REF!,Y$2))</f>
        <v>#REF!</v>
      </c>
      <c r="Z10" s="38" t="e">
        <f>SUM(COUNTIF(#REF!,Z$2))</f>
        <v>#REF!</v>
      </c>
      <c r="AA10" s="38" t="e">
        <f>SUM(COUNTIF(#REF!,AA$2))</f>
        <v>#REF!</v>
      </c>
      <c r="AB10" s="38" t="e">
        <f>SUM(COUNTIF(#REF!,AB$2))</f>
        <v>#REF!</v>
      </c>
      <c r="AC10" s="38" t="e">
        <f>SUM(COUNTIF(#REF!,AC$2))</f>
        <v>#REF!</v>
      </c>
      <c r="AD10" s="38" t="e">
        <f>SUM(COUNTIF(#REF!,AD$2))</f>
        <v>#REF!</v>
      </c>
    </row>
    <row r="11" spans="1:30" outlineLevel="1" x14ac:dyDescent="0.25">
      <c r="A11" s="160" t="e">
        <f>#REF!</f>
        <v>#REF!</v>
      </c>
      <c r="B11" s="46"/>
      <c r="C11" s="46"/>
      <c r="D11" s="46"/>
      <c r="E11" s="46"/>
      <c r="F11" s="46"/>
      <c r="G11" s="46"/>
      <c r="H11" s="46"/>
      <c r="I11" s="47"/>
      <c r="J11" s="47">
        <f t="shared" si="0"/>
        <v>0</v>
      </c>
      <c r="K11" s="47">
        <f t="shared" si="1"/>
        <v>0</v>
      </c>
      <c r="L11" s="47">
        <f t="shared" si="2"/>
        <v>0</v>
      </c>
      <c r="M11" s="47">
        <f t="shared" si="3"/>
        <v>0</v>
      </c>
      <c r="N11" s="47">
        <f t="shared" si="4"/>
        <v>0</v>
      </c>
      <c r="O11" s="47">
        <f t="shared" si="5"/>
        <v>0</v>
      </c>
      <c r="P11" s="216">
        <f t="shared" si="6"/>
        <v>0</v>
      </c>
      <c r="R11" s="160" t="e">
        <f t="shared" si="7"/>
        <v>#REF!</v>
      </c>
      <c r="S11" s="46" t="e">
        <f>SUM(COUNTIF(#REF!,S$2))</f>
        <v>#REF!</v>
      </c>
      <c r="T11" s="46" t="e">
        <f>SUM(COUNTIF(#REF!,T$2))</f>
        <v>#REF!</v>
      </c>
      <c r="U11" s="46" t="e">
        <f>SUM(COUNTIF(#REF!,U$2))</f>
        <v>#REF!</v>
      </c>
      <c r="V11" s="46" t="e">
        <f>SUM(COUNTIF(#REF!,V$2))</f>
        <v>#REF!</v>
      </c>
      <c r="W11" s="46" t="e">
        <f>SUM(COUNTIF(#REF!,W$2))</f>
        <v>#REF!</v>
      </c>
      <c r="X11" s="46" t="e">
        <f>SUM(COUNTIF(#REF!,X$2))</f>
        <v>#REF!</v>
      </c>
      <c r="Y11" s="46" t="e">
        <f>SUM(COUNTIF(#REF!,Y$2))</f>
        <v>#REF!</v>
      </c>
      <c r="Z11" s="46" t="e">
        <f>SUM(COUNTIF(#REF!,Z$2))</f>
        <v>#REF!</v>
      </c>
      <c r="AA11" s="46" t="e">
        <f>SUM(COUNTIF(#REF!,AA$2))</f>
        <v>#REF!</v>
      </c>
      <c r="AB11" s="46" t="e">
        <f>SUM(COUNTIF(#REF!,AB$2))</f>
        <v>#REF!</v>
      </c>
      <c r="AC11" s="46" t="e">
        <f>SUM(COUNTIF(#REF!,AC$2))</f>
        <v>#REF!</v>
      </c>
      <c r="AD11" s="46" t="e">
        <f>SUM(COUNTIF(#REF!,AD$2))</f>
        <v>#REF!</v>
      </c>
    </row>
    <row r="12" spans="1:30" outlineLevel="1" x14ac:dyDescent="0.25">
      <c r="A12" s="161" t="e">
        <f>#REF!</f>
        <v>#REF!</v>
      </c>
      <c r="B12" s="38"/>
      <c r="C12" s="38"/>
      <c r="D12" s="38"/>
      <c r="E12" s="38"/>
      <c r="F12" s="38"/>
      <c r="G12" s="38"/>
      <c r="H12" s="38"/>
      <c r="I12" s="48"/>
      <c r="J12" s="48">
        <f t="shared" si="0"/>
        <v>0</v>
      </c>
      <c r="K12" s="48">
        <f t="shared" si="1"/>
        <v>0</v>
      </c>
      <c r="L12" s="48">
        <f t="shared" si="2"/>
        <v>0</v>
      </c>
      <c r="M12" s="48">
        <f t="shared" si="3"/>
        <v>0</v>
      </c>
      <c r="N12" s="48">
        <f t="shared" si="4"/>
        <v>0</v>
      </c>
      <c r="O12" s="48">
        <f t="shared" si="5"/>
        <v>0</v>
      </c>
      <c r="P12" s="216">
        <f t="shared" si="6"/>
        <v>0</v>
      </c>
      <c r="R12" s="161" t="e">
        <f t="shared" si="7"/>
        <v>#REF!</v>
      </c>
      <c r="S12" s="38" t="e">
        <f>SUM(COUNTIF(#REF!,S$2))</f>
        <v>#REF!</v>
      </c>
      <c r="T12" s="38" t="e">
        <f>SUM(COUNTIF(#REF!,T$2))</f>
        <v>#REF!</v>
      </c>
      <c r="U12" s="38" t="e">
        <f>SUM(COUNTIF(#REF!,U$2))</f>
        <v>#REF!</v>
      </c>
      <c r="V12" s="38" t="e">
        <f>SUM(COUNTIF(#REF!,V$2))</f>
        <v>#REF!</v>
      </c>
      <c r="W12" s="38" t="e">
        <f>SUM(COUNTIF(#REF!,W$2))</f>
        <v>#REF!</v>
      </c>
      <c r="X12" s="38" t="e">
        <f>SUM(COUNTIF(#REF!,X$2))</f>
        <v>#REF!</v>
      </c>
      <c r="Y12" s="38" t="e">
        <f>SUM(COUNTIF(#REF!,Y$2))</f>
        <v>#REF!</v>
      </c>
      <c r="Z12" s="38" t="e">
        <f>SUM(COUNTIF(#REF!,Z$2))</f>
        <v>#REF!</v>
      </c>
      <c r="AA12" s="38" t="e">
        <f>SUM(COUNTIF(#REF!,AA$2))</f>
        <v>#REF!</v>
      </c>
      <c r="AB12" s="38" t="e">
        <f>SUM(COUNTIF(#REF!,AB$2))</f>
        <v>#REF!</v>
      </c>
      <c r="AC12" s="38" t="e">
        <f>SUM(COUNTIF(#REF!,AC$2))</f>
        <v>#REF!</v>
      </c>
      <c r="AD12" s="38" t="e">
        <f>SUM(COUNTIF(#REF!,AD$2))</f>
        <v>#REF!</v>
      </c>
    </row>
    <row r="13" spans="1:30" outlineLevel="1" x14ac:dyDescent="0.25">
      <c r="A13" s="160" t="e">
        <f>#REF!</f>
        <v>#REF!</v>
      </c>
      <c r="B13" s="46"/>
      <c r="C13" s="46"/>
      <c r="D13" s="46"/>
      <c r="E13" s="46"/>
      <c r="F13" s="46"/>
      <c r="G13" s="46"/>
      <c r="H13" s="46"/>
      <c r="I13" s="47"/>
      <c r="J13" s="47">
        <f t="shared" si="0"/>
        <v>0</v>
      </c>
      <c r="K13" s="47">
        <f t="shared" si="1"/>
        <v>0</v>
      </c>
      <c r="L13" s="47">
        <f t="shared" si="2"/>
        <v>0</v>
      </c>
      <c r="M13" s="47">
        <f t="shared" si="3"/>
        <v>0</v>
      </c>
      <c r="N13" s="47">
        <f t="shared" si="4"/>
        <v>0</v>
      </c>
      <c r="O13" s="47">
        <f t="shared" si="5"/>
        <v>0</v>
      </c>
      <c r="P13" s="216">
        <f t="shared" si="6"/>
        <v>0</v>
      </c>
      <c r="R13" s="160" t="e">
        <f t="shared" si="7"/>
        <v>#REF!</v>
      </c>
      <c r="S13" s="46" t="e">
        <f>SUM(COUNTIF(#REF!,S$2))</f>
        <v>#REF!</v>
      </c>
      <c r="T13" s="46" t="e">
        <f>SUM(COUNTIF(#REF!,T$2))</f>
        <v>#REF!</v>
      </c>
      <c r="U13" s="46" t="e">
        <f>SUM(COUNTIF(#REF!,U$2))</f>
        <v>#REF!</v>
      </c>
      <c r="V13" s="46" t="e">
        <f>SUM(COUNTIF(#REF!,V$2))</f>
        <v>#REF!</v>
      </c>
      <c r="W13" s="46" t="e">
        <f>SUM(COUNTIF(#REF!,W$2))</f>
        <v>#REF!</v>
      </c>
      <c r="X13" s="46" t="e">
        <f>SUM(COUNTIF(#REF!,X$2))</f>
        <v>#REF!</v>
      </c>
      <c r="Y13" s="46" t="e">
        <f>SUM(COUNTIF(#REF!,Y$2))</f>
        <v>#REF!</v>
      </c>
      <c r="Z13" s="46" t="e">
        <f>SUM(COUNTIF(#REF!,Z$2))</f>
        <v>#REF!</v>
      </c>
      <c r="AA13" s="46" t="e">
        <f>SUM(COUNTIF(#REF!,AA$2))</f>
        <v>#REF!</v>
      </c>
      <c r="AB13" s="46" t="e">
        <f>SUM(COUNTIF(#REF!,AB$2))</f>
        <v>#REF!</v>
      </c>
      <c r="AC13" s="46" t="e">
        <f>SUM(COUNTIF(#REF!,AC$2))</f>
        <v>#REF!</v>
      </c>
      <c r="AD13" s="46" t="e">
        <f>SUM(COUNTIF(#REF!,AD$2))</f>
        <v>#REF!</v>
      </c>
    </row>
    <row r="14" spans="1:30" outlineLevel="1" x14ac:dyDescent="0.25">
      <c r="A14" s="161" t="e">
        <f>#REF!</f>
        <v>#REF!</v>
      </c>
      <c r="B14" s="38"/>
      <c r="C14" s="38"/>
      <c r="D14" s="38"/>
      <c r="E14" s="38"/>
      <c r="F14" s="38"/>
      <c r="G14" s="38"/>
      <c r="H14" s="38"/>
      <c r="I14" s="48"/>
      <c r="J14" s="48">
        <f t="shared" si="0"/>
        <v>0</v>
      </c>
      <c r="K14" s="48">
        <f t="shared" si="1"/>
        <v>0</v>
      </c>
      <c r="L14" s="48">
        <f t="shared" si="2"/>
        <v>0</v>
      </c>
      <c r="M14" s="48">
        <f t="shared" si="3"/>
        <v>0</v>
      </c>
      <c r="N14" s="48">
        <f t="shared" si="4"/>
        <v>0</v>
      </c>
      <c r="O14" s="48">
        <f t="shared" si="5"/>
        <v>0</v>
      </c>
      <c r="P14" s="216">
        <f t="shared" si="6"/>
        <v>0</v>
      </c>
      <c r="R14" s="161" t="e">
        <f t="shared" si="7"/>
        <v>#REF!</v>
      </c>
      <c r="S14" s="38" t="e">
        <f>SUM(COUNTIF(#REF!,S$2))</f>
        <v>#REF!</v>
      </c>
      <c r="T14" s="38" t="e">
        <f>SUM(COUNTIF(#REF!,T$2))</f>
        <v>#REF!</v>
      </c>
      <c r="U14" s="38" t="e">
        <f>SUM(COUNTIF(#REF!,U$2))</f>
        <v>#REF!</v>
      </c>
      <c r="V14" s="38" t="e">
        <f>SUM(COUNTIF(#REF!,V$2))</f>
        <v>#REF!</v>
      </c>
      <c r="W14" s="38" t="e">
        <f>SUM(COUNTIF(#REF!,W$2))</f>
        <v>#REF!</v>
      </c>
      <c r="X14" s="38" t="e">
        <f>SUM(COUNTIF(#REF!,X$2))</f>
        <v>#REF!</v>
      </c>
      <c r="Y14" s="38" t="e">
        <f>SUM(COUNTIF(#REF!,Y$2))</f>
        <v>#REF!</v>
      </c>
      <c r="Z14" s="38" t="e">
        <f>SUM(COUNTIF(#REF!,Z$2))</f>
        <v>#REF!</v>
      </c>
      <c r="AA14" s="38" t="e">
        <f>SUM(COUNTIF(#REF!,AA$2))</f>
        <v>#REF!</v>
      </c>
      <c r="AB14" s="38" t="e">
        <f>SUM(COUNTIF(#REF!,AB$2))</f>
        <v>#REF!</v>
      </c>
      <c r="AC14" s="38" t="e">
        <f>SUM(COUNTIF(#REF!,AC$2))</f>
        <v>#REF!</v>
      </c>
      <c r="AD14" s="38" t="e">
        <f>SUM(COUNTIF(#REF!,AD$2))</f>
        <v>#REF!</v>
      </c>
    </row>
    <row r="15" spans="1:30" outlineLevel="1" x14ac:dyDescent="0.25">
      <c r="A15" s="160" t="e">
        <f>#REF!</f>
        <v>#REF!</v>
      </c>
      <c r="B15" s="46"/>
      <c r="C15" s="46"/>
      <c r="D15" s="46"/>
      <c r="E15" s="46"/>
      <c r="F15" s="46"/>
      <c r="G15" s="46"/>
      <c r="H15" s="46"/>
      <c r="I15" s="47"/>
      <c r="J15" s="47">
        <f t="shared" si="0"/>
        <v>0</v>
      </c>
      <c r="K15" s="47">
        <f t="shared" si="1"/>
        <v>0</v>
      </c>
      <c r="L15" s="47">
        <f t="shared" si="2"/>
        <v>0</v>
      </c>
      <c r="M15" s="47">
        <f t="shared" si="3"/>
        <v>0</v>
      </c>
      <c r="N15" s="47">
        <f t="shared" si="4"/>
        <v>0</v>
      </c>
      <c r="O15" s="47">
        <f t="shared" si="5"/>
        <v>0</v>
      </c>
      <c r="P15" s="216">
        <f t="shared" si="6"/>
        <v>0</v>
      </c>
      <c r="R15" s="160" t="e">
        <f t="shared" si="7"/>
        <v>#REF!</v>
      </c>
      <c r="S15" s="46" t="e">
        <f>SUM(COUNTIF(#REF!,S$2))</f>
        <v>#REF!</v>
      </c>
      <c r="T15" s="46" t="e">
        <f>SUM(COUNTIF(#REF!,T$2))</f>
        <v>#REF!</v>
      </c>
      <c r="U15" s="46" t="e">
        <f>SUM(COUNTIF(#REF!,U$2))</f>
        <v>#REF!</v>
      </c>
      <c r="V15" s="46" t="e">
        <f>SUM(COUNTIF(#REF!,V$2))</f>
        <v>#REF!</v>
      </c>
      <c r="W15" s="46" t="e">
        <f>SUM(COUNTIF(#REF!,W$2))</f>
        <v>#REF!</v>
      </c>
      <c r="X15" s="46" t="e">
        <f>SUM(COUNTIF(#REF!,X$2))</f>
        <v>#REF!</v>
      </c>
      <c r="Y15" s="46" t="e">
        <f>SUM(COUNTIF(#REF!,Y$2))</f>
        <v>#REF!</v>
      </c>
      <c r="Z15" s="46" t="e">
        <f>SUM(COUNTIF(#REF!,Z$2))</f>
        <v>#REF!</v>
      </c>
      <c r="AA15" s="46" t="e">
        <f>SUM(COUNTIF(#REF!,AA$2))</f>
        <v>#REF!</v>
      </c>
      <c r="AB15" s="46" t="e">
        <f>SUM(COUNTIF(#REF!,AB$2))</f>
        <v>#REF!</v>
      </c>
      <c r="AC15" s="46" t="e">
        <f>SUM(COUNTIF(#REF!,AC$2))</f>
        <v>#REF!</v>
      </c>
      <c r="AD15" s="46" t="e">
        <f>SUM(COUNTIF(#REF!,AD$2))</f>
        <v>#REF!</v>
      </c>
    </row>
    <row r="16" spans="1:30" outlineLevel="1" x14ac:dyDescent="0.25">
      <c r="A16" s="161" t="e">
        <f>#REF!</f>
        <v>#REF!</v>
      </c>
      <c r="B16" s="38"/>
      <c r="C16" s="38"/>
      <c r="D16" s="38"/>
      <c r="E16" s="38"/>
      <c r="F16" s="38"/>
      <c r="G16" s="38"/>
      <c r="H16" s="38"/>
      <c r="I16" s="48"/>
      <c r="J16" s="48">
        <f t="shared" si="0"/>
        <v>0</v>
      </c>
      <c r="K16" s="48">
        <f t="shared" si="1"/>
        <v>0</v>
      </c>
      <c r="L16" s="48">
        <f t="shared" si="2"/>
        <v>0</v>
      </c>
      <c r="M16" s="48">
        <f t="shared" si="3"/>
        <v>0</v>
      </c>
      <c r="N16" s="48">
        <f t="shared" si="4"/>
        <v>0</v>
      </c>
      <c r="O16" s="48">
        <f t="shared" si="5"/>
        <v>0</v>
      </c>
      <c r="P16" s="216">
        <f t="shared" si="6"/>
        <v>0</v>
      </c>
      <c r="R16" s="161" t="e">
        <f t="shared" si="7"/>
        <v>#REF!</v>
      </c>
      <c r="S16" s="38" t="e">
        <f>SUM(COUNTIF(#REF!,S$2))</f>
        <v>#REF!</v>
      </c>
      <c r="T16" s="38" t="e">
        <f>SUM(COUNTIF(#REF!,T$2))</f>
        <v>#REF!</v>
      </c>
      <c r="U16" s="38" t="e">
        <f>SUM(COUNTIF(#REF!,U$2))</f>
        <v>#REF!</v>
      </c>
      <c r="V16" s="38" t="e">
        <f>SUM(COUNTIF(#REF!,V$2))</f>
        <v>#REF!</v>
      </c>
      <c r="W16" s="38" t="e">
        <f>SUM(COUNTIF(#REF!,W$2))</f>
        <v>#REF!</v>
      </c>
      <c r="X16" s="38" t="e">
        <f>SUM(COUNTIF(#REF!,X$2))</f>
        <v>#REF!</v>
      </c>
      <c r="Y16" s="38" t="e">
        <f>SUM(COUNTIF(#REF!,Y$2))</f>
        <v>#REF!</v>
      </c>
      <c r="Z16" s="38" t="e">
        <f>SUM(COUNTIF(#REF!,Z$2))</f>
        <v>#REF!</v>
      </c>
      <c r="AA16" s="38" t="e">
        <f>SUM(COUNTIF(#REF!,AA$2))</f>
        <v>#REF!</v>
      </c>
      <c r="AB16" s="38" t="e">
        <f>SUM(COUNTIF(#REF!,AB$2))</f>
        <v>#REF!</v>
      </c>
      <c r="AC16" s="38" t="e">
        <f>SUM(COUNTIF(#REF!,AC$2))</f>
        <v>#REF!</v>
      </c>
      <c r="AD16" s="38" t="e">
        <f>SUM(COUNTIF(#REF!,AD$2))</f>
        <v>#REF!</v>
      </c>
    </row>
    <row r="17" spans="1:30" outlineLevel="1" x14ac:dyDescent="0.25">
      <c r="A17" s="160" t="e">
        <f>#REF!</f>
        <v>#REF!</v>
      </c>
      <c r="B17" s="46"/>
      <c r="C17" s="46"/>
      <c r="D17" s="46"/>
      <c r="E17" s="46"/>
      <c r="F17" s="46"/>
      <c r="G17" s="46"/>
      <c r="H17" s="46"/>
      <c r="I17" s="47"/>
      <c r="J17" s="47">
        <f t="shared" si="0"/>
        <v>0</v>
      </c>
      <c r="K17" s="47">
        <f t="shared" si="1"/>
        <v>0</v>
      </c>
      <c r="L17" s="47">
        <f t="shared" si="2"/>
        <v>0</v>
      </c>
      <c r="M17" s="47">
        <f t="shared" si="3"/>
        <v>0</v>
      </c>
      <c r="N17" s="47">
        <f t="shared" si="4"/>
        <v>0</v>
      </c>
      <c r="O17" s="47">
        <f t="shared" si="5"/>
        <v>0</v>
      </c>
      <c r="P17" s="216">
        <f t="shared" si="6"/>
        <v>0</v>
      </c>
      <c r="R17" s="160" t="e">
        <f t="shared" si="7"/>
        <v>#REF!</v>
      </c>
      <c r="S17" s="46" t="e">
        <f>SUM(COUNTIF(#REF!,S$2))</f>
        <v>#REF!</v>
      </c>
      <c r="T17" s="46" t="e">
        <f>SUM(COUNTIF(#REF!,T$2))</f>
        <v>#REF!</v>
      </c>
      <c r="U17" s="46" t="e">
        <f>SUM(COUNTIF(#REF!,U$2))</f>
        <v>#REF!</v>
      </c>
      <c r="V17" s="46" t="e">
        <f>SUM(COUNTIF(#REF!,V$2))</f>
        <v>#REF!</v>
      </c>
      <c r="W17" s="46" t="e">
        <f>SUM(COUNTIF(#REF!,W$2))</f>
        <v>#REF!</v>
      </c>
      <c r="X17" s="46" t="e">
        <f>SUM(COUNTIF(#REF!,X$2))</f>
        <v>#REF!</v>
      </c>
      <c r="Y17" s="46" t="e">
        <f>SUM(COUNTIF(#REF!,Y$2))</f>
        <v>#REF!</v>
      </c>
      <c r="Z17" s="46" t="e">
        <f>SUM(COUNTIF(#REF!,Z$2))</f>
        <v>#REF!</v>
      </c>
      <c r="AA17" s="46" t="e">
        <f>SUM(COUNTIF(#REF!,AA$2))</f>
        <v>#REF!</v>
      </c>
      <c r="AB17" s="46" t="e">
        <f>SUM(COUNTIF(#REF!,AB$2))</f>
        <v>#REF!</v>
      </c>
      <c r="AC17" s="46" t="e">
        <f>SUM(COUNTIF(#REF!,AC$2))</f>
        <v>#REF!</v>
      </c>
      <c r="AD17" s="46" t="e">
        <f>SUM(COUNTIF(#REF!,AD$2))</f>
        <v>#REF!</v>
      </c>
    </row>
    <row r="18" spans="1:30" outlineLevel="1" x14ac:dyDescent="0.25">
      <c r="A18" s="161" t="e">
        <f>#REF!</f>
        <v>#REF!</v>
      </c>
      <c r="B18" s="38"/>
      <c r="C18" s="38"/>
      <c r="D18" s="38"/>
      <c r="E18" s="38"/>
      <c r="F18" s="38"/>
      <c r="G18" s="38"/>
      <c r="H18" s="38"/>
      <c r="I18" s="48"/>
      <c r="J18" s="48">
        <f t="shared" si="0"/>
        <v>0</v>
      </c>
      <c r="K18" s="48">
        <f t="shared" si="1"/>
        <v>0</v>
      </c>
      <c r="L18" s="48">
        <f t="shared" si="2"/>
        <v>0</v>
      </c>
      <c r="M18" s="48">
        <f t="shared" si="3"/>
        <v>0</v>
      </c>
      <c r="N18" s="48">
        <f t="shared" si="4"/>
        <v>0</v>
      </c>
      <c r="O18" s="48">
        <f t="shared" si="5"/>
        <v>0</v>
      </c>
      <c r="P18" s="216">
        <f t="shared" si="6"/>
        <v>0</v>
      </c>
      <c r="R18" s="161" t="e">
        <f t="shared" si="7"/>
        <v>#REF!</v>
      </c>
      <c r="S18" s="38" t="e">
        <f>SUM(COUNTIF(#REF!,S$2))</f>
        <v>#REF!</v>
      </c>
      <c r="T18" s="38" t="e">
        <f>SUM(COUNTIF(#REF!,T$2))</f>
        <v>#REF!</v>
      </c>
      <c r="U18" s="38" t="e">
        <f>SUM(COUNTIF(#REF!,U$2))</f>
        <v>#REF!</v>
      </c>
      <c r="V18" s="38" t="e">
        <f>SUM(COUNTIF(#REF!,V$2))</f>
        <v>#REF!</v>
      </c>
      <c r="W18" s="38" t="e">
        <f>SUM(COUNTIF(#REF!,W$2))</f>
        <v>#REF!</v>
      </c>
      <c r="X18" s="38" t="e">
        <f>SUM(COUNTIF(#REF!,X$2))</f>
        <v>#REF!</v>
      </c>
      <c r="Y18" s="38" t="e">
        <f>SUM(COUNTIF(#REF!,Y$2))</f>
        <v>#REF!</v>
      </c>
      <c r="Z18" s="38" t="e">
        <f>SUM(COUNTIF(#REF!,Z$2))</f>
        <v>#REF!</v>
      </c>
      <c r="AA18" s="38" t="e">
        <f>SUM(COUNTIF(#REF!,AA$2))</f>
        <v>#REF!</v>
      </c>
      <c r="AB18" s="38" t="e">
        <f>SUM(COUNTIF(#REF!,AB$2))</f>
        <v>#REF!</v>
      </c>
      <c r="AC18" s="38" t="e">
        <f>SUM(COUNTIF(#REF!,AC$2))</f>
        <v>#REF!</v>
      </c>
      <c r="AD18" s="38" t="e">
        <f>SUM(COUNTIF(#REF!,AD$2))</f>
        <v>#REF!</v>
      </c>
    </row>
    <row r="19" spans="1:30" outlineLevel="1" x14ac:dyDescent="0.25">
      <c r="A19" s="160" t="e">
        <f>#REF!</f>
        <v>#REF!</v>
      </c>
      <c r="B19" s="46"/>
      <c r="C19" s="46"/>
      <c r="D19" s="46"/>
      <c r="E19" s="46"/>
      <c r="F19" s="46"/>
      <c r="G19" s="46"/>
      <c r="H19" s="46"/>
      <c r="I19" s="47"/>
      <c r="J19" s="47">
        <f t="shared" si="0"/>
        <v>0</v>
      </c>
      <c r="K19" s="47">
        <f t="shared" si="1"/>
        <v>0</v>
      </c>
      <c r="L19" s="47">
        <f t="shared" si="2"/>
        <v>0</v>
      </c>
      <c r="M19" s="47">
        <f t="shared" si="3"/>
        <v>0</v>
      </c>
      <c r="N19" s="47">
        <f t="shared" si="4"/>
        <v>0</v>
      </c>
      <c r="O19" s="47">
        <f t="shared" si="5"/>
        <v>0</v>
      </c>
      <c r="P19" s="216">
        <f t="shared" si="6"/>
        <v>0</v>
      </c>
      <c r="R19" s="160" t="e">
        <f t="shared" si="7"/>
        <v>#REF!</v>
      </c>
      <c r="S19" s="46" t="e">
        <f>SUM(COUNTIF(#REF!,S$2))</f>
        <v>#REF!</v>
      </c>
      <c r="T19" s="46" t="e">
        <f>SUM(COUNTIF(#REF!,T$2))</f>
        <v>#REF!</v>
      </c>
      <c r="U19" s="46" t="e">
        <f>SUM(COUNTIF(#REF!,U$2))</f>
        <v>#REF!</v>
      </c>
      <c r="V19" s="46" t="e">
        <f>SUM(COUNTIF(#REF!,V$2))</f>
        <v>#REF!</v>
      </c>
      <c r="W19" s="46" t="e">
        <f>SUM(COUNTIF(#REF!,W$2))</f>
        <v>#REF!</v>
      </c>
      <c r="X19" s="46" t="e">
        <f>SUM(COUNTIF(#REF!,X$2))</f>
        <v>#REF!</v>
      </c>
      <c r="Y19" s="46" t="e">
        <f>SUM(COUNTIF(#REF!,Y$2))</f>
        <v>#REF!</v>
      </c>
      <c r="Z19" s="46" t="e">
        <f>SUM(COUNTIF(#REF!,Z$2))</f>
        <v>#REF!</v>
      </c>
      <c r="AA19" s="46" t="e">
        <f>SUM(COUNTIF(#REF!,AA$2))</f>
        <v>#REF!</v>
      </c>
      <c r="AB19" s="46" t="e">
        <f>SUM(COUNTIF(#REF!,AB$2))</f>
        <v>#REF!</v>
      </c>
      <c r="AC19" s="46" t="e">
        <f>SUM(COUNTIF(#REF!,AC$2))</f>
        <v>#REF!</v>
      </c>
      <c r="AD19" s="46" t="e">
        <f>SUM(COUNTIF(#REF!,AD$2))</f>
        <v>#REF!</v>
      </c>
    </row>
    <row r="20" spans="1:30" outlineLevel="1" x14ac:dyDescent="0.25">
      <c r="A20" s="161" t="e">
        <f>#REF!</f>
        <v>#REF!</v>
      </c>
      <c r="B20" s="38"/>
      <c r="C20" s="38"/>
      <c r="D20" s="38"/>
      <c r="E20" s="38"/>
      <c r="F20" s="38"/>
      <c r="G20" s="38"/>
      <c r="H20" s="38"/>
      <c r="I20" s="48"/>
      <c r="J20" s="48">
        <f t="shared" si="0"/>
        <v>0</v>
      </c>
      <c r="K20" s="48">
        <f t="shared" si="1"/>
        <v>0</v>
      </c>
      <c r="L20" s="48">
        <f t="shared" si="2"/>
        <v>0</v>
      </c>
      <c r="M20" s="48">
        <f t="shared" si="3"/>
        <v>0</v>
      </c>
      <c r="N20" s="48">
        <f t="shared" si="4"/>
        <v>0</v>
      </c>
      <c r="O20" s="48">
        <f t="shared" si="5"/>
        <v>0</v>
      </c>
      <c r="P20" s="216">
        <f t="shared" si="6"/>
        <v>0</v>
      </c>
      <c r="R20" s="161" t="e">
        <f t="shared" si="7"/>
        <v>#REF!</v>
      </c>
      <c r="S20" s="38" t="e">
        <f>SUM(COUNTIF(#REF!,S$2))</f>
        <v>#REF!</v>
      </c>
      <c r="T20" s="38" t="e">
        <f>SUM(COUNTIF(#REF!,T$2))</f>
        <v>#REF!</v>
      </c>
      <c r="U20" s="38" t="e">
        <f>SUM(COUNTIF(#REF!,U$2))</f>
        <v>#REF!</v>
      </c>
      <c r="V20" s="38" t="e">
        <f>SUM(COUNTIF(#REF!,V$2))</f>
        <v>#REF!</v>
      </c>
      <c r="W20" s="38" t="e">
        <f>SUM(COUNTIF(#REF!,W$2))</f>
        <v>#REF!</v>
      </c>
      <c r="X20" s="38" t="e">
        <f>SUM(COUNTIF(#REF!,X$2))</f>
        <v>#REF!</v>
      </c>
      <c r="Y20" s="38" t="e">
        <f>SUM(COUNTIF(#REF!,Y$2))</f>
        <v>#REF!</v>
      </c>
      <c r="Z20" s="38" t="e">
        <f>SUM(COUNTIF(#REF!,Z$2))</f>
        <v>#REF!</v>
      </c>
      <c r="AA20" s="38" t="e">
        <f>SUM(COUNTIF(#REF!,AA$2))</f>
        <v>#REF!</v>
      </c>
      <c r="AB20" s="38" t="e">
        <f>SUM(COUNTIF(#REF!,AB$2))</f>
        <v>#REF!</v>
      </c>
      <c r="AC20" s="38" t="e">
        <f>SUM(COUNTIF(#REF!,AC$2))</f>
        <v>#REF!</v>
      </c>
      <c r="AD20" s="38" t="e">
        <f>SUM(COUNTIF(#REF!,AD$2))</f>
        <v>#REF!</v>
      </c>
    </row>
    <row r="21" spans="1:30" outlineLevel="1" x14ac:dyDescent="0.25">
      <c r="A21" s="160" t="e">
        <f>#REF!</f>
        <v>#REF!</v>
      </c>
      <c r="B21" s="46"/>
      <c r="C21" s="46"/>
      <c r="D21" s="46"/>
      <c r="E21" s="46"/>
      <c r="F21" s="46"/>
      <c r="G21" s="46"/>
      <c r="H21" s="46"/>
      <c r="I21" s="47"/>
      <c r="J21" s="47">
        <f t="shared" si="0"/>
        <v>0</v>
      </c>
      <c r="K21" s="47">
        <f t="shared" si="1"/>
        <v>0</v>
      </c>
      <c r="L21" s="47">
        <f t="shared" si="2"/>
        <v>0</v>
      </c>
      <c r="M21" s="47">
        <f t="shared" si="3"/>
        <v>0</v>
      </c>
      <c r="N21" s="47">
        <f t="shared" si="4"/>
        <v>0</v>
      </c>
      <c r="O21" s="47">
        <f t="shared" si="5"/>
        <v>0</v>
      </c>
      <c r="P21" s="216">
        <f t="shared" si="6"/>
        <v>0</v>
      </c>
      <c r="R21" s="160" t="e">
        <f t="shared" si="7"/>
        <v>#REF!</v>
      </c>
      <c r="S21" s="46" t="e">
        <f>SUM(COUNTIF(#REF!,S$2))</f>
        <v>#REF!</v>
      </c>
      <c r="T21" s="46" t="e">
        <f>SUM(COUNTIF(#REF!,T$2))</f>
        <v>#REF!</v>
      </c>
      <c r="U21" s="46" t="e">
        <f>SUM(COUNTIF(#REF!,U$2))</f>
        <v>#REF!</v>
      </c>
      <c r="V21" s="46" t="e">
        <f>SUM(COUNTIF(#REF!,V$2))</f>
        <v>#REF!</v>
      </c>
      <c r="W21" s="46" t="e">
        <f>SUM(COUNTIF(#REF!,W$2))</f>
        <v>#REF!</v>
      </c>
      <c r="X21" s="46" t="e">
        <f>SUM(COUNTIF(#REF!,X$2))</f>
        <v>#REF!</v>
      </c>
      <c r="Y21" s="46" t="e">
        <f>SUM(COUNTIF(#REF!,Y$2))</f>
        <v>#REF!</v>
      </c>
      <c r="Z21" s="46" t="e">
        <f>SUM(COUNTIF(#REF!,Z$2))</f>
        <v>#REF!</v>
      </c>
      <c r="AA21" s="46" t="e">
        <f>SUM(COUNTIF(#REF!,AA$2))</f>
        <v>#REF!</v>
      </c>
      <c r="AB21" s="46" t="e">
        <f>SUM(COUNTIF(#REF!,AB$2))</f>
        <v>#REF!</v>
      </c>
      <c r="AC21" s="46" t="e">
        <f>SUM(COUNTIF(#REF!,AC$2))</f>
        <v>#REF!</v>
      </c>
      <c r="AD21" s="46" t="e">
        <f>SUM(COUNTIF(#REF!,AD$2))</f>
        <v>#REF!</v>
      </c>
    </row>
    <row r="22" spans="1:30" outlineLevel="1" x14ac:dyDescent="0.25">
      <c r="A22" s="161" t="e">
        <f>#REF!</f>
        <v>#REF!</v>
      </c>
      <c r="B22" s="38"/>
      <c r="C22" s="38"/>
      <c r="D22" s="38"/>
      <c r="E22" s="38"/>
      <c r="F22" s="38"/>
      <c r="G22" s="38"/>
      <c r="H22" s="38"/>
      <c r="I22" s="48"/>
      <c r="J22" s="48">
        <f t="shared" si="0"/>
        <v>0</v>
      </c>
      <c r="K22" s="48">
        <f t="shared" si="1"/>
        <v>0</v>
      </c>
      <c r="L22" s="48">
        <f t="shared" si="2"/>
        <v>0</v>
      </c>
      <c r="M22" s="48">
        <f t="shared" si="3"/>
        <v>0</v>
      </c>
      <c r="N22" s="48">
        <f t="shared" si="4"/>
        <v>0</v>
      </c>
      <c r="O22" s="48">
        <f t="shared" si="5"/>
        <v>0</v>
      </c>
      <c r="P22" s="216">
        <f t="shared" si="6"/>
        <v>0</v>
      </c>
      <c r="R22" s="161" t="e">
        <f t="shared" si="7"/>
        <v>#REF!</v>
      </c>
      <c r="S22" s="38" t="e">
        <f>SUM(COUNTIF(#REF!,S$2))</f>
        <v>#REF!</v>
      </c>
      <c r="T22" s="38" t="e">
        <f>SUM(COUNTIF(#REF!,T$2))</f>
        <v>#REF!</v>
      </c>
      <c r="U22" s="38" t="e">
        <f>SUM(COUNTIF(#REF!,U$2))</f>
        <v>#REF!</v>
      </c>
      <c r="V22" s="38" t="e">
        <f>SUM(COUNTIF(#REF!,V$2))</f>
        <v>#REF!</v>
      </c>
      <c r="W22" s="38" t="e">
        <f>SUM(COUNTIF(#REF!,W$2))</f>
        <v>#REF!</v>
      </c>
      <c r="X22" s="38" t="e">
        <f>SUM(COUNTIF(#REF!,X$2))</f>
        <v>#REF!</v>
      </c>
      <c r="Y22" s="38" t="e">
        <f>SUM(COUNTIF(#REF!,Y$2))</f>
        <v>#REF!</v>
      </c>
      <c r="Z22" s="38" t="e">
        <f>SUM(COUNTIF(#REF!,Z$2))</f>
        <v>#REF!</v>
      </c>
      <c r="AA22" s="38" t="e">
        <f>SUM(COUNTIF(#REF!,AA$2))</f>
        <v>#REF!</v>
      </c>
      <c r="AB22" s="38" t="e">
        <f>SUM(COUNTIF(#REF!,AB$2))</f>
        <v>#REF!</v>
      </c>
      <c r="AC22" s="38" t="e">
        <f>SUM(COUNTIF(#REF!,AC$2))</f>
        <v>#REF!</v>
      </c>
      <c r="AD22" s="38" t="e">
        <f>SUM(COUNTIF(#REF!,AD$2))</f>
        <v>#REF!</v>
      </c>
    </row>
    <row r="23" spans="1:30" outlineLevel="1" x14ac:dyDescent="0.25">
      <c r="A23" s="160" t="e">
        <f>#REF!</f>
        <v>#REF!</v>
      </c>
      <c r="B23" s="46"/>
      <c r="C23" s="46"/>
      <c r="D23" s="46"/>
      <c r="E23" s="46"/>
      <c r="F23" s="46"/>
      <c r="G23" s="46"/>
      <c r="H23" s="46"/>
      <c r="I23" s="47"/>
      <c r="J23" s="47">
        <f t="shared" si="0"/>
        <v>0</v>
      </c>
      <c r="K23" s="47">
        <f t="shared" si="1"/>
        <v>0</v>
      </c>
      <c r="L23" s="47">
        <f t="shared" si="2"/>
        <v>0</v>
      </c>
      <c r="M23" s="47">
        <f t="shared" si="3"/>
        <v>0</v>
      </c>
      <c r="N23" s="47">
        <f t="shared" si="4"/>
        <v>0</v>
      </c>
      <c r="O23" s="47">
        <f t="shared" si="5"/>
        <v>0</v>
      </c>
      <c r="P23" s="216">
        <f t="shared" si="6"/>
        <v>0</v>
      </c>
      <c r="R23" s="160" t="e">
        <f t="shared" si="7"/>
        <v>#REF!</v>
      </c>
      <c r="S23" s="46" t="e">
        <f>SUM(COUNTIF(#REF!,S$2))</f>
        <v>#REF!</v>
      </c>
      <c r="T23" s="46" t="e">
        <f>SUM(COUNTIF(#REF!,T$2))</f>
        <v>#REF!</v>
      </c>
      <c r="U23" s="46" t="e">
        <f>SUM(COUNTIF(#REF!,U$2))</f>
        <v>#REF!</v>
      </c>
      <c r="V23" s="46" t="e">
        <f>SUM(COUNTIF(#REF!,V$2))</f>
        <v>#REF!</v>
      </c>
      <c r="W23" s="46" t="e">
        <f>SUM(COUNTIF(#REF!,W$2))</f>
        <v>#REF!</v>
      </c>
      <c r="X23" s="46" t="e">
        <f>SUM(COUNTIF(#REF!,X$2))</f>
        <v>#REF!</v>
      </c>
      <c r="Y23" s="46" t="e">
        <f>SUM(COUNTIF(#REF!,Y$2))</f>
        <v>#REF!</v>
      </c>
      <c r="Z23" s="46" t="e">
        <f>SUM(COUNTIF(#REF!,Z$2))</f>
        <v>#REF!</v>
      </c>
      <c r="AA23" s="46" t="e">
        <f>SUM(COUNTIF(#REF!,AA$2))</f>
        <v>#REF!</v>
      </c>
      <c r="AB23" s="46" t="e">
        <f>SUM(COUNTIF(#REF!,AB$2))</f>
        <v>#REF!</v>
      </c>
      <c r="AC23" s="46" t="e">
        <f>SUM(COUNTIF(#REF!,AC$2))</f>
        <v>#REF!</v>
      </c>
      <c r="AD23" s="46" t="e">
        <f>SUM(COUNTIF(#REF!,AD$2))</f>
        <v>#REF!</v>
      </c>
    </row>
    <row r="24" spans="1:30" outlineLevel="1" x14ac:dyDescent="0.25">
      <c r="A24" s="161" t="e">
        <f>#REF!</f>
        <v>#REF!</v>
      </c>
      <c r="B24" s="38"/>
      <c r="C24" s="38"/>
      <c r="D24" s="38"/>
      <c r="E24" s="38"/>
      <c r="F24" s="38"/>
      <c r="G24" s="38"/>
      <c r="H24" s="38"/>
      <c r="I24" s="48"/>
      <c r="J24" s="48">
        <f t="shared" si="0"/>
        <v>0</v>
      </c>
      <c r="K24" s="48">
        <f t="shared" si="1"/>
        <v>0</v>
      </c>
      <c r="L24" s="48">
        <f t="shared" si="2"/>
        <v>0</v>
      </c>
      <c r="M24" s="48">
        <f t="shared" si="3"/>
        <v>0</v>
      </c>
      <c r="N24" s="48">
        <f t="shared" si="4"/>
        <v>0</v>
      </c>
      <c r="O24" s="48">
        <f t="shared" si="5"/>
        <v>0</v>
      </c>
      <c r="P24" s="216">
        <f t="shared" si="6"/>
        <v>0</v>
      </c>
      <c r="R24" s="161" t="e">
        <f t="shared" si="7"/>
        <v>#REF!</v>
      </c>
      <c r="S24" s="38" t="e">
        <f>SUM(COUNTIF(#REF!,S$2))</f>
        <v>#REF!</v>
      </c>
      <c r="T24" s="38" t="e">
        <f>SUM(COUNTIF(#REF!,T$2))</f>
        <v>#REF!</v>
      </c>
      <c r="U24" s="38" t="e">
        <f>SUM(COUNTIF(#REF!,U$2))</f>
        <v>#REF!</v>
      </c>
      <c r="V24" s="38" t="e">
        <f>SUM(COUNTIF(#REF!,V$2))</f>
        <v>#REF!</v>
      </c>
      <c r="W24" s="38" t="e">
        <f>SUM(COUNTIF(#REF!,W$2))</f>
        <v>#REF!</v>
      </c>
      <c r="X24" s="38" t="e">
        <f>SUM(COUNTIF(#REF!,X$2))</f>
        <v>#REF!</v>
      </c>
      <c r="Y24" s="38" t="e">
        <f>SUM(COUNTIF(#REF!,Y$2))</f>
        <v>#REF!</v>
      </c>
      <c r="Z24" s="38" t="e">
        <f>SUM(COUNTIF(#REF!,Z$2))</f>
        <v>#REF!</v>
      </c>
      <c r="AA24" s="38" t="e">
        <f>SUM(COUNTIF(#REF!,AA$2))</f>
        <v>#REF!</v>
      </c>
      <c r="AB24" s="38" t="e">
        <f>SUM(COUNTIF(#REF!,AB$2))</f>
        <v>#REF!</v>
      </c>
      <c r="AC24" s="38" t="e">
        <f>SUM(COUNTIF(#REF!,AC$2))</f>
        <v>#REF!</v>
      </c>
      <c r="AD24" s="38" t="e">
        <f>SUM(COUNTIF(#REF!,AD$2))</f>
        <v>#REF!</v>
      </c>
    </row>
    <row r="25" spans="1:30" outlineLevel="1" x14ac:dyDescent="0.25">
      <c r="A25" s="160" t="e">
        <f>#REF!</f>
        <v>#REF!</v>
      </c>
      <c r="B25" s="46"/>
      <c r="C25" s="46"/>
      <c r="D25" s="46"/>
      <c r="E25" s="46"/>
      <c r="F25" s="46"/>
      <c r="G25" s="46"/>
      <c r="H25" s="46"/>
      <c r="I25" s="47"/>
      <c r="J25" s="47">
        <f t="shared" si="0"/>
        <v>0</v>
      </c>
      <c r="K25" s="47">
        <f t="shared" si="1"/>
        <v>0</v>
      </c>
      <c r="L25" s="47">
        <f t="shared" si="2"/>
        <v>0</v>
      </c>
      <c r="M25" s="47">
        <f t="shared" si="3"/>
        <v>0</v>
      </c>
      <c r="N25" s="47">
        <f t="shared" si="4"/>
        <v>0</v>
      </c>
      <c r="O25" s="47">
        <f t="shared" si="5"/>
        <v>0</v>
      </c>
      <c r="P25" s="216">
        <f t="shared" si="6"/>
        <v>0</v>
      </c>
      <c r="R25" s="160" t="e">
        <f t="shared" si="7"/>
        <v>#REF!</v>
      </c>
      <c r="S25" s="46" t="e">
        <f>SUM(COUNTIF(#REF!,S$2))</f>
        <v>#REF!</v>
      </c>
      <c r="T25" s="46" t="e">
        <f>SUM(COUNTIF(#REF!,T$2))</f>
        <v>#REF!</v>
      </c>
      <c r="U25" s="46" t="e">
        <f>SUM(COUNTIF(#REF!,U$2))</f>
        <v>#REF!</v>
      </c>
      <c r="V25" s="46" t="e">
        <f>SUM(COUNTIF(#REF!,V$2))</f>
        <v>#REF!</v>
      </c>
      <c r="W25" s="46" t="e">
        <f>SUM(COUNTIF(#REF!,W$2))</f>
        <v>#REF!</v>
      </c>
      <c r="X25" s="46" t="e">
        <f>SUM(COUNTIF(#REF!,X$2))</f>
        <v>#REF!</v>
      </c>
      <c r="Y25" s="46" t="e">
        <f>SUM(COUNTIF(#REF!,Y$2))</f>
        <v>#REF!</v>
      </c>
      <c r="Z25" s="46" t="e">
        <f>SUM(COUNTIF(#REF!,Z$2))</f>
        <v>#REF!</v>
      </c>
      <c r="AA25" s="46" t="e">
        <f>SUM(COUNTIF(#REF!,AA$2))</f>
        <v>#REF!</v>
      </c>
      <c r="AB25" s="46" t="e">
        <f>SUM(COUNTIF(#REF!,AB$2))</f>
        <v>#REF!</v>
      </c>
      <c r="AC25" s="46" t="e">
        <f>SUM(COUNTIF(#REF!,AC$2))</f>
        <v>#REF!</v>
      </c>
      <c r="AD25" s="46" t="e">
        <f>SUM(COUNTIF(#REF!,AD$2))</f>
        <v>#REF!</v>
      </c>
    </row>
    <row r="26" spans="1:30" outlineLevel="1" x14ac:dyDescent="0.25">
      <c r="A26" s="161" t="e">
        <f>#REF!</f>
        <v>#REF!</v>
      </c>
      <c r="B26" s="38"/>
      <c r="C26" s="38"/>
      <c r="D26" s="38"/>
      <c r="E26" s="38"/>
      <c r="F26" s="38"/>
      <c r="G26" s="38"/>
      <c r="H26" s="38"/>
      <c r="I26" s="48"/>
      <c r="J26" s="48">
        <f t="shared" si="0"/>
        <v>0</v>
      </c>
      <c r="K26" s="48">
        <f t="shared" si="1"/>
        <v>0</v>
      </c>
      <c r="L26" s="48">
        <f t="shared" si="2"/>
        <v>0</v>
      </c>
      <c r="M26" s="48">
        <f t="shared" si="3"/>
        <v>0</v>
      </c>
      <c r="N26" s="48">
        <f t="shared" si="4"/>
        <v>0</v>
      </c>
      <c r="O26" s="48">
        <f t="shared" si="5"/>
        <v>0</v>
      </c>
      <c r="P26" s="216">
        <f t="shared" si="6"/>
        <v>0</v>
      </c>
      <c r="R26" s="161" t="e">
        <f t="shared" si="7"/>
        <v>#REF!</v>
      </c>
      <c r="S26" s="38" t="e">
        <f>SUM(COUNTIF(#REF!,S$2))</f>
        <v>#REF!</v>
      </c>
      <c r="T26" s="38" t="e">
        <f>SUM(COUNTIF(#REF!,T$2))</f>
        <v>#REF!</v>
      </c>
      <c r="U26" s="38" t="e">
        <f>SUM(COUNTIF(#REF!,U$2))</f>
        <v>#REF!</v>
      </c>
      <c r="V26" s="38" t="e">
        <f>SUM(COUNTIF(#REF!,V$2))</f>
        <v>#REF!</v>
      </c>
      <c r="W26" s="38" t="e">
        <f>SUM(COUNTIF(#REF!,W$2))</f>
        <v>#REF!</v>
      </c>
      <c r="X26" s="38" t="e">
        <f>SUM(COUNTIF(#REF!,X$2))</f>
        <v>#REF!</v>
      </c>
      <c r="Y26" s="38" t="e">
        <f>SUM(COUNTIF(#REF!,Y$2))</f>
        <v>#REF!</v>
      </c>
      <c r="Z26" s="38" t="e">
        <f>SUM(COUNTIF(#REF!,Z$2))</f>
        <v>#REF!</v>
      </c>
      <c r="AA26" s="38" t="e">
        <f>SUM(COUNTIF(#REF!,AA$2))</f>
        <v>#REF!</v>
      </c>
      <c r="AB26" s="38" t="e">
        <f>SUM(COUNTIF(#REF!,AB$2))</f>
        <v>#REF!</v>
      </c>
      <c r="AC26" s="38" t="e">
        <f>SUM(COUNTIF(#REF!,AC$2))</f>
        <v>#REF!</v>
      </c>
      <c r="AD26" s="38" t="e">
        <f>SUM(COUNTIF(#REF!,AD$2))</f>
        <v>#REF!</v>
      </c>
    </row>
    <row r="27" spans="1:30" outlineLevel="1" x14ac:dyDescent="0.25">
      <c r="A27" s="160" t="e">
        <f>#REF!</f>
        <v>#REF!</v>
      </c>
      <c r="B27" s="46"/>
      <c r="C27" s="46"/>
      <c r="D27" s="46"/>
      <c r="E27" s="46"/>
      <c r="F27" s="46"/>
      <c r="G27" s="46"/>
      <c r="H27" s="46"/>
      <c r="I27" s="47"/>
      <c r="J27" s="47">
        <f t="shared" si="0"/>
        <v>0</v>
      </c>
      <c r="K27" s="47">
        <f t="shared" si="1"/>
        <v>0</v>
      </c>
      <c r="L27" s="47">
        <f t="shared" si="2"/>
        <v>0</v>
      </c>
      <c r="M27" s="47">
        <f t="shared" si="3"/>
        <v>0</v>
      </c>
      <c r="N27" s="47">
        <f t="shared" si="4"/>
        <v>0</v>
      </c>
      <c r="O27" s="47">
        <f t="shared" si="5"/>
        <v>0</v>
      </c>
      <c r="P27" s="216">
        <f t="shared" si="6"/>
        <v>0</v>
      </c>
      <c r="R27" s="160" t="e">
        <f t="shared" si="7"/>
        <v>#REF!</v>
      </c>
      <c r="S27" s="46" t="e">
        <f>SUM(COUNTIF(#REF!,S$2))</f>
        <v>#REF!</v>
      </c>
      <c r="T27" s="46" t="e">
        <f>SUM(COUNTIF(#REF!,T$2))</f>
        <v>#REF!</v>
      </c>
      <c r="U27" s="46" t="e">
        <f>SUM(COUNTIF(#REF!,U$2))</f>
        <v>#REF!</v>
      </c>
      <c r="V27" s="46" t="e">
        <f>SUM(COUNTIF(#REF!,V$2))</f>
        <v>#REF!</v>
      </c>
      <c r="W27" s="46" t="e">
        <f>SUM(COUNTIF(#REF!,W$2))</f>
        <v>#REF!</v>
      </c>
      <c r="X27" s="46" t="e">
        <f>SUM(COUNTIF(#REF!,X$2))</f>
        <v>#REF!</v>
      </c>
      <c r="Y27" s="46" t="e">
        <f>SUM(COUNTIF(#REF!,Y$2))</f>
        <v>#REF!</v>
      </c>
      <c r="Z27" s="46" t="e">
        <f>SUM(COUNTIF(#REF!,Z$2))</f>
        <v>#REF!</v>
      </c>
      <c r="AA27" s="46" t="e">
        <f>SUM(COUNTIF(#REF!,AA$2))</f>
        <v>#REF!</v>
      </c>
      <c r="AB27" s="46" t="e">
        <f>SUM(COUNTIF(#REF!,AB$2))</f>
        <v>#REF!</v>
      </c>
      <c r="AC27" s="46" t="e">
        <f>SUM(COUNTIF(#REF!,AC$2))</f>
        <v>#REF!</v>
      </c>
      <c r="AD27" s="46" t="e">
        <f>SUM(COUNTIF(#REF!,AD$2))</f>
        <v>#REF!</v>
      </c>
    </row>
    <row r="28" spans="1:30" outlineLevel="1" x14ac:dyDescent="0.25">
      <c r="A28" s="161" t="e">
        <f>#REF!</f>
        <v>#REF!</v>
      </c>
      <c r="B28" s="38"/>
      <c r="C28" s="38"/>
      <c r="D28" s="38"/>
      <c r="E28" s="38"/>
      <c r="F28" s="38"/>
      <c r="G28" s="38"/>
      <c r="H28" s="38"/>
      <c r="I28" s="48"/>
      <c r="J28" s="48">
        <f t="shared" si="0"/>
        <v>0</v>
      </c>
      <c r="K28" s="48">
        <f t="shared" si="1"/>
        <v>0</v>
      </c>
      <c r="L28" s="48">
        <f t="shared" si="2"/>
        <v>0</v>
      </c>
      <c r="M28" s="48">
        <f t="shared" si="3"/>
        <v>0</v>
      </c>
      <c r="N28" s="48">
        <f t="shared" si="4"/>
        <v>0</v>
      </c>
      <c r="O28" s="48">
        <f t="shared" si="5"/>
        <v>0</v>
      </c>
      <c r="P28" s="216">
        <f t="shared" si="6"/>
        <v>0</v>
      </c>
      <c r="R28" s="161" t="e">
        <f t="shared" si="7"/>
        <v>#REF!</v>
      </c>
      <c r="S28" s="38" t="e">
        <f>SUM(COUNTIF(#REF!,S$2))</f>
        <v>#REF!</v>
      </c>
      <c r="T28" s="38" t="e">
        <f>SUM(COUNTIF(#REF!,T$2))</f>
        <v>#REF!</v>
      </c>
      <c r="U28" s="38" t="e">
        <f>SUM(COUNTIF(#REF!,U$2))</f>
        <v>#REF!</v>
      </c>
      <c r="V28" s="38" t="e">
        <f>SUM(COUNTIF(#REF!,V$2))</f>
        <v>#REF!</v>
      </c>
      <c r="W28" s="38" t="e">
        <f>SUM(COUNTIF(#REF!,W$2))</f>
        <v>#REF!</v>
      </c>
      <c r="X28" s="38" t="e">
        <f>SUM(COUNTIF(#REF!,X$2))</f>
        <v>#REF!</v>
      </c>
      <c r="Y28" s="38" t="e">
        <f>SUM(COUNTIF(#REF!,Y$2))</f>
        <v>#REF!</v>
      </c>
      <c r="Z28" s="38" t="e">
        <f>SUM(COUNTIF(#REF!,Z$2))</f>
        <v>#REF!</v>
      </c>
      <c r="AA28" s="38" t="e">
        <f>SUM(COUNTIF(#REF!,AA$2))</f>
        <v>#REF!</v>
      </c>
      <c r="AB28" s="38" t="e">
        <f>SUM(COUNTIF(#REF!,AB$2))</f>
        <v>#REF!</v>
      </c>
      <c r="AC28" s="38" t="e">
        <f>SUM(COUNTIF(#REF!,AC$2))</f>
        <v>#REF!</v>
      </c>
      <c r="AD28" s="38" t="e">
        <f>SUM(COUNTIF(#REF!,AD$2))</f>
        <v>#REF!</v>
      </c>
    </row>
    <row r="29" spans="1:30" outlineLevel="1" x14ac:dyDescent="0.25">
      <c r="A29" s="160" t="e">
        <f>#REF!</f>
        <v>#REF!</v>
      </c>
      <c r="B29" s="46"/>
      <c r="C29" s="46"/>
      <c r="D29" s="46"/>
      <c r="E29" s="46"/>
      <c r="F29" s="46"/>
      <c r="G29" s="46"/>
      <c r="H29" s="46"/>
      <c r="I29" s="47"/>
      <c r="J29" s="47">
        <f t="shared" si="0"/>
        <v>0</v>
      </c>
      <c r="K29" s="47">
        <f t="shared" si="1"/>
        <v>0</v>
      </c>
      <c r="L29" s="47">
        <f t="shared" si="2"/>
        <v>0</v>
      </c>
      <c r="M29" s="47">
        <f t="shared" si="3"/>
        <v>0</v>
      </c>
      <c r="N29" s="47">
        <f t="shared" si="4"/>
        <v>0</v>
      </c>
      <c r="O29" s="47">
        <f t="shared" si="5"/>
        <v>0</v>
      </c>
      <c r="P29" s="216">
        <f t="shared" si="6"/>
        <v>0</v>
      </c>
      <c r="R29" s="160" t="e">
        <f t="shared" si="7"/>
        <v>#REF!</v>
      </c>
      <c r="S29" s="46" t="e">
        <f>SUM(COUNTIF(#REF!,S$2))</f>
        <v>#REF!</v>
      </c>
      <c r="T29" s="46" t="e">
        <f>SUM(COUNTIF(#REF!,T$2))</f>
        <v>#REF!</v>
      </c>
      <c r="U29" s="46" t="e">
        <f>SUM(COUNTIF(#REF!,U$2))</f>
        <v>#REF!</v>
      </c>
      <c r="V29" s="46" t="e">
        <f>SUM(COUNTIF(#REF!,V$2))</f>
        <v>#REF!</v>
      </c>
      <c r="W29" s="46" t="e">
        <f>SUM(COUNTIF(#REF!,W$2))</f>
        <v>#REF!</v>
      </c>
      <c r="X29" s="46" t="e">
        <f>SUM(COUNTIF(#REF!,X$2))</f>
        <v>#REF!</v>
      </c>
      <c r="Y29" s="46" t="e">
        <f>SUM(COUNTIF(#REF!,Y$2))</f>
        <v>#REF!</v>
      </c>
      <c r="Z29" s="46" t="e">
        <f>SUM(COUNTIF(#REF!,Z$2))</f>
        <v>#REF!</v>
      </c>
      <c r="AA29" s="46" t="e">
        <f>SUM(COUNTIF(#REF!,AA$2))</f>
        <v>#REF!</v>
      </c>
      <c r="AB29" s="46" t="e">
        <f>SUM(COUNTIF(#REF!,AB$2))</f>
        <v>#REF!</v>
      </c>
      <c r="AC29" s="46" t="e">
        <f>SUM(COUNTIF(#REF!,AC$2))</f>
        <v>#REF!</v>
      </c>
      <c r="AD29" s="46" t="e">
        <f>SUM(COUNTIF(#REF!,AD$2))</f>
        <v>#REF!</v>
      </c>
    </row>
    <row r="30" spans="1:30" outlineLevel="1" x14ac:dyDescent="0.25">
      <c r="A30" s="161" t="e">
        <f>#REF!</f>
        <v>#REF!</v>
      </c>
      <c r="B30" s="38"/>
      <c r="C30" s="38"/>
      <c r="D30" s="38"/>
      <c r="E30" s="38"/>
      <c r="F30" s="38"/>
      <c r="G30" s="38"/>
      <c r="H30" s="38"/>
      <c r="I30" s="48"/>
      <c r="J30" s="48">
        <f t="shared" si="0"/>
        <v>0</v>
      </c>
      <c r="K30" s="48">
        <f t="shared" si="1"/>
        <v>0</v>
      </c>
      <c r="L30" s="48">
        <f t="shared" si="2"/>
        <v>0</v>
      </c>
      <c r="M30" s="48">
        <f t="shared" si="3"/>
        <v>0</v>
      </c>
      <c r="N30" s="48">
        <f t="shared" si="4"/>
        <v>0</v>
      </c>
      <c r="O30" s="48">
        <f t="shared" si="5"/>
        <v>0</v>
      </c>
      <c r="P30" s="216">
        <f t="shared" si="6"/>
        <v>0</v>
      </c>
      <c r="R30" s="161" t="e">
        <f t="shared" si="7"/>
        <v>#REF!</v>
      </c>
      <c r="S30" s="38" t="e">
        <f>SUM(COUNTIF(#REF!,S$2))</f>
        <v>#REF!</v>
      </c>
      <c r="T30" s="38" t="e">
        <f>SUM(COUNTIF(#REF!,T$2))</f>
        <v>#REF!</v>
      </c>
      <c r="U30" s="38" t="e">
        <f>SUM(COUNTIF(#REF!,U$2))</f>
        <v>#REF!</v>
      </c>
      <c r="V30" s="38" t="e">
        <f>SUM(COUNTIF(#REF!,V$2))</f>
        <v>#REF!</v>
      </c>
      <c r="W30" s="38" t="e">
        <f>SUM(COUNTIF(#REF!,W$2))</f>
        <v>#REF!</v>
      </c>
      <c r="X30" s="38" t="e">
        <f>SUM(COUNTIF(#REF!,X$2))</f>
        <v>#REF!</v>
      </c>
      <c r="Y30" s="38" t="e">
        <f>SUM(COUNTIF(#REF!,Y$2))</f>
        <v>#REF!</v>
      </c>
      <c r="Z30" s="38" t="e">
        <f>SUM(COUNTIF(#REF!,Z$2))</f>
        <v>#REF!</v>
      </c>
      <c r="AA30" s="38" t="e">
        <f>SUM(COUNTIF(#REF!,AA$2))</f>
        <v>#REF!</v>
      </c>
      <c r="AB30" s="38" t="e">
        <f>SUM(COUNTIF(#REF!,AB$2))</f>
        <v>#REF!</v>
      </c>
      <c r="AC30" s="38" t="e">
        <f>SUM(COUNTIF(#REF!,AC$2))</f>
        <v>#REF!</v>
      </c>
      <c r="AD30" s="38" t="e">
        <f>SUM(COUNTIF(#REF!,AD$2))</f>
        <v>#REF!</v>
      </c>
    </row>
    <row r="31" spans="1:30" outlineLevel="1" x14ac:dyDescent="0.25">
      <c r="A31" s="160" t="e">
        <f>#REF!</f>
        <v>#REF!</v>
      </c>
      <c r="B31" s="46"/>
      <c r="C31" s="46"/>
      <c r="D31" s="46"/>
      <c r="E31" s="46"/>
      <c r="F31" s="46"/>
      <c r="G31" s="46"/>
      <c r="H31" s="46"/>
      <c r="I31" s="47"/>
      <c r="J31" s="47">
        <f t="shared" si="0"/>
        <v>0</v>
      </c>
      <c r="K31" s="47">
        <f t="shared" si="1"/>
        <v>0</v>
      </c>
      <c r="L31" s="47">
        <f t="shared" si="2"/>
        <v>0</v>
      </c>
      <c r="M31" s="47">
        <f t="shared" si="3"/>
        <v>0</v>
      </c>
      <c r="N31" s="47">
        <f t="shared" si="4"/>
        <v>0</v>
      </c>
      <c r="O31" s="47">
        <f t="shared" si="5"/>
        <v>0</v>
      </c>
      <c r="P31" s="216">
        <f t="shared" si="6"/>
        <v>0</v>
      </c>
      <c r="R31" s="160" t="e">
        <f t="shared" si="7"/>
        <v>#REF!</v>
      </c>
      <c r="S31" s="46" t="e">
        <f>SUM(COUNTIF(#REF!,S$2))</f>
        <v>#REF!</v>
      </c>
      <c r="T31" s="46" t="e">
        <f>SUM(COUNTIF(#REF!,T$2))</f>
        <v>#REF!</v>
      </c>
      <c r="U31" s="46" t="e">
        <f>SUM(COUNTIF(#REF!,U$2))</f>
        <v>#REF!</v>
      </c>
      <c r="V31" s="46" t="e">
        <f>SUM(COUNTIF(#REF!,V$2))</f>
        <v>#REF!</v>
      </c>
      <c r="W31" s="46" t="e">
        <f>SUM(COUNTIF(#REF!,W$2))</f>
        <v>#REF!</v>
      </c>
      <c r="X31" s="46" t="e">
        <f>SUM(COUNTIF(#REF!,X$2))</f>
        <v>#REF!</v>
      </c>
      <c r="Y31" s="46" t="e">
        <f>SUM(COUNTIF(#REF!,Y$2))</f>
        <v>#REF!</v>
      </c>
      <c r="Z31" s="46" t="e">
        <f>SUM(COUNTIF(#REF!,Z$2))</f>
        <v>#REF!</v>
      </c>
      <c r="AA31" s="46" t="e">
        <f>SUM(COUNTIF(#REF!,AA$2))</f>
        <v>#REF!</v>
      </c>
      <c r="AB31" s="46" t="e">
        <f>SUM(COUNTIF(#REF!,AB$2))</f>
        <v>#REF!</v>
      </c>
      <c r="AC31" s="46" t="e">
        <f>SUM(COUNTIF(#REF!,AC$2))</f>
        <v>#REF!</v>
      </c>
      <c r="AD31" s="46" t="e">
        <f>SUM(COUNTIF(#REF!,AD$2))</f>
        <v>#REF!</v>
      </c>
    </row>
    <row r="32" spans="1:30" outlineLevel="1" x14ac:dyDescent="0.25">
      <c r="A32" s="161" t="e">
        <f>'30'!A1:D1</f>
        <v>#REF!</v>
      </c>
      <c r="B32" s="38"/>
      <c r="C32" s="38"/>
      <c r="D32" s="38"/>
      <c r="E32" s="38"/>
      <c r="F32" s="38"/>
      <c r="G32" s="38"/>
      <c r="H32" s="38"/>
      <c r="I32" s="48"/>
      <c r="J32" s="48">
        <f t="shared" si="0"/>
        <v>0</v>
      </c>
      <c r="K32" s="48">
        <f t="shared" si="1"/>
        <v>0</v>
      </c>
      <c r="L32" s="48">
        <f t="shared" si="2"/>
        <v>0</v>
      </c>
      <c r="M32" s="48">
        <f t="shared" si="3"/>
        <v>0</v>
      </c>
      <c r="N32" s="48">
        <f t="shared" si="4"/>
        <v>0</v>
      </c>
      <c r="O32" s="48">
        <f t="shared" si="5"/>
        <v>0</v>
      </c>
      <c r="P32" s="216">
        <f t="shared" si="6"/>
        <v>0</v>
      </c>
      <c r="R32" s="161" t="e">
        <f t="shared" si="7"/>
        <v>#REF!</v>
      </c>
      <c r="S32" s="38">
        <f>SUM(COUNTIF('30'!$N$14:$N$100,S$2))</f>
        <v>0</v>
      </c>
      <c r="T32" s="38">
        <f>SUM(COUNTIF('30'!$N$14:$N$100,T$2))</f>
        <v>0</v>
      </c>
      <c r="U32" s="38">
        <f>SUM(COUNTIF('30'!$N$14:$N$100,U$2))</f>
        <v>0</v>
      </c>
      <c r="V32" s="38">
        <f>SUM(COUNTIF('30'!$N$14:$N$100,V$2))</f>
        <v>0</v>
      </c>
      <c r="W32" s="38">
        <f>SUM(COUNTIF('30'!$N$14:$N$100,W$2))</f>
        <v>0</v>
      </c>
      <c r="X32" s="38">
        <f>SUM(COUNTIF('30'!$N$14:$N$100,X$2))</f>
        <v>0</v>
      </c>
      <c r="Y32" s="38">
        <f>SUM(COUNTIF('30'!$N$14:$N$100,Y$2))</f>
        <v>0</v>
      </c>
      <c r="Z32" s="38">
        <f>SUM(COUNTIF('30'!$N$14:$N$100,Z$2))</f>
        <v>0</v>
      </c>
      <c r="AA32" s="38">
        <f>SUM(COUNTIF('30'!$N$14:$N$100,AA$2))</f>
        <v>0</v>
      </c>
      <c r="AB32" s="38">
        <f>SUM(COUNTIF('30'!$N$14:$N$100,AB$2))</f>
        <v>0</v>
      </c>
      <c r="AC32" s="38">
        <f>SUM(COUNTIF('30'!$N$14:$N$100,AC$2))</f>
        <v>0</v>
      </c>
      <c r="AD32" s="38">
        <f>SUM(COUNTIF('30'!$N$14:$N$100,AD$2))</f>
        <v>0</v>
      </c>
    </row>
    <row r="33" spans="1:30" outlineLevel="1" x14ac:dyDescent="0.25">
      <c r="A33" s="212" t="e">
        <f>'31'!A1:D1</f>
        <v>#REF!</v>
      </c>
      <c r="B33" s="49"/>
      <c r="C33" s="49"/>
      <c r="D33" s="49"/>
      <c r="E33" s="49"/>
      <c r="F33" s="49"/>
      <c r="G33" s="49"/>
      <c r="H33" s="49"/>
      <c r="I33" s="50"/>
      <c r="J33" s="50">
        <f t="shared" si="0"/>
        <v>0</v>
      </c>
      <c r="K33" s="50">
        <f t="shared" si="1"/>
        <v>0</v>
      </c>
      <c r="L33" s="50">
        <f t="shared" si="2"/>
        <v>0</v>
      </c>
      <c r="M33" s="50">
        <f t="shared" si="3"/>
        <v>0</v>
      </c>
      <c r="N33" s="50">
        <f t="shared" si="4"/>
        <v>0</v>
      </c>
      <c r="O33" s="50">
        <f t="shared" si="5"/>
        <v>0</v>
      </c>
      <c r="P33" s="216">
        <f t="shared" si="6"/>
        <v>0</v>
      </c>
      <c r="R33" s="160" t="e">
        <f t="shared" si="7"/>
        <v>#REF!</v>
      </c>
      <c r="S33" s="46">
        <f>SUM(COUNTIF('31'!$N$14:$N$100,S$2))</f>
        <v>0</v>
      </c>
      <c r="T33" s="46">
        <f>SUM(COUNTIF('31'!$N$14:$N$100,T$2))</f>
        <v>0</v>
      </c>
      <c r="U33" s="46">
        <f>SUM(COUNTIF('31'!$N$14:$N$100,U$2))</f>
        <v>0</v>
      </c>
      <c r="V33" s="46">
        <f>SUM(COUNTIF('31'!$N$14:$N$100,V$2))</f>
        <v>0</v>
      </c>
      <c r="W33" s="46">
        <f>SUM(COUNTIF('31'!$N$14:$N$100,W$2))</f>
        <v>0</v>
      </c>
      <c r="X33" s="46">
        <f>SUM(COUNTIF('31'!$N$14:$N$100,X$2))</f>
        <v>0</v>
      </c>
      <c r="Y33" s="46">
        <f>SUM(COUNTIF('31'!$N$14:$N$100,Y$2))</f>
        <v>0</v>
      </c>
      <c r="Z33" s="46">
        <f>SUM(COUNTIF('31'!$N$14:$N$100,Z$2))</f>
        <v>0</v>
      </c>
      <c r="AA33" s="46">
        <f>SUM(COUNTIF('31'!$N$14:$N$100,AA$2))</f>
        <v>0</v>
      </c>
      <c r="AB33" s="46">
        <f>SUM(COUNTIF('31'!$N$14:$N$100,AB$2))</f>
        <v>0</v>
      </c>
      <c r="AC33" s="46">
        <f>SUM(COUNTIF('31'!$N$14:$N$100,AC$2))</f>
        <v>0</v>
      </c>
      <c r="AD33" s="46">
        <f>SUM(COUNTIF('31'!$N$14:$N$100,AD$2))</f>
        <v>0</v>
      </c>
    </row>
    <row r="34" spans="1:30" outlineLevel="1" x14ac:dyDescent="0.25">
      <c r="A34" s="213" t="s">
        <v>254</v>
      </c>
      <c r="B34" s="214">
        <f t="shared" ref="B34:J34" si="8">SUM(B3:B33)</f>
        <v>0</v>
      </c>
      <c r="C34" s="214">
        <f t="shared" si="8"/>
        <v>0</v>
      </c>
      <c r="D34" s="214">
        <f t="shared" si="8"/>
        <v>0</v>
      </c>
      <c r="E34" s="214">
        <f t="shared" si="8"/>
        <v>0</v>
      </c>
      <c r="F34" s="214">
        <f t="shared" si="8"/>
        <v>0</v>
      </c>
      <c r="G34" s="214">
        <f t="shared" si="8"/>
        <v>0</v>
      </c>
      <c r="H34" s="214">
        <f t="shared" si="8"/>
        <v>0</v>
      </c>
      <c r="I34" s="214">
        <f t="shared" si="8"/>
        <v>0</v>
      </c>
      <c r="J34" s="214">
        <f t="shared" si="8"/>
        <v>0</v>
      </c>
      <c r="K34" s="214">
        <f t="shared" ref="K34:P34" si="9">SUM(K3:K33)</f>
        <v>0</v>
      </c>
      <c r="L34" s="214">
        <f t="shared" si="9"/>
        <v>0</v>
      </c>
      <c r="M34" s="214">
        <f t="shared" si="9"/>
        <v>0</v>
      </c>
      <c r="N34" s="214">
        <f t="shared" si="9"/>
        <v>0</v>
      </c>
      <c r="O34" s="215">
        <f t="shared" si="9"/>
        <v>0</v>
      </c>
      <c r="P34" s="217">
        <f t="shared" si="9"/>
        <v>0</v>
      </c>
      <c r="R34" s="213" t="s">
        <v>254</v>
      </c>
      <c r="S34" s="214" t="e">
        <f>SUM(S3:S33)</f>
        <v>#REF!</v>
      </c>
      <c r="T34" s="214" t="e">
        <f t="shared" ref="T34:AC34" si="10">SUM(T3:T33)</f>
        <v>#REF!</v>
      </c>
      <c r="U34" s="214" t="e">
        <f t="shared" si="10"/>
        <v>#REF!</v>
      </c>
      <c r="V34" s="214" t="e">
        <f t="shared" si="10"/>
        <v>#REF!</v>
      </c>
      <c r="W34" s="214" t="e">
        <f t="shared" si="10"/>
        <v>#REF!</v>
      </c>
      <c r="X34" s="214" t="e">
        <f>SUM(X3:X33)</f>
        <v>#REF!</v>
      </c>
      <c r="Y34" s="214" t="e">
        <f t="shared" si="10"/>
        <v>#REF!</v>
      </c>
      <c r="Z34" s="214" t="e">
        <f t="shared" si="10"/>
        <v>#REF!</v>
      </c>
      <c r="AA34" s="214" t="e">
        <f t="shared" si="10"/>
        <v>#REF!</v>
      </c>
      <c r="AB34" s="214" t="e">
        <f t="shared" si="10"/>
        <v>#REF!</v>
      </c>
      <c r="AC34" s="214" t="e">
        <f t="shared" si="10"/>
        <v>#REF!</v>
      </c>
      <c r="AD34" s="214" t="e">
        <f>SUM(S34:AC34)</f>
        <v>#REF!</v>
      </c>
    </row>
    <row r="35" spans="1:30" outlineLevel="1" x14ac:dyDescent="0.25">
      <c r="A35" s="162"/>
      <c r="B35" s="54"/>
      <c r="C35" s="55"/>
      <c r="D35" s="54"/>
      <c r="E35" s="55"/>
      <c r="F35" s="54"/>
      <c r="G35" s="55"/>
      <c r="H35" s="54"/>
      <c r="I35" s="55"/>
      <c r="J35" s="53"/>
    </row>
    <row r="36" spans="1:30" ht="15.75" thickBot="1" x14ac:dyDescent="0.3">
      <c r="A36" s="163"/>
      <c r="B36" s="55"/>
      <c r="C36" s="55"/>
      <c r="D36" s="55"/>
      <c r="E36" s="55"/>
      <c r="F36" s="55"/>
      <c r="G36" s="55"/>
      <c r="H36" s="55"/>
      <c r="I36" s="55"/>
      <c r="J36" s="53"/>
    </row>
    <row r="37" spans="1:30" ht="24.75" outlineLevel="1" thickTop="1" thickBot="1" x14ac:dyDescent="0.3">
      <c r="A37" s="375"/>
      <c r="B37" s="381" t="s">
        <v>173</v>
      </c>
      <c r="C37" s="382"/>
      <c r="D37" s="382"/>
      <c r="E37" s="53"/>
      <c r="F37" s="386">
        <f>DATE(Origine!D9,Origine!D8,1)</f>
        <v>43282</v>
      </c>
      <c r="G37" s="387"/>
      <c r="H37" s="383" t="s">
        <v>219</v>
      </c>
      <c r="I37" s="384"/>
      <c r="J37" s="384"/>
      <c r="K37" s="384"/>
      <c r="L37" s="384"/>
      <c r="M37" s="384"/>
      <c r="N37" s="385"/>
    </row>
    <row r="38" spans="1:30" ht="21.75" outlineLevel="1" thickTop="1" thickBot="1" x14ac:dyDescent="0.3">
      <c r="A38" s="376"/>
      <c r="B38" s="379" t="s">
        <v>32</v>
      </c>
      <c r="C38" s="379"/>
      <c r="D38" s="380"/>
    </row>
    <row r="39" spans="1:30" ht="15.75" outlineLevel="1" thickBot="1" x14ac:dyDescent="0.3">
      <c r="A39" s="377"/>
      <c r="B39" s="57" t="s">
        <v>171</v>
      </c>
      <c r="C39" s="39" t="s">
        <v>170</v>
      </c>
      <c r="D39" s="39" t="s">
        <v>172</v>
      </c>
    </row>
    <row r="40" spans="1:30" outlineLevel="1" x14ac:dyDescent="0.25">
      <c r="A40" s="164">
        <f t="shared" ref="A40:A70" si="11">A3</f>
        <v>43282</v>
      </c>
      <c r="B40" s="45">
        <f ca="1">OFFSET(B3,,VLOOKUP($B$38,TPosition[#All],2,FALSE))</f>
        <v>0</v>
      </c>
      <c r="C40" s="45">
        <f ca="1">OFFSET(C3,,VLOOKUP($B$38,TPosition[#All],2,FALSE))</f>
        <v>0</v>
      </c>
      <c r="D40" s="62">
        <f t="shared" ref="D40:D70" ca="1" si="12">SUM(B40:C40)</f>
        <v>0</v>
      </c>
    </row>
    <row r="41" spans="1:30" outlineLevel="1" x14ac:dyDescent="0.25">
      <c r="A41" s="160">
        <f t="shared" si="11"/>
        <v>43283</v>
      </c>
      <c r="B41" s="45">
        <f ca="1">OFFSET(B4,,VLOOKUP($B$38,TPosition[#All],2,FALSE))</f>
        <v>0</v>
      </c>
      <c r="C41" s="45">
        <f ca="1">OFFSET(C4,,VLOOKUP($B$38,TPosition[#All],2,FALSE))</f>
        <v>0</v>
      </c>
      <c r="D41" s="62">
        <f t="shared" ca="1" si="12"/>
        <v>0</v>
      </c>
    </row>
    <row r="42" spans="1:30" outlineLevel="1" x14ac:dyDescent="0.25">
      <c r="A42" s="160" t="e">
        <f t="shared" si="11"/>
        <v>#REF!</v>
      </c>
      <c r="B42" s="45">
        <f ca="1">OFFSET(B5,,VLOOKUP($B$38,TPosition[#All],2,FALSE))</f>
        <v>0</v>
      </c>
      <c r="C42" s="45">
        <f ca="1">OFFSET(C5,,VLOOKUP($B$38,TPosition[#All],2,FALSE))</f>
        <v>0</v>
      </c>
      <c r="D42" s="62">
        <f t="shared" ca="1" si="12"/>
        <v>0</v>
      </c>
    </row>
    <row r="43" spans="1:30" outlineLevel="1" x14ac:dyDescent="0.25">
      <c r="A43" s="160" t="e">
        <f t="shared" si="11"/>
        <v>#REF!</v>
      </c>
      <c r="B43" s="45">
        <f ca="1">OFFSET(B6,,VLOOKUP($B$38,TPosition[#All],2,FALSE))</f>
        <v>0</v>
      </c>
      <c r="C43" s="45">
        <f ca="1">OFFSET(C6,,VLOOKUP($B$38,TPosition[#All],2,FALSE))</f>
        <v>0</v>
      </c>
      <c r="D43" s="62">
        <f t="shared" ca="1" si="12"/>
        <v>0</v>
      </c>
    </row>
    <row r="44" spans="1:30" outlineLevel="1" x14ac:dyDescent="0.25">
      <c r="A44" s="160" t="e">
        <f t="shared" si="11"/>
        <v>#REF!</v>
      </c>
      <c r="B44" s="45">
        <f ca="1">OFFSET(B7,,VLOOKUP($B$38,TPosition[#All],2,FALSE))</f>
        <v>0</v>
      </c>
      <c r="C44" s="45">
        <f ca="1">OFFSET(C7,,VLOOKUP($B$38,TPosition[#All],2,FALSE))</f>
        <v>0</v>
      </c>
      <c r="D44" s="62">
        <f t="shared" ca="1" si="12"/>
        <v>0</v>
      </c>
    </row>
    <row r="45" spans="1:30" outlineLevel="1" x14ac:dyDescent="0.25">
      <c r="A45" s="160" t="e">
        <f t="shared" si="11"/>
        <v>#REF!</v>
      </c>
      <c r="B45" s="45">
        <f ca="1">OFFSET(B8,,VLOOKUP($B$38,TPosition[#All],2,FALSE))</f>
        <v>0</v>
      </c>
      <c r="C45" s="45">
        <f ca="1">OFFSET(C8,,VLOOKUP($B$38,TPosition[#All],2,FALSE))</f>
        <v>0</v>
      </c>
      <c r="D45" s="62">
        <f t="shared" ca="1" si="12"/>
        <v>0</v>
      </c>
    </row>
    <row r="46" spans="1:30" outlineLevel="1" x14ac:dyDescent="0.25">
      <c r="A46" s="160" t="e">
        <f t="shared" si="11"/>
        <v>#REF!</v>
      </c>
      <c r="B46" s="45">
        <f ca="1">OFFSET(B9,,VLOOKUP($B$38,TPosition[#All],2,FALSE))</f>
        <v>0</v>
      </c>
      <c r="C46" s="45">
        <f ca="1">OFFSET(C9,,VLOOKUP($B$38,TPosition[#All],2,FALSE))</f>
        <v>0</v>
      </c>
      <c r="D46" s="62">
        <f t="shared" ca="1" si="12"/>
        <v>0</v>
      </c>
    </row>
    <row r="47" spans="1:30" outlineLevel="1" x14ac:dyDescent="0.25">
      <c r="A47" s="160" t="e">
        <f t="shared" si="11"/>
        <v>#REF!</v>
      </c>
      <c r="B47" s="45">
        <f ca="1">OFFSET(B10,,VLOOKUP($B$38,TPosition[#All],2,FALSE))</f>
        <v>0</v>
      </c>
      <c r="C47" s="45">
        <f ca="1">OFFSET(C10,,VLOOKUP($B$38,TPosition[#All],2,FALSE))</f>
        <v>0</v>
      </c>
      <c r="D47" s="62">
        <f t="shared" ca="1" si="12"/>
        <v>0</v>
      </c>
    </row>
    <row r="48" spans="1:30" outlineLevel="1" x14ac:dyDescent="0.25">
      <c r="A48" s="160" t="e">
        <f t="shared" si="11"/>
        <v>#REF!</v>
      </c>
      <c r="B48" s="45">
        <f ca="1">OFFSET(B11,,VLOOKUP($B$38,TPosition[#All],2,FALSE))</f>
        <v>0</v>
      </c>
      <c r="C48" s="45">
        <f ca="1">OFFSET(C11,,VLOOKUP($B$38,TPosition[#All],2,FALSE))</f>
        <v>0</v>
      </c>
      <c r="D48" s="62">
        <f t="shared" ca="1" si="12"/>
        <v>0</v>
      </c>
    </row>
    <row r="49" spans="1:4" outlineLevel="1" x14ac:dyDescent="0.25">
      <c r="A49" s="160" t="e">
        <f t="shared" si="11"/>
        <v>#REF!</v>
      </c>
      <c r="B49" s="45">
        <f ca="1">OFFSET(B12,,VLOOKUP($B$38,TPosition[#All],2,FALSE))</f>
        <v>0</v>
      </c>
      <c r="C49" s="45">
        <f ca="1">OFFSET(C12,,VLOOKUP($B$38,TPosition[#All],2,FALSE))</f>
        <v>0</v>
      </c>
      <c r="D49" s="62">
        <f t="shared" ca="1" si="12"/>
        <v>0</v>
      </c>
    </row>
    <row r="50" spans="1:4" outlineLevel="1" x14ac:dyDescent="0.25">
      <c r="A50" s="160" t="e">
        <f t="shared" si="11"/>
        <v>#REF!</v>
      </c>
      <c r="B50" s="45">
        <f ca="1">OFFSET(B13,,VLOOKUP($B$38,TPosition[#All],2,FALSE))</f>
        <v>0</v>
      </c>
      <c r="C50" s="45">
        <f ca="1">OFFSET(C13,,VLOOKUP($B$38,TPosition[#All],2,FALSE))</f>
        <v>0</v>
      </c>
      <c r="D50" s="62">
        <f t="shared" ca="1" si="12"/>
        <v>0</v>
      </c>
    </row>
    <row r="51" spans="1:4" outlineLevel="1" x14ac:dyDescent="0.25">
      <c r="A51" s="160" t="e">
        <f t="shared" si="11"/>
        <v>#REF!</v>
      </c>
      <c r="B51" s="45">
        <f ca="1">OFFSET(B14,,VLOOKUP($B$38,TPosition[#All],2,FALSE))</f>
        <v>0</v>
      </c>
      <c r="C51" s="45">
        <f ca="1">OFFSET(C14,,VLOOKUP($B$38,TPosition[#All],2,FALSE))</f>
        <v>0</v>
      </c>
      <c r="D51" s="62">
        <f t="shared" ca="1" si="12"/>
        <v>0</v>
      </c>
    </row>
    <row r="52" spans="1:4" outlineLevel="1" x14ac:dyDescent="0.25">
      <c r="A52" s="160" t="e">
        <f t="shared" si="11"/>
        <v>#REF!</v>
      </c>
      <c r="B52" s="45">
        <f ca="1">OFFSET(B15,,VLOOKUP($B$38,TPosition[#All],2,FALSE))</f>
        <v>0</v>
      </c>
      <c r="C52" s="45">
        <f ca="1">OFFSET(C15,,VLOOKUP($B$38,TPosition[#All],2,FALSE))</f>
        <v>0</v>
      </c>
      <c r="D52" s="62">
        <f t="shared" ca="1" si="12"/>
        <v>0</v>
      </c>
    </row>
    <row r="53" spans="1:4" outlineLevel="1" x14ac:dyDescent="0.25">
      <c r="A53" s="160" t="e">
        <f t="shared" si="11"/>
        <v>#REF!</v>
      </c>
      <c r="B53" s="45">
        <f ca="1">OFFSET(B16,,VLOOKUP($B$38,TPosition[#All],2,FALSE))</f>
        <v>0</v>
      </c>
      <c r="C53" s="45">
        <f ca="1">OFFSET(C16,,VLOOKUP($B$38,TPosition[#All],2,FALSE))</f>
        <v>0</v>
      </c>
      <c r="D53" s="62">
        <f t="shared" ca="1" si="12"/>
        <v>0</v>
      </c>
    </row>
    <row r="54" spans="1:4" outlineLevel="1" x14ac:dyDescent="0.25">
      <c r="A54" s="160" t="e">
        <f t="shared" si="11"/>
        <v>#REF!</v>
      </c>
      <c r="B54" s="45">
        <f ca="1">OFFSET(B17,,VLOOKUP($B$38,TPosition[#All],2,FALSE))</f>
        <v>0</v>
      </c>
      <c r="C54" s="45">
        <f ca="1">OFFSET(C17,,VLOOKUP($B$38,TPosition[#All],2,FALSE))</f>
        <v>0</v>
      </c>
      <c r="D54" s="62">
        <f t="shared" ca="1" si="12"/>
        <v>0</v>
      </c>
    </row>
    <row r="55" spans="1:4" outlineLevel="1" x14ac:dyDescent="0.25">
      <c r="A55" s="160" t="e">
        <f t="shared" si="11"/>
        <v>#REF!</v>
      </c>
      <c r="B55" s="45">
        <f ca="1">OFFSET(B18,,VLOOKUP($B$38,TPosition[#All],2,FALSE))</f>
        <v>0</v>
      </c>
      <c r="C55" s="45">
        <f ca="1">OFFSET(C18,,VLOOKUP($B$38,TPosition[#All],2,FALSE))</f>
        <v>0</v>
      </c>
      <c r="D55" s="62">
        <f t="shared" ca="1" si="12"/>
        <v>0</v>
      </c>
    </row>
    <row r="56" spans="1:4" outlineLevel="1" x14ac:dyDescent="0.25">
      <c r="A56" s="160" t="e">
        <f t="shared" si="11"/>
        <v>#REF!</v>
      </c>
      <c r="B56" s="45">
        <f ca="1">OFFSET(B19,,VLOOKUP($B$38,TPosition[#All],2,FALSE))</f>
        <v>0</v>
      </c>
      <c r="C56" s="45">
        <f ca="1">OFFSET(C19,,VLOOKUP($B$38,TPosition[#All],2,FALSE))</f>
        <v>0</v>
      </c>
      <c r="D56" s="62">
        <f t="shared" ca="1" si="12"/>
        <v>0</v>
      </c>
    </row>
    <row r="57" spans="1:4" outlineLevel="1" x14ac:dyDescent="0.25">
      <c r="A57" s="160" t="e">
        <f t="shared" si="11"/>
        <v>#REF!</v>
      </c>
      <c r="B57" s="45">
        <f ca="1">OFFSET(B20,,VLOOKUP($B$38,TPosition[#All],2,FALSE))</f>
        <v>0</v>
      </c>
      <c r="C57" s="45">
        <f ca="1">OFFSET(C20,,VLOOKUP($B$38,TPosition[#All],2,FALSE))</f>
        <v>0</v>
      </c>
      <c r="D57" s="62">
        <f t="shared" ca="1" si="12"/>
        <v>0</v>
      </c>
    </row>
    <row r="58" spans="1:4" outlineLevel="1" x14ac:dyDescent="0.25">
      <c r="A58" s="160" t="e">
        <f t="shared" si="11"/>
        <v>#REF!</v>
      </c>
      <c r="B58" s="45">
        <f ca="1">OFFSET(B21,,VLOOKUP($B$38,TPosition[#All],2,FALSE))</f>
        <v>0</v>
      </c>
      <c r="C58" s="45">
        <f ca="1">OFFSET(C21,,VLOOKUP($B$38,TPosition[#All],2,FALSE))</f>
        <v>0</v>
      </c>
      <c r="D58" s="62">
        <f t="shared" ca="1" si="12"/>
        <v>0</v>
      </c>
    </row>
    <row r="59" spans="1:4" outlineLevel="1" x14ac:dyDescent="0.25">
      <c r="A59" s="160" t="e">
        <f t="shared" si="11"/>
        <v>#REF!</v>
      </c>
      <c r="B59" s="45">
        <f ca="1">OFFSET(B22,,VLOOKUP($B$38,TPosition[#All],2,FALSE))</f>
        <v>0</v>
      </c>
      <c r="C59" s="45">
        <f ca="1">OFFSET(C22,,VLOOKUP($B$38,TPosition[#All],2,FALSE))</f>
        <v>0</v>
      </c>
      <c r="D59" s="62">
        <f t="shared" ca="1" si="12"/>
        <v>0</v>
      </c>
    </row>
    <row r="60" spans="1:4" outlineLevel="1" x14ac:dyDescent="0.25">
      <c r="A60" s="160" t="e">
        <f t="shared" si="11"/>
        <v>#REF!</v>
      </c>
      <c r="B60" s="45">
        <f ca="1">OFFSET(B23,,VLOOKUP($B$38,TPosition[#All],2,FALSE))</f>
        <v>0</v>
      </c>
      <c r="C60" s="45">
        <f ca="1">OFFSET(C23,,VLOOKUP($B$38,TPosition[#All],2,FALSE))</f>
        <v>0</v>
      </c>
      <c r="D60" s="62">
        <f t="shared" ca="1" si="12"/>
        <v>0</v>
      </c>
    </row>
    <row r="61" spans="1:4" outlineLevel="1" x14ac:dyDescent="0.25">
      <c r="A61" s="160" t="e">
        <f t="shared" si="11"/>
        <v>#REF!</v>
      </c>
      <c r="B61" s="45">
        <f ca="1">OFFSET(B24,,VLOOKUP($B$38,TPosition[#All],2,FALSE))</f>
        <v>0</v>
      </c>
      <c r="C61" s="45">
        <f ca="1">OFFSET(C24,,VLOOKUP($B$38,TPosition[#All],2,FALSE))</f>
        <v>0</v>
      </c>
      <c r="D61" s="62">
        <f t="shared" ca="1" si="12"/>
        <v>0</v>
      </c>
    </row>
    <row r="62" spans="1:4" outlineLevel="1" x14ac:dyDescent="0.25">
      <c r="A62" s="160" t="e">
        <f t="shared" si="11"/>
        <v>#REF!</v>
      </c>
      <c r="B62" s="45">
        <f ca="1">OFFSET(B25,,VLOOKUP($B$38,TPosition[#All],2,FALSE))</f>
        <v>0</v>
      </c>
      <c r="C62" s="45">
        <f ca="1">OFFSET(C25,,VLOOKUP($B$38,TPosition[#All],2,FALSE))</f>
        <v>0</v>
      </c>
      <c r="D62" s="62">
        <f t="shared" ca="1" si="12"/>
        <v>0</v>
      </c>
    </row>
    <row r="63" spans="1:4" outlineLevel="1" x14ac:dyDescent="0.25">
      <c r="A63" s="160" t="e">
        <f t="shared" si="11"/>
        <v>#REF!</v>
      </c>
      <c r="B63" s="45">
        <f ca="1">OFFSET(B26,,VLOOKUP($B$38,TPosition[#All],2,FALSE))</f>
        <v>0</v>
      </c>
      <c r="C63" s="45">
        <f ca="1">OFFSET(C26,,VLOOKUP($B$38,TPosition[#All],2,FALSE))</f>
        <v>0</v>
      </c>
      <c r="D63" s="62">
        <f t="shared" ca="1" si="12"/>
        <v>0</v>
      </c>
    </row>
    <row r="64" spans="1:4" outlineLevel="1" x14ac:dyDescent="0.25">
      <c r="A64" s="160" t="e">
        <f t="shared" si="11"/>
        <v>#REF!</v>
      </c>
      <c r="B64" s="45">
        <f ca="1">OFFSET(B27,,VLOOKUP($B$38,TPosition[#All],2,FALSE))</f>
        <v>0</v>
      </c>
      <c r="C64" s="45">
        <f ca="1">OFFSET(C27,,VLOOKUP($B$38,TPosition[#All],2,FALSE))</f>
        <v>0</v>
      </c>
      <c r="D64" s="62">
        <f t="shared" ca="1" si="12"/>
        <v>0</v>
      </c>
    </row>
    <row r="65" spans="1:14" outlineLevel="1" x14ac:dyDescent="0.25">
      <c r="A65" s="160" t="e">
        <f t="shared" si="11"/>
        <v>#REF!</v>
      </c>
      <c r="B65" s="45">
        <f ca="1">OFFSET(B28,,VLOOKUP($B$38,TPosition[#All],2,FALSE))</f>
        <v>0</v>
      </c>
      <c r="C65" s="45">
        <f ca="1">OFFSET(C28,,VLOOKUP($B$38,TPosition[#All],2,FALSE))</f>
        <v>0</v>
      </c>
      <c r="D65" s="62">
        <f t="shared" ca="1" si="12"/>
        <v>0</v>
      </c>
    </row>
    <row r="66" spans="1:14" outlineLevel="1" x14ac:dyDescent="0.25">
      <c r="A66" s="160" t="e">
        <f t="shared" si="11"/>
        <v>#REF!</v>
      </c>
      <c r="B66" s="45">
        <f ca="1">OFFSET(B29,,VLOOKUP($B$38,TPosition[#All],2,FALSE))</f>
        <v>0</v>
      </c>
      <c r="C66" s="45">
        <f ca="1">OFFSET(C29,,VLOOKUP($B$38,TPosition[#All],2,FALSE))</f>
        <v>0</v>
      </c>
      <c r="D66" s="62">
        <f t="shared" ca="1" si="12"/>
        <v>0</v>
      </c>
    </row>
    <row r="67" spans="1:14" outlineLevel="1" x14ac:dyDescent="0.25">
      <c r="A67" s="160" t="e">
        <f t="shared" si="11"/>
        <v>#REF!</v>
      </c>
      <c r="B67" s="45">
        <f ca="1">OFFSET(B30,,VLOOKUP($B$38,TPosition[#All],2,FALSE))</f>
        <v>0</v>
      </c>
      <c r="C67" s="45">
        <f ca="1">OFFSET(C30,,VLOOKUP($B$38,TPosition[#All],2,FALSE))</f>
        <v>0</v>
      </c>
      <c r="D67" s="62">
        <f t="shared" ca="1" si="12"/>
        <v>0</v>
      </c>
    </row>
    <row r="68" spans="1:14" outlineLevel="1" x14ac:dyDescent="0.25">
      <c r="A68" s="160" t="e">
        <f t="shared" si="11"/>
        <v>#REF!</v>
      </c>
      <c r="B68" s="45">
        <f ca="1">OFFSET(B31,,VLOOKUP($B$38,TPosition[#All],2,FALSE))</f>
        <v>0</v>
      </c>
      <c r="C68" s="45">
        <f ca="1">OFFSET(C31,,VLOOKUP($B$38,TPosition[#All],2,FALSE))</f>
        <v>0</v>
      </c>
      <c r="D68" s="62">
        <f t="shared" ca="1" si="12"/>
        <v>0</v>
      </c>
    </row>
    <row r="69" spans="1:14" outlineLevel="1" x14ac:dyDescent="0.25">
      <c r="A69" s="160" t="e">
        <f t="shared" si="11"/>
        <v>#REF!</v>
      </c>
      <c r="B69" s="45">
        <f ca="1">OFFSET(B32,,VLOOKUP($B$38,TPosition[#All],2,FALSE))</f>
        <v>0</v>
      </c>
      <c r="C69" s="45">
        <f ca="1">OFFSET(C32,,VLOOKUP($B$38,TPosition[#All],2,FALSE))</f>
        <v>0</v>
      </c>
      <c r="D69" s="62">
        <f t="shared" ca="1" si="12"/>
        <v>0</v>
      </c>
    </row>
    <row r="70" spans="1:14" outlineLevel="1" x14ac:dyDescent="0.25">
      <c r="A70" s="160" t="e">
        <f t="shared" si="11"/>
        <v>#REF!</v>
      </c>
      <c r="B70" s="45">
        <f ca="1">OFFSET(B33,,VLOOKUP($B$38,TPosition[#All],2,FALSE))</f>
        <v>0</v>
      </c>
      <c r="C70" s="45">
        <f ca="1">OFFSET(C33,,VLOOKUP($B$38,TPosition[#All],2,FALSE))</f>
        <v>0</v>
      </c>
      <c r="D70" s="62">
        <f t="shared" ca="1" si="12"/>
        <v>0</v>
      </c>
    </row>
    <row r="71" spans="1:14" outlineLevel="1" x14ac:dyDescent="0.25"/>
    <row r="72" spans="1:14" ht="25.5" outlineLevel="1" x14ac:dyDescent="0.25">
      <c r="B72" s="41" t="s">
        <v>175</v>
      </c>
      <c r="C72" s="41" t="s">
        <v>176</v>
      </c>
      <c r="D72" s="41" t="s">
        <v>177</v>
      </c>
    </row>
    <row r="73" spans="1:14" ht="18" outlineLevel="1" x14ac:dyDescent="0.25">
      <c r="B73" s="42">
        <f ca="1">SUM(B40:B70)</f>
        <v>0</v>
      </c>
      <c r="C73" s="42">
        <f ca="1">SUM(C40:C70)</f>
        <v>0</v>
      </c>
      <c r="D73" s="61">
        <f ca="1">SUM(B73:C73)</f>
        <v>0</v>
      </c>
    </row>
    <row r="74" spans="1:14" outlineLevel="1" x14ac:dyDescent="0.25">
      <c r="A74" s="166"/>
      <c r="B74" s="40"/>
      <c r="C74" s="40"/>
      <c r="D74" s="40"/>
    </row>
    <row r="75" spans="1:14" outlineLevel="1" x14ac:dyDescent="0.25">
      <c r="A75" s="166"/>
      <c r="B75" s="40"/>
      <c r="C75" s="40"/>
      <c r="D75" s="40"/>
    </row>
    <row r="76" spans="1:14" ht="15.75" thickBot="1" x14ac:dyDescent="0.3">
      <c r="A76" s="167"/>
      <c r="B76" s="56"/>
      <c r="C76" s="56"/>
      <c r="D76" s="56"/>
    </row>
    <row r="77" spans="1:14" ht="21.75" outlineLevel="1" thickTop="1" thickBot="1" x14ac:dyDescent="0.3">
      <c r="F77" s="371">
        <f>DATE(Origine!D9,Origine!D8,1)</f>
        <v>43282</v>
      </c>
      <c r="G77" s="372"/>
      <c r="H77" s="371" t="s">
        <v>207</v>
      </c>
      <c r="I77" s="372"/>
      <c r="J77" s="372"/>
      <c r="K77" s="372"/>
      <c r="L77" s="372"/>
      <c r="M77" s="372"/>
      <c r="N77" s="373"/>
    </row>
    <row r="78" spans="1:14" ht="15.75" outlineLevel="1" thickTop="1" x14ac:dyDescent="0.25"/>
    <row r="79" spans="1:14" outlineLevel="1" x14ac:dyDescent="0.25"/>
    <row r="80" spans="1:14" outlineLevel="1" x14ac:dyDescent="0.25"/>
    <row r="81" spans="1:5" ht="51" outlineLevel="1" x14ac:dyDescent="0.25">
      <c r="A81" s="163"/>
      <c r="B81" s="64" t="s">
        <v>208</v>
      </c>
      <c r="C81" s="64" t="s">
        <v>215</v>
      </c>
      <c r="D81" s="55"/>
    </row>
    <row r="82" spans="1:5" outlineLevel="1" x14ac:dyDescent="0.2">
      <c r="A82" s="168" t="s">
        <v>30</v>
      </c>
      <c r="B82" s="141">
        <f>J34</f>
        <v>0</v>
      </c>
      <c r="C82" s="374">
        <f>SUM(B82:B85)</f>
        <v>0</v>
      </c>
      <c r="D82" s="40"/>
      <c r="E82" s="40"/>
    </row>
    <row r="83" spans="1:5" ht="18" outlineLevel="1" x14ac:dyDescent="0.2">
      <c r="A83" s="169" t="s">
        <v>31</v>
      </c>
      <c r="B83" s="142">
        <f>K34</f>
        <v>0</v>
      </c>
      <c r="C83" s="374"/>
      <c r="D83" s="63"/>
      <c r="E83" s="63"/>
    </row>
    <row r="84" spans="1:5" outlineLevel="1" x14ac:dyDescent="0.2">
      <c r="A84" s="169" t="s">
        <v>168</v>
      </c>
      <c r="B84" s="143">
        <f>L34</f>
        <v>0</v>
      </c>
      <c r="C84" s="374"/>
      <c r="D84" s="56"/>
      <c r="E84" s="56"/>
    </row>
    <row r="85" spans="1:5" outlineLevel="1" x14ac:dyDescent="0.2">
      <c r="A85" s="169" t="s">
        <v>32</v>
      </c>
      <c r="B85" s="144">
        <f>M34</f>
        <v>0</v>
      </c>
      <c r="C85" s="374"/>
      <c r="D85" s="58"/>
      <c r="E85" s="58"/>
    </row>
    <row r="86" spans="1:5" outlineLevel="1" x14ac:dyDescent="0.25">
      <c r="A86" s="170"/>
      <c r="B86" s="58"/>
      <c r="C86" s="58"/>
      <c r="D86" s="58"/>
      <c r="E86" s="58"/>
    </row>
    <row r="87" spans="1:5" outlineLevel="1" x14ac:dyDescent="0.25">
      <c r="A87" s="170"/>
      <c r="B87" s="58"/>
      <c r="C87" s="58"/>
      <c r="D87" s="58"/>
      <c r="E87" s="58"/>
    </row>
    <row r="88" spans="1:5" outlineLevel="1" x14ac:dyDescent="0.25">
      <c r="A88" s="170"/>
      <c r="B88" s="58"/>
      <c r="C88" s="58"/>
      <c r="D88" s="58"/>
      <c r="E88" s="58"/>
    </row>
    <row r="89" spans="1:5" outlineLevel="1" x14ac:dyDescent="0.25">
      <c r="A89" s="170"/>
      <c r="B89" s="58"/>
      <c r="C89" s="58"/>
      <c r="D89" s="58"/>
      <c r="E89" s="58"/>
    </row>
    <row r="90" spans="1:5" outlineLevel="1" x14ac:dyDescent="0.25">
      <c r="A90" s="170"/>
      <c r="B90" s="58"/>
      <c r="C90" s="58"/>
      <c r="D90" s="58"/>
      <c r="E90" s="58"/>
    </row>
    <row r="91" spans="1:5" outlineLevel="1" x14ac:dyDescent="0.25">
      <c r="A91" s="170"/>
      <c r="B91" s="58"/>
      <c r="C91" s="58"/>
      <c r="D91" s="58"/>
      <c r="E91" s="58"/>
    </row>
    <row r="92" spans="1:5" outlineLevel="1" x14ac:dyDescent="0.25">
      <c r="A92" s="170"/>
      <c r="B92" s="58"/>
      <c r="C92" s="58"/>
      <c r="D92" s="58"/>
      <c r="E92" s="58"/>
    </row>
    <row r="93" spans="1:5" outlineLevel="1" x14ac:dyDescent="0.25">
      <c r="A93" s="170"/>
      <c r="B93" s="58"/>
      <c r="C93" s="58"/>
      <c r="D93" s="58"/>
      <c r="E93" s="58"/>
    </row>
    <row r="94" spans="1:5" outlineLevel="1" x14ac:dyDescent="0.25">
      <c r="A94" s="170"/>
      <c r="B94" s="58"/>
      <c r="C94" s="58"/>
      <c r="D94" s="58"/>
      <c r="E94" s="58"/>
    </row>
    <row r="95" spans="1:5" outlineLevel="1" x14ac:dyDescent="0.25">
      <c r="A95" s="170"/>
      <c r="B95" s="58"/>
      <c r="C95" s="58"/>
      <c r="D95" s="58"/>
      <c r="E95" s="58"/>
    </row>
    <row r="96" spans="1:5" outlineLevel="1" x14ac:dyDescent="0.25">
      <c r="A96" s="170"/>
      <c r="B96" s="58"/>
      <c r="C96" s="58"/>
      <c r="D96" s="58"/>
      <c r="E96" s="58"/>
    </row>
    <row r="97" spans="1:5" outlineLevel="1" x14ac:dyDescent="0.25">
      <c r="A97" s="170"/>
      <c r="B97" s="58"/>
      <c r="C97" s="58"/>
      <c r="D97" s="58"/>
      <c r="E97" s="58"/>
    </row>
    <row r="98" spans="1:5" outlineLevel="1" x14ac:dyDescent="0.25">
      <c r="A98" s="170"/>
      <c r="B98" s="58"/>
      <c r="C98" s="58"/>
      <c r="D98" s="58"/>
      <c r="E98" s="58"/>
    </row>
    <row r="99" spans="1:5" outlineLevel="1" x14ac:dyDescent="0.25">
      <c r="A99" s="170"/>
      <c r="B99" s="58"/>
      <c r="C99" s="58"/>
      <c r="D99" s="58"/>
      <c r="E99" s="58"/>
    </row>
    <row r="100" spans="1:5" outlineLevel="1" x14ac:dyDescent="0.25">
      <c r="A100" s="170"/>
      <c r="B100" s="58"/>
      <c r="C100" s="58"/>
      <c r="D100" s="58"/>
      <c r="E100" s="58"/>
    </row>
    <row r="101" spans="1:5" outlineLevel="1" x14ac:dyDescent="0.25">
      <c r="A101" s="170"/>
      <c r="B101" s="58"/>
      <c r="C101" s="58"/>
      <c r="D101" s="58"/>
      <c r="E101" s="58"/>
    </row>
    <row r="102" spans="1:5" outlineLevel="1" x14ac:dyDescent="0.25">
      <c r="A102" s="170"/>
      <c r="B102" s="58"/>
      <c r="C102" s="58"/>
      <c r="D102" s="58"/>
      <c r="E102" s="58"/>
    </row>
    <row r="103" spans="1:5" x14ac:dyDescent="0.25">
      <c r="A103" s="170"/>
      <c r="B103" s="58"/>
      <c r="C103" s="58"/>
      <c r="D103" s="58"/>
      <c r="E103" s="58"/>
    </row>
    <row r="104" spans="1:5" x14ac:dyDescent="0.25">
      <c r="A104" s="170"/>
      <c r="B104" s="58"/>
      <c r="C104" s="58"/>
      <c r="D104" s="58"/>
      <c r="E104" s="58"/>
    </row>
    <row r="105" spans="1:5" x14ac:dyDescent="0.25">
      <c r="A105" s="170"/>
      <c r="B105" s="58"/>
      <c r="C105" s="58"/>
      <c r="D105" s="58"/>
      <c r="E105" s="58"/>
    </row>
    <row r="106" spans="1:5" x14ac:dyDescent="0.25">
      <c r="A106" s="170"/>
      <c r="B106" s="58"/>
      <c r="C106" s="58"/>
      <c r="D106" s="58"/>
      <c r="E106" s="58"/>
    </row>
    <row r="107" spans="1:5" x14ac:dyDescent="0.25">
      <c r="A107" s="170"/>
      <c r="B107" s="58"/>
      <c r="C107" s="58"/>
      <c r="D107" s="58"/>
      <c r="E107" s="58"/>
    </row>
    <row r="108" spans="1:5" x14ac:dyDescent="0.25">
      <c r="A108" s="170"/>
      <c r="B108" s="58"/>
      <c r="C108" s="58"/>
      <c r="D108" s="58"/>
      <c r="E108" s="58"/>
    </row>
    <row r="109" spans="1:5" x14ac:dyDescent="0.25">
      <c r="A109" s="170"/>
      <c r="B109" s="58"/>
      <c r="C109" s="58"/>
      <c r="D109" s="58"/>
      <c r="E109" s="58"/>
    </row>
    <row r="110" spans="1:5" x14ac:dyDescent="0.25">
      <c r="A110" s="170"/>
      <c r="B110" s="58"/>
      <c r="C110" s="58"/>
      <c r="D110" s="58"/>
      <c r="E110" s="58"/>
    </row>
    <row r="111" spans="1:5" x14ac:dyDescent="0.25">
      <c r="A111" s="170"/>
      <c r="B111" s="58"/>
      <c r="C111" s="58"/>
      <c r="D111" s="58"/>
      <c r="E111" s="58"/>
    </row>
    <row r="112" spans="1:5" x14ac:dyDescent="0.25">
      <c r="A112" s="170"/>
      <c r="B112" s="58"/>
      <c r="C112" s="58"/>
      <c r="D112" s="58"/>
      <c r="E112" s="58"/>
    </row>
    <row r="113" spans="1:5" x14ac:dyDescent="0.25">
      <c r="A113" s="170"/>
      <c r="B113" s="58"/>
      <c r="C113" s="58"/>
      <c r="D113" s="58"/>
      <c r="E113" s="58"/>
    </row>
    <row r="114" spans="1:5" x14ac:dyDescent="0.25">
      <c r="A114" s="170"/>
      <c r="B114" s="58"/>
      <c r="C114" s="58"/>
      <c r="D114" s="58"/>
      <c r="E114" s="58"/>
    </row>
    <row r="115" spans="1:5" x14ac:dyDescent="0.25">
      <c r="A115" s="171"/>
      <c r="B115" s="58"/>
      <c r="C115" s="58"/>
      <c r="D115" s="58"/>
      <c r="E115" s="58"/>
    </row>
    <row r="116" spans="1:5" x14ac:dyDescent="0.25">
      <c r="A116" s="172"/>
      <c r="B116" s="59"/>
      <c r="C116" s="59"/>
      <c r="D116" s="59"/>
      <c r="E116" s="59"/>
    </row>
    <row r="117" spans="1:5" ht="18" x14ac:dyDescent="0.25">
      <c r="A117" s="171"/>
      <c r="B117" s="60"/>
      <c r="C117" s="60"/>
      <c r="D117" s="60"/>
      <c r="E117" s="58"/>
    </row>
    <row r="118" spans="1:5" x14ac:dyDescent="0.25">
      <c r="A118" s="171"/>
      <c r="B118" s="58"/>
      <c r="C118" s="58"/>
      <c r="D118" s="58"/>
      <c r="E118" s="58"/>
    </row>
  </sheetData>
  <sheetProtection sheet="1" objects="1" scenarios="1"/>
  <sortState ref="A1:N76">
    <sortCondition ref="A14"/>
  </sortState>
  <mergeCells count="13">
    <mergeCell ref="S1:AC1"/>
    <mergeCell ref="F77:G77"/>
    <mergeCell ref="H77:N77"/>
    <mergeCell ref="C82:C85"/>
    <mergeCell ref="A37:A39"/>
    <mergeCell ref="B1:C1"/>
    <mergeCell ref="D1:E1"/>
    <mergeCell ref="F1:G1"/>
    <mergeCell ref="H1:I1"/>
    <mergeCell ref="B38:D38"/>
    <mergeCell ref="B37:D37"/>
    <mergeCell ref="H37:N37"/>
    <mergeCell ref="F37:G37"/>
  </mergeCells>
  <conditionalFormatting sqref="B38 H1">
    <cfRule type="containsText" dxfId="3" priority="5" stopIfTrue="1" operator="containsText" text="Marche">
      <formula>NOT(ISERROR(SEARCH("Marche",B1)))</formula>
    </cfRule>
  </conditionalFormatting>
  <conditionalFormatting sqref="B38 B1">
    <cfRule type="containsText" dxfId="2" priority="8" stopIfTrue="1" operator="containsText" text="Allongé">
      <formula>NOT(ISERROR(SEARCH("Allongé",B1)))</formula>
    </cfRule>
  </conditionalFormatting>
  <conditionalFormatting sqref="B38 D1">
    <cfRule type="containsText" dxfId="1" priority="7" stopIfTrue="1" operator="containsText" text="Fauteuil">
      <formula>NOT(ISERROR(SEARCH("Fauteuil",B1)))</formula>
    </cfRule>
  </conditionalFormatting>
  <conditionalFormatting sqref="B38 F1 F1">
    <cfRule type="containsText" dxfId="0" priority="6" stopIfTrue="1" operator="containsText" text="Faut. Perso">
      <formula>NOT(ISERROR(SEARCH("Faut. Perso",B1)))</formula>
    </cfRule>
  </conditionalFormatting>
  <dataValidations count="1">
    <dataValidation type="list" allowBlank="1" showInputMessage="1" showErrorMessage="1" sqref="B38:D38">
      <formula1>Position</formula1>
    </dataValidation>
  </dataValidations>
  <printOptions horizontalCentered="1" verticalCentered="1"/>
  <pageMargins left="0.11811023622047245" right="0.11811023622047245" top="0" bottom="0" header="0.11811023622047245" footer="0.11811023622047245"/>
  <pageSetup paperSize="9" scale="30" orientation="landscape" horizontalDpi="0" verticalDpi="0" r:id="rId1"/>
  <headerFooter>
    <oddHeader>&amp;L&amp;"-,Italique"&amp;14CH NIORT&amp;"-,Normal"&amp;11
&amp;CHistorique Global&amp;R&amp;"-,Italique"&amp;14&amp;D
&amp;T</oddHeader>
    <oddFooter>&amp;R&amp;P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Q129"/>
  <sheetViews>
    <sheetView showZeros="0" zoomScale="85" zoomScaleNormal="85" workbookViewId="0">
      <selection activeCell="AQ119" sqref="AQ119"/>
    </sheetView>
  </sheetViews>
  <sheetFormatPr baseColWidth="10" defaultRowHeight="15" x14ac:dyDescent="0.25"/>
  <cols>
    <col min="2" max="2" width="16.28515625" bestFit="1" customWidth="1"/>
    <col min="3" max="3" width="9.42578125" customWidth="1"/>
    <col min="4" max="4" width="9.85546875" customWidth="1"/>
    <col min="5" max="5" width="12" customWidth="1"/>
    <col min="6" max="6" width="9.42578125" customWidth="1"/>
    <col min="7" max="7" width="11.5703125" bestFit="1" customWidth="1"/>
    <col min="8" max="8" width="13" bestFit="1" customWidth="1"/>
    <col min="9" max="9" width="14.140625" bestFit="1" customWidth="1"/>
    <col min="10" max="10" width="6" customWidth="1"/>
    <col min="11" max="11" width="39.140625" bestFit="1" customWidth="1"/>
    <col min="12" max="42" width="3.85546875" customWidth="1"/>
    <col min="43" max="43" width="12.5703125" bestFit="1" customWidth="1"/>
  </cols>
  <sheetData>
    <row r="1" spans="1:43" x14ac:dyDescent="0.25">
      <c r="A1" s="388" t="s">
        <v>229</v>
      </c>
      <c r="B1" s="388"/>
      <c r="C1" s="388"/>
      <c r="D1" s="388"/>
      <c r="E1" s="388"/>
      <c r="F1" s="388"/>
      <c r="G1" s="388"/>
      <c r="H1" s="388"/>
      <c r="I1" s="388"/>
      <c r="J1" s="8"/>
      <c r="K1" s="187" t="s">
        <v>247</v>
      </c>
      <c r="L1" s="188">
        <v>1</v>
      </c>
      <c r="M1" s="188">
        <v>2</v>
      </c>
      <c r="N1" s="188">
        <v>3</v>
      </c>
      <c r="O1" s="188">
        <v>4</v>
      </c>
      <c r="P1" s="188">
        <v>5</v>
      </c>
      <c r="Q1" s="188">
        <v>6</v>
      </c>
      <c r="R1" s="188">
        <v>7</v>
      </c>
      <c r="S1" s="188">
        <v>8</v>
      </c>
      <c r="T1" s="188">
        <v>9</v>
      </c>
      <c r="U1" s="188">
        <v>10</v>
      </c>
      <c r="V1" s="188">
        <v>11</v>
      </c>
      <c r="W1" s="188">
        <v>12</v>
      </c>
      <c r="X1" s="188">
        <v>13</v>
      </c>
      <c r="Y1" s="188">
        <v>14</v>
      </c>
      <c r="Z1" s="188">
        <v>15</v>
      </c>
      <c r="AA1" s="188">
        <v>16</v>
      </c>
      <c r="AB1" s="188">
        <v>17</v>
      </c>
      <c r="AC1" s="188">
        <v>18</v>
      </c>
      <c r="AD1" s="188">
        <v>19</v>
      </c>
      <c r="AE1" s="188">
        <v>20</v>
      </c>
      <c r="AF1" s="188">
        <v>21</v>
      </c>
      <c r="AG1" s="188">
        <v>22</v>
      </c>
      <c r="AH1" s="188">
        <v>23</v>
      </c>
      <c r="AI1" s="188">
        <v>24</v>
      </c>
      <c r="AJ1" s="188">
        <v>25</v>
      </c>
      <c r="AK1" s="188">
        <v>26</v>
      </c>
      <c r="AL1" s="188">
        <v>27</v>
      </c>
      <c r="AM1" s="188">
        <v>28</v>
      </c>
      <c r="AN1" s="188">
        <v>29</v>
      </c>
      <c r="AO1" s="188">
        <v>30</v>
      </c>
      <c r="AP1" s="188">
        <v>31</v>
      </c>
      <c r="AQ1" s="189" t="s">
        <v>248</v>
      </c>
    </row>
    <row r="2" spans="1:43" x14ac:dyDescent="0.25">
      <c r="A2" s="190" t="s">
        <v>230</v>
      </c>
      <c r="B2" s="191" t="s">
        <v>231</v>
      </c>
      <c r="C2" s="192" t="s">
        <v>30</v>
      </c>
      <c r="D2" s="192" t="s">
        <v>31</v>
      </c>
      <c r="E2" s="192" t="s">
        <v>232</v>
      </c>
      <c r="F2" s="193" t="s">
        <v>32</v>
      </c>
      <c r="G2" s="189" t="s">
        <v>233</v>
      </c>
      <c r="H2" s="189" t="s">
        <v>234</v>
      </c>
      <c r="I2" s="189" t="s">
        <v>235</v>
      </c>
      <c r="J2" s="8"/>
      <c r="K2" s="194" t="s">
        <v>68</v>
      </c>
      <c r="L2" s="195">
        <f>SUM(COUNTIF('01'!$D$14:$D$100,K2))</f>
        <v>0</v>
      </c>
      <c r="M2" s="195">
        <f>SUM(COUNTIF('01'!$D$14:$D$100,K2))</f>
        <v>0</v>
      </c>
      <c r="N2" s="195" t="e">
        <f>SUM(COUNTIF(#REF!,K2))</f>
        <v>#REF!</v>
      </c>
      <c r="O2" s="195" t="e">
        <f>SUM(COUNTIF(#REF!,K2))</f>
        <v>#REF!</v>
      </c>
      <c r="P2" s="195" t="e">
        <f>SUM(COUNTIF(#REF!,K2))</f>
        <v>#REF!</v>
      </c>
      <c r="Q2" s="195" t="e">
        <f>SUM(COUNTIF(#REF!,K2))</f>
        <v>#REF!</v>
      </c>
      <c r="R2" s="195" t="e">
        <f>SUM(COUNTIF(#REF!,K2))</f>
        <v>#REF!</v>
      </c>
      <c r="S2" s="195" t="e">
        <f>SUM(COUNTIF(#REF!,K2))</f>
        <v>#REF!</v>
      </c>
      <c r="T2" s="195" t="e">
        <f>SUM(COUNTIF(#REF!,K2))</f>
        <v>#REF!</v>
      </c>
      <c r="U2" s="195" t="e">
        <f>SUM(COUNTIF(#REF!,K2))</f>
        <v>#REF!</v>
      </c>
      <c r="V2" s="195" t="e">
        <f>SUM(COUNTIF(#REF!,K2))</f>
        <v>#REF!</v>
      </c>
      <c r="W2" s="195" t="e">
        <f>SUM(COUNTIF(#REF!,K2))</f>
        <v>#REF!</v>
      </c>
      <c r="X2" s="195" t="e">
        <f>SUM(COUNTIF(#REF!,K2))</f>
        <v>#REF!</v>
      </c>
      <c r="Y2" s="195" t="e">
        <f>SUM(COUNTIF(#REF!,K2))</f>
        <v>#REF!</v>
      </c>
      <c r="Z2" s="195" t="e">
        <f>SUM(COUNTIF(#REF!,K2))</f>
        <v>#REF!</v>
      </c>
      <c r="AA2" s="195" t="e">
        <f>SUM(COUNTIF(#REF!,K2))</f>
        <v>#REF!</v>
      </c>
      <c r="AB2" s="195" t="e">
        <f>SUM(COUNTIF(#REF!,K2))</f>
        <v>#REF!</v>
      </c>
      <c r="AC2" s="195" t="e">
        <f>SUM(COUNTIF(#REF!,K2))</f>
        <v>#REF!</v>
      </c>
      <c r="AD2" s="195" t="e">
        <f>SUM(COUNTIF(#REF!,K2))</f>
        <v>#REF!</v>
      </c>
      <c r="AE2" s="195" t="e">
        <f>SUM(COUNTIF(#REF!,K2))</f>
        <v>#REF!</v>
      </c>
      <c r="AF2" s="195" t="e">
        <f>SUM(COUNTIF(#REF!,K2))</f>
        <v>#REF!</v>
      </c>
      <c r="AG2" s="195" t="e">
        <f>SUM(COUNTIF(#REF!,K2))</f>
        <v>#REF!</v>
      </c>
      <c r="AH2" s="195" t="e">
        <f>SUM(COUNTIF(#REF!,K2))</f>
        <v>#REF!</v>
      </c>
      <c r="AI2" s="195" t="e">
        <f>SUM(COUNTIF(#REF!,Bilan!AH2))</f>
        <v>#REF!</v>
      </c>
      <c r="AJ2" s="195" t="e">
        <f>SUM(COUNTIF(#REF!,K2))</f>
        <v>#REF!</v>
      </c>
      <c r="AK2" s="195" t="e">
        <f>SUM(COUNTIF(#REF!,K2))</f>
        <v>#REF!</v>
      </c>
      <c r="AL2" s="195" t="e">
        <f>SUM(COUNTIF(#REF!,K2))</f>
        <v>#REF!</v>
      </c>
      <c r="AM2" s="195" t="e">
        <f>SUM(COUNTIF(#REF!,K2))</f>
        <v>#REF!</v>
      </c>
      <c r="AN2" s="195" t="e">
        <f>SUM(COUNTIF(#REF!,K2))</f>
        <v>#REF!</v>
      </c>
      <c r="AO2" s="195">
        <f>SUM(COUNTIF('30'!$D$14:$D$100,K2))</f>
        <v>0</v>
      </c>
      <c r="AP2" s="195">
        <f>SUM(COUNTIF('31'!$D$14:$D$100,K2))</f>
        <v>0</v>
      </c>
      <c r="AQ2" s="196" t="e">
        <f t="shared" ref="AQ2:AQ33" si="0">SUM(L2:AP2)</f>
        <v>#REF!</v>
      </c>
    </row>
    <row r="3" spans="1:43" x14ac:dyDescent="0.25">
      <c r="A3" s="389">
        <f>'01'!A1:D1</f>
        <v>43282</v>
      </c>
      <c r="B3" s="197" t="s">
        <v>236</v>
      </c>
      <c r="C3" s="198" t="e">
        <f>SUMPRODUCT((WEEKDAY(TDB!$A$3:$A$33,2)=1)*(TDB!J3:J33))</f>
        <v>#REF!</v>
      </c>
      <c r="D3" s="198" t="e">
        <f>SUMPRODUCT((WEEKDAY(TDB!$A$3:$A$33,2)=1)*(TDB!K3:K33))</f>
        <v>#REF!</v>
      </c>
      <c r="E3" s="198" t="e">
        <f>SUMPRODUCT((WEEKDAY(TDB!$A$3:$A$33,2)=1)*(TDB!L3:L33))</f>
        <v>#REF!</v>
      </c>
      <c r="F3" s="199" t="e">
        <f>SUMPRODUCT((WEEKDAY(TDB!$A$3:$A$33,2)=1)*(TDB!M3:M33))</f>
        <v>#REF!</v>
      </c>
      <c r="G3" s="200" t="e">
        <f>SUMPRODUCT((WEEKDAY(TDB!$A$3:$A$33,2)=1)*(TDB!N3:N33))</f>
        <v>#REF!</v>
      </c>
      <c r="H3" s="200" t="e">
        <f>SUMPRODUCT((WEEKDAY(TDB!$A$3:$A$33,2)=1)*(TDB!O3:O33))</f>
        <v>#REF!</v>
      </c>
      <c r="I3" s="201" t="e">
        <f>SUMPRODUCT((WEEKDAY(TDB!$A$3:$A$33,2)=1)*(TDB!P3:P33))</f>
        <v>#REF!</v>
      </c>
      <c r="J3" s="8"/>
      <c r="K3" s="194" t="s">
        <v>69</v>
      </c>
      <c r="L3" s="195">
        <f>SUM(COUNTIF('01'!$D$14:$D$100,K3))</f>
        <v>0</v>
      </c>
      <c r="M3" s="195">
        <f>SUM(COUNTIF('01'!$D$14:$D$100,K3))</f>
        <v>0</v>
      </c>
      <c r="N3" s="195" t="e">
        <f>SUM(COUNTIF(#REF!,K3))</f>
        <v>#REF!</v>
      </c>
      <c r="O3" s="195" t="e">
        <f>SUM(COUNTIF(#REF!,K3))</f>
        <v>#REF!</v>
      </c>
      <c r="P3" s="195" t="e">
        <f>SUM(COUNTIF(#REF!,K3))</f>
        <v>#REF!</v>
      </c>
      <c r="Q3" s="195" t="e">
        <f>SUM(COUNTIF(#REF!,K3))</f>
        <v>#REF!</v>
      </c>
      <c r="R3" s="195" t="e">
        <f>SUM(COUNTIF(#REF!,K3))</f>
        <v>#REF!</v>
      </c>
      <c r="S3" s="195" t="e">
        <f>SUM(COUNTIF(#REF!,K3))</f>
        <v>#REF!</v>
      </c>
      <c r="T3" s="195" t="e">
        <f>SUM(COUNTIF(#REF!,K3))</f>
        <v>#REF!</v>
      </c>
      <c r="U3" s="195" t="e">
        <f>SUM(COUNTIF(#REF!,K3))</f>
        <v>#REF!</v>
      </c>
      <c r="V3" s="195" t="e">
        <f>SUM(COUNTIF(#REF!,K3))</f>
        <v>#REF!</v>
      </c>
      <c r="W3" s="195" t="e">
        <f>SUM(COUNTIF(#REF!,K3))</f>
        <v>#REF!</v>
      </c>
      <c r="X3" s="195" t="e">
        <f>SUM(COUNTIF(#REF!,K3))</f>
        <v>#REF!</v>
      </c>
      <c r="Y3" s="195" t="e">
        <f>SUM(COUNTIF(#REF!,K3))</f>
        <v>#REF!</v>
      </c>
      <c r="Z3" s="195" t="e">
        <f>SUM(COUNTIF(#REF!,K3))</f>
        <v>#REF!</v>
      </c>
      <c r="AA3" s="195" t="e">
        <f>SUM(COUNTIF(#REF!,K3))</f>
        <v>#REF!</v>
      </c>
      <c r="AB3" s="195" t="e">
        <f>SUM(COUNTIF(#REF!,K3))</f>
        <v>#REF!</v>
      </c>
      <c r="AC3" s="195" t="e">
        <f>SUM(COUNTIF(#REF!,K3))</f>
        <v>#REF!</v>
      </c>
      <c r="AD3" s="195" t="e">
        <f>SUM(COUNTIF(#REF!,K3))</f>
        <v>#REF!</v>
      </c>
      <c r="AE3" s="195" t="e">
        <f>SUM(COUNTIF(#REF!,K3))</f>
        <v>#REF!</v>
      </c>
      <c r="AF3" s="195" t="e">
        <f>SUM(COUNTIF(#REF!,K3))</f>
        <v>#REF!</v>
      </c>
      <c r="AG3" s="195" t="e">
        <f>SUM(COUNTIF(#REF!,K3))</f>
        <v>#REF!</v>
      </c>
      <c r="AH3" s="195" t="e">
        <f>SUM(COUNTIF(#REF!,K3))</f>
        <v>#REF!</v>
      </c>
      <c r="AI3" s="195" t="e">
        <f>SUM(COUNTIF(#REF!,Bilan!AH3))</f>
        <v>#REF!</v>
      </c>
      <c r="AJ3" s="195" t="e">
        <f>SUM(COUNTIF(#REF!,K3))</f>
        <v>#REF!</v>
      </c>
      <c r="AK3" s="195" t="e">
        <f>SUM(COUNTIF(#REF!,K3))</f>
        <v>#REF!</v>
      </c>
      <c r="AL3" s="195" t="e">
        <f>SUM(COUNTIF(#REF!,K3))</f>
        <v>#REF!</v>
      </c>
      <c r="AM3" s="195" t="e">
        <f>SUM(COUNTIF(#REF!,K3))</f>
        <v>#REF!</v>
      </c>
      <c r="AN3" s="195" t="e">
        <f>SUM(COUNTIF(#REF!,K3))</f>
        <v>#REF!</v>
      </c>
      <c r="AO3" s="195">
        <f>SUM(COUNTIF('30'!$D$14:$D$100,K3))</f>
        <v>0</v>
      </c>
      <c r="AP3" s="195">
        <f>SUM(COUNTIF('31'!$D$14:$D$100,K3))</f>
        <v>0</v>
      </c>
      <c r="AQ3" s="196" t="e">
        <f t="shared" si="0"/>
        <v>#REF!</v>
      </c>
    </row>
    <row r="4" spans="1:43" x14ac:dyDescent="0.25">
      <c r="A4" s="389"/>
      <c r="B4" s="202" t="s">
        <v>237</v>
      </c>
      <c r="C4" s="203" t="e">
        <f>SUMPRODUCT((WEEKDAY(TDB!$A$3:$A$33,2)=2)*(TDB!J3:J33))</f>
        <v>#REF!</v>
      </c>
      <c r="D4" s="203" t="e">
        <f>SUMPRODUCT((WEEKDAY(TDB!$A$3:$A$33,2)=2)*(TDB!K3:K33))</f>
        <v>#REF!</v>
      </c>
      <c r="E4" s="203" t="e">
        <f>SUMPRODUCT((WEEKDAY(TDB!$A$3:$A$33,2)=2)*(TDB!L3:L33))</f>
        <v>#REF!</v>
      </c>
      <c r="F4" s="204" t="e">
        <f>SUMPRODUCT((WEEKDAY(TDB!$A$3:$A$33,2)=2)*(TDB!M3:M33))</f>
        <v>#REF!</v>
      </c>
      <c r="G4" s="205" t="e">
        <f>SUMPRODUCT((WEEKDAY(TDB!$A$3:$A$33,2)=2)*(TDB!N3:N33))</f>
        <v>#REF!</v>
      </c>
      <c r="H4" s="205" t="e">
        <f>SUMPRODUCT((WEEKDAY(TDB!$A$3:$A$33,2)=2)*(TDB!O3:O33))</f>
        <v>#REF!</v>
      </c>
      <c r="I4" s="206" t="e">
        <f>SUMPRODUCT((WEEKDAY(TDB!$A$3:$A$33,2)=2)*(TDB!P4:P34))</f>
        <v>#REF!</v>
      </c>
      <c r="J4" s="8"/>
      <c r="K4" s="194" t="s">
        <v>70</v>
      </c>
      <c r="L4" s="195">
        <f>SUM(COUNTIF('01'!$D$14:$D$100,K4))</f>
        <v>0</v>
      </c>
      <c r="M4" s="195">
        <f>SUM(COUNTIF('01'!$D$14:$D$100,K4))</f>
        <v>0</v>
      </c>
      <c r="N4" s="195" t="e">
        <f>SUM(COUNTIF(#REF!,K4))</f>
        <v>#REF!</v>
      </c>
      <c r="O4" s="195" t="e">
        <f>SUM(COUNTIF(#REF!,K4))</f>
        <v>#REF!</v>
      </c>
      <c r="P4" s="195" t="e">
        <f>SUM(COUNTIF(#REF!,K4))</f>
        <v>#REF!</v>
      </c>
      <c r="Q4" s="195" t="e">
        <f>SUM(COUNTIF(#REF!,K4))</f>
        <v>#REF!</v>
      </c>
      <c r="R4" s="195" t="e">
        <f>SUM(COUNTIF(#REF!,K4))</f>
        <v>#REF!</v>
      </c>
      <c r="S4" s="195" t="e">
        <f>SUM(COUNTIF(#REF!,K4))</f>
        <v>#REF!</v>
      </c>
      <c r="T4" s="195" t="e">
        <f>SUM(COUNTIF(#REF!,K4))</f>
        <v>#REF!</v>
      </c>
      <c r="U4" s="195" t="e">
        <f>SUM(COUNTIF(#REF!,K4))</f>
        <v>#REF!</v>
      </c>
      <c r="V4" s="195" t="e">
        <f>SUM(COUNTIF(#REF!,K4))</f>
        <v>#REF!</v>
      </c>
      <c r="W4" s="195" t="e">
        <f>SUM(COUNTIF(#REF!,K4))</f>
        <v>#REF!</v>
      </c>
      <c r="X4" s="195" t="e">
        <f>SUM(COUNTIF(#REF!,K4))</f>
        <v>#REF!</v>
      </c>
      <c r="Y4" s="195" t="e">
        <f>SUM(COUNTIF(#REF!,K4))</f>
        <v>#REF!</v>
      </c>
      <c r="Z4" s="195" t="e">
        <f>SUM(COUNTIF(#REF!,K4))</f>
        <v>#REF!</v>
      </c>
      <c r="AA4" s="195" t="e">
        <f>SUM(COUNTIF(#REF!,K4))</f>
        <v>#REF!</v>
      </c>
      <c r="AB4" s="195" t="e">
        <f>SUM(COUNTIF(#REF!,K4))</f>
        <v>#REF!</v>
      </c>
      <c r="AC4" s="195" t="e">
        <f>SUM(COUNTIF(#REF!,K4))</f>
        <v>#REF!</v>
      </c>
      <c r="AD4" s="195" t="e">
        <f>SUM(COUNTIF(#REF!,K4))</f>
        <v>#REF!</v>
      </c>
      <c r="AE4" s="195" t="e">
        <f>SUM(COUNTIF(#REF!,K4))</f>
        <v>#REF!</v>
      </c>
      <c r="AF4" s="195" t="e">
        <f>SUM(COUNTIF(#REF!,K4))</f>
        <v>#REF!</v>
      </c>
      <c r="AG4" s="195" t="e">
        <f>SUM(COUNTIF(#REF!,K4))</f>
        <v>#REF!</v>
      </c>
      <c r="AH4" s="195" t="e">
        <f>SUM(COUNTIF(#REF!,K4))</f>
        <v>#REF!</v>
      </c>
      <c r="AI4" s="195" t="e">
        <f>SUM(COUNTIF(#REF!,Bilan!AH4))</f>
        <v>#REF!</v>
      </c>
      <c r="AJ4" s="195" t="e">
        <f>SUM(COUNTIF(#REF!,K4))</f>
        <v>#REF!</v>
      </c>
      <c r="AK4" s="195" t="e">
        <f>SUM(COUNTIF(#REF!,K4))</f>
        <v>#REF!</v>
      </c>
      <c r="AL4" s="195" t="e">
        <f>SUM(COUNTIF(#REF!,K4))</f>
        <v>#REF!</v>
      </c>
      <c r="AM4" s="195" t="e">
        <f>SUM(COUNTIF(#REF!,K4))</f>
        <v>#REF!</v>
      </c>
      <c r="AN4" s="195" t="e">
        <f>SUM(COUNTIF(#REF!,K4))</f>
        <v>#REF!</v>
      </c>
      <c r="AO4" s="195">
        <f>SUM(COUNTIF('30'!$D$14:$D$100,K4))</f>
        <v>0</v>
      </c>
      <c r="AP4" s="195">
        <f>SUM(COUNTIF('31'!$D$14:$D$100,K4))</f>
        <v>0</v>
      </c>
      <c r="AQ4" s="196" t="e">
        <f t="shared" si="0"/>
        <v>#REF!</v>
      </c>
    </row>
    <row r="5" spans="1:43" x14ac:dyDescent="0.25">
      <c r="A5" s="389"/>
      <c r="B5" s="202" t="s">
        <v>238</v>
      </c>
      <c r="C5" s="203" t="e">
        <f>SUMPRODUCT((WEEKDAY(TDB!$A$3:$A$33,2)=3)*(TDB!J3:J33))</f>
        <v>#REF!</v>
      </c>
      <c r="D5" s="203" t="e">
        <f>SUMPRODUCT((WEEKDAY(TDB!$A$3:$A$33,2)=3)*(TDB!K3:K33))</f>
        <v>#REF!</v>
      </c>
      <c r="E5" s="203" t="e">
        <f>SUMPRODUCT((WEEKDAY(TDB!$A$3:$A$33,2)=3)*(TDB!L3:L33))</f>
        <v>#REF!</v>
      </c>
      <c r="F5" s="204" t="e">
        <f>SUMPRODUCT((WEEKDAY(TDB!$A$3:$A$33,2)=3)*(TDB!M3:M33))</f>
        <v>#REF!</v>
      </c>
      <c r="G5" s="205" t="e">
        <f>SUMPRODUCT((WEEKDAY(TDB!$A$3:$A$33,2)=3)*(TDB!N3:N33))</f>
        <v>#REF!</v>
      </c>
      <c r="H5" s="205" t="e">
        <f>SUMPRODUCT((WEEKDAY(TDB!$A$3:$A$33,2)=3)*(TDB!O3:O33))</f>
        <v>#REF!</v>
      </c>
      <c r="I5" s="206" t="e">
        <f>SUMPRODUCT((WEEKDAY(TDB!$A$3:$A$33,2)=3)*(TDB!P3:P33))</f>
        <v>#REF!</v>
      </c>
      <c r="J5" s="8"/>
      <c r="K5" s="194" t="s">
        <v>179</v>
      </c>
      <c r="L5" s="195">
        <f>SUM(COUNTIF('01'!$D$14:$D$100,K5))</f>
        <v>0</v>
      </c>
      <c r="M5" s="195">
        <f>SUM(COUNTIF('01'!$D$14:$D$100,K5))</f>
        <v>0</v>
      </c>
      <c r="N5" s="195" t="e">
        <f>SUM(COUNTIF(#REF!,K5))</f>
        <v>#REF!</v>
      </c>
      <c r="O5" s="195" t="e">
        <f>SUM(COUNTIF(#REF!,K5))</f>
        <v>#REF!</v>
      </c>
      <c r="P5" s="195" t="e">
        <f>SUM(COUNTIF(#REF!,K5))</f>
        <v>#REF!</v>
      </c>
      <c r="Q5" s="195" t="e">
        <f>SUM(COUNTIF(#REF!,K5))</f>
        <v>#REF!</v>
      </c>
      <c r="R5" s="195" t="e">
        <f>SUM(COUNTIF(#REF!,K5))</f>
        <v>#REF!</v>
      </c>
      <c r="S5" s="195" t="e">
        <f>SUM(COUNTIF(#REF!,K5))</f>
        <v>#REF!</v>
      </c>
      <c r="T5" s="195" t="e">
        <f>SUM(COUNTIF(#REF!,K5))</f>
        <v>#REF!</v>
      </c>
      <c r="U5" s="195" t="e">
        <f>SUM(COUNTIF(#REF!,K5))</f>
        <v>#REF!</v>
      </c>
      <c r="V5" s="195" t="e">
        <f>SUM(COUNTIF(#REF!,K5))</f>
        <v>#REF!</v>
      </c>
      <c r="W5" s="195" t="e">
        <f>SUM(COUNTIF(#REF!,K5))</f>
        <v>#REF!</v>
      </c>
      <c r="X5" s="195" t="e">
        <f>SUM(COUNTIF(#REF!,K5))</f>
        <v>#REF!</v>
      </c>
      <c r="Y5" s="195" t="e">
        <f>SUM(COUNTIF(#REF!,K5))</f>
        <v>#REF!</v>
      </c>
      <c r="Z5" s="195" t="e">
        <f>SUM(COUNTIF(#REF!,K5))</f>
        <v>#REF!</v>
      </c>
      <c r="AA5" s="195" t="e">
        <f>SUM(COUNTIF(#REF!,K5))</f>
        <v>#REF!</v>
      </c>
      <c r="AB5" s="195" t="e">
        <f>SUM(COUNTIF(#REF!,K5))</f>
        <v>#REF!</v>
      </c>
      <c r="AC5" s="195" t="e">
        <f>SUM(COUNTIF(#REF!,K5))</f>
        <v>#REF!</v>
      </c>
      <c r="AD5" s="195" t="e">
        <f>SUM(COUNTIF(#REF!,K5))</f>
        <v>#REF!</v>
      </c>
      <c r="AE5" s="195" t="e">
        <f>SUM(COUNTIF(#REF!,K5))</f>
        <v>#REF!</v>
      </c>
      <c r="AF5" s="195" t="e">
        <f>SUM(COUNTIF(#REF!,K5))</f>
        <v>#REF!</v>
      </c>
      <c r="AG5" s="195" t="e">
        <f>SUM(COUNTIF(#REF!,K5))</f>
        <v>#REF!</v>
      </c>
      <c r="AH5" s="195" t="e">
        <f>SUM(COUNTIF(#REF!,K5))</f>
        <v>#REF!</v>
      </c>
      <c r="AI5" s="195" t="e">
        <f>SUM(COUNTIF(#REF!,Bilan!AH5))</f>
        <v>#REF!</v>
      </c>
      <c r="AJ5" s="195" t="e">
        <f>SUM(COUNTIF(#REF!,K5))</f>
        <v>#REF!</v>
      </c>
      <c r="AK5" s="195" t="e">
        <f>SUM(COUNTIF(#REF!,K5))</f>
        <v>#REF!</v>
      </c>
      <c r="AL5" s="195" t="e">
        <f>SUM(COUNTIF(#REF!,K5))</f>
        <v>#REF!</v>
      </c>
      <c r="AM5" s="195" t="e">
        <f>SUM(COUNTIF(#REF!,K5))</f>
        <v>#REF!</v>
      </c>
      <c r="AN5" s="195" t="e">
        <f>SUM(COUNTIF(#REF!,K5))</f>
        <v>#REF!</v>
      </c>
      <c r="AO5" s="195">
        <f>SUM(COUNTIF('30'!$D$14:$D$100,K5))</f>
        <v>0</v>
      </c>
      <c r="AP5" s="195">
        <f>SUM(COUNTIF('31'!$D$14:$D$100,K5))</f>
        <v>0</v>
      </c>
      <c r="AQ5" s="196" t="e">
        <f t="shared" si="0"/>
        <v>#REF!</v>
      </c>
    </row>
    <row r="6" spans="1:43" x14ac:dyDescent="0.25">
      <c r="A6" s="389"/>
      <c r="B6" s="202" t="s">
        <v>239</v>
      </c>
      <c r="C6" s="203" t="e">
        <f>SUMPRODUCT((WEEKDAY(TDB!$A$3:$A$33,2)=4)*(TDB!J3:J33))</f>
        <v>#REF!</v>
      </c>
      <c r="D6" s="203" t="e">
        <f>SUMPRODUCT((WEEKDAY(TDB!$A$3:$A$33,2)=4)*(TDB!K3:K33))</f>
        <v>#REF!</v>
      </c>
      <c r="E6" s="203" t="e">
        <f>SUMPRODUCT((WEEKDAY(TDB!$A$3:$A$33,2)=4)*(TDB!L3:L33))</f>
        <v>#REF!</v>
      </c>
      <c r="F6" s="204" t="e">
        <f>SUMPRODUCT((WEEKDAY(TDB!$A$3:$A$33,2)=4)*(TDB!M3:M33))</f>
        <v>#REF!</v>
      </c>
      <c r="G6" s="205" t="e">
        <f>SUMPRODUCT((WEEKDAY(TDB!$A$3:$A$33,2)=4)*(TDB!N3:N33))</f>
        <v>#REF!</v>
      </c>
      <c r="H6" s="205" t="e">
        <f>SUMPRODUCT((WEEKDAY(TDB!$A$3:$A$33,2)=4)*(TDB!O3:O33))</f>
        <v>#REF!</v>
      </c>
      <c r="I6" s="206" t="e">
        <f>SUMPRODUCT((WEEKDAY(TDB!$A$3:$A$33,2)=4)*(TDB!P3:P33))</f>
        <v>#REF!</v>
      </c>
      <c r="J6" s="8"/>
      <c r="K6" s="194" t="s">
        <v>71</v>
      </c>
      <c r="L6" s="195">
        <f>SUM(COUNTIF('01'!$D$14:$D$100,K6))</f>
        <v>0</v>
      </c>
      <c r="M6" s="195">
        <f>SUM(COUNTIF('01'!$D$14:$D$100,K6))</f>
        <v>0</v>
      </c>
      <c r="N6" s="195" t="e">
        <f>SUM(COUNTIF(#REF!,K6))</f>
        <v>#REF!</v>
      </c>
      <c r="O6" s="195" t="e">
        <f>SUM(COUNTIF(#REF!,K6))</f>
        <v>#REF!</v>
      </c>
      <c r="P6" s="195" t="e">
        <f>SUM(COUNTIF(#REF!,K6))</f>
        <v>#REF!</v>
      </c>
      <c r="Q6" s="195" t="e">
        <f>SUM(COUNTIF(#REF!,K6))</f>
        <v>#REF!</v>
      </c>
      <c r="R6" s="195" t="e">
        <f>SUM(COUNTIF(#REF!,K6))</f>
        <v>#REF!</v>
      </c>
      <c r="S6" s="195" t="e">
        <f>SUM(COUNTIF(#REF!,K6))</f>
        <v>#REF!</v>
      </c>
      <c r="T6" s="195" t="e">
        <f>SUM(COUNTIF(#REF!,K6))</f>
        <v>#REF!</v>
      </c>
      <c r="U6" s="195" t="e">
        <f>SUM(COUNTIF(#REF!,K6))</f>
        <v>#REF!</v>
      </c>
      <c r="V6" s="195" t="e">
        <f>SUM(COUNTIF(#REF!,K6))</f>
        <v>#REF!</v>
      </c>
      <c r="W6" s="195" t="e">
        <f>SUM(COUNTIF(#REF!,K6))</f>
        <v>#REF!</v>
      </c>
      <c r="X6" s="195" t="e">
        <f>SUM(COUNTIF(#REF!,K6))</f>
        <v>#REF!</v>
      </c>
      <c r="Y6" s="195" t="e">
        <f>SUM(COUNTIF(#REF!,K6))</f>
        <v>#REF!</v>
      </c>
      <c r="Z6" s="195" t="e">
        <f>SUM(COUNTIF(#REF!,K6))</f>
        <v>#REF!</v>
      </c>
      <c r="AA6" s="195" t="e">
        <f>SUM(COUNTIF(#REF!,K6))</f>
        <v>#REF!</v>
      </c>
      <c r="AB6" s="195" t="e">
        <f>SUM(COUNTIF(#REF!,K6))</f>
        <v>#REF!</v>
      </c>
      <c r="AC6" s="195" t="e">
        <f>SUM(COUNTIF(#REF!,K6))</f>
        <v>#REF!</v>
      </c>
      <c r="AD6" s="195" t="e">
        <f>SUM(COUNTIF(#REF!,K6))</f>
        <v>#REF!</v>
      </c>
      <c r="AE6" s="195" t="e">
        <f>SUM(COUNTIF(#REF!,K6))</f>
        <v>#REF!</v>
      </c>
      <c r="AF6" s="195" t="e">
        <f>SUM(COUNTIF(#REF!,K6))</f>
        <v>#REF!</v>
      </c>
      <c r="AG6" s="195" t="e">
        <f>SUM(COUNTIF(#REF!,K6))</f>
        <v>#REF!</v>
      </c>
      <c r="AH6" s="195" t="e">
        <f>SUM(COUNTIF(#REF!,K6))</f>
        <v>#REF!</v>
      </c>
      <c r="AI6" s="195" t="e">
        <f>SUM(COUNTIF(#REF!,Bilan!AH6))</f>
        <v>#REF!</v>
      </c>
      <c r="AJ6" s="195" t="e">
        <f>SUM(COUNTIF(#REF!,K6))</f>
        <v>#REF!</v>
      </c>
      <c r="AK6" s="195" t="e">
        <f>SUM(COUNTIF(#REF!,K6))</f>
        <v>#REF!</v>
      </c>
      <c r="AL6" s="195" t="e">
        <f>SUM(COUNTIF(#REF!,K6))</f>
        <v>#REF!</v>
      </c>
      <c r="AM6" s="195" t="e">
        <f>SUM(COUNTIF(#REF!,K6))</f>
        <v>#REF!</v>
      </c>
      <c r="AN6" s="195" t="e">
        <f>SUM(COUNTIF(#REF!,K6))</f>
        <v>#REF!</v>
      </c>
      <c r="AO6" s="195">
        <f>SUM(COUNTIF('30'!$D$14:$D$100,K6))</f>
        <v>0</v>
      </c>
      <c r="AP6" s="195">
        <f>SUM(COUNTIF('31'!$D$14:$D$100,K6))</f>
        <v>0</v>
      </c>
      <c r="AQ6" s="196" t="e">
        <f t="shared" si="0"/>
        <v>#REF!</v>
      </c>
    </row>
    <row r="7" spans="1:43" x14ac:dyDescent="0.25">
      <c r="A7" s="389"/>
      <c r="B7" s="202" t="s">
        <v>240</v>
      </c>
      <c r="C7" s="203" t="e">
        <f>SUMPRODUCT((WEEKDAY(TDB!$A$3:$A$33,2)=5)*(TDB!J3:J33))</f>
        <v>#REF!</v>
      </c>
      <c r="D7" s="203" t="e">
        <f>SUMPRODUCT((WEEKDAY(TDB!$A$3:$A$33,2)=5)*(TDB!K3:K33))</f>
        <v>#REF!</v>
      </c>
      <c r="E7" s="203" t="e">
        <f>SUMPRODUCT((WEEKDAY(TDB!$A$3:$A$33,2)=5)*(TDB!L3:L33))</f>
        <v>#REF!</v>
      </c>
      <c r="F7" s="204" t="e">
        <f>SUMPRODUCT((WEEKDAY(TDB!$A$3:$A$33,2)=5)*(TDB!M3:M33))</f>
        <v>#REF!</v>
      </c>
      <c r="G7" s="205" t="e">
        <f>SUMPRODUCT((WEEKDAY(TDB!$A$3:$A$33,2)=5)*(TDB!N3:N33))</f>
        <v>#REF!</v>
      </c>
      <c r="H7" s="205" t="e">
        <f>SUMPRODUCT((WEEKDAY(TDB!$A$3:$A$33,2)=5)*(TDB!O3:O33))</f>
        <v>#REF!</v>
      </c>
      <c r="I7" s="206" t="e">
        <f>SUMPRODUCT((WEEKDAY(TDB!$A$3:$A$33,2)=5)*(TDB!P3:P33))</f>
        <v>#REF!</v>
      </c>
      <c r="J7" s="8"/>
      <c r="K7" s="194" t="s">
        <v>73</v>
      </c>
      <c r="L7" s="195">
        <f>SUM(COUNTIF('01'!$D$14:$D$100,K7))</f>
        <v>0</v>
      </c>
      <c r="M7" s="195">
        <f>SUM(COUNTIF('01'!$D$14:$D$100,K7))</f>
        <v>0</v>
      </c>
      <c r="N7" s="195" t="e">
        <f>SUM(COUNTIF(#REF!,K7))</f>
        <v>#REF!</v>
      </c>
      <c r="O7" s="195" t="e">
        <f>SUM(COUNTIF(#REF!,K7))</f>
        <v>#REF!</v>
      </c>
      <c r="P7" s="195" t="e">
        <f>SUM(COUNTIF(#REF!,K7))</f>
        <v>#REF!</v>
      </c>
      <c r="Q7" s="195" t="e">
        <f>SUM(COUNTIF(#REF!,K7))</f>
        <v>#REF!</v>
      </c>
      <c r="R7" s="195" t="e">
        <f>SUM(COUNTIF(#REF!,K7))</f>
        <v>#REF!</v>
      </c>
      <c r="S7" s="195" t="e">
        <f>SUM(COUNTIF(#REF!,K7))</f>
        <v>#REF!</v>
      </c>
      <c r="T7" s="195" t="e">
        <f>SUM(COUNTIF(#REF!,K7))</f>
        <v>#REF!</v>
      </c>
      <c r="U7" s="195" t="e">
        <f>SUM(COUNTIF(#REF!,K7))</f>
        <v>#REF!</v>
      </c>
      <c r="V7" s="195" t="e">
        <f>SUM(COUNTIF(#REF!,K7))</f>
        <v>#REF!</v>
      </c>
      <c r="W7" s="195" t="e">
        <f>SUM(COUNTIF(#REF!,K7))</f>
        <v>#REF!</v>
      </c>
      <c r="X7" s="195" t="e">
        <f>SUM(COUNTIF(#REF!,K7))</f>
        <v>#REF!</v>
      </c>
      <c r="Y7" s="195" t="e">
        <f>SUM(COUNTIF(#REF!,K7))</f>
        <v>#REF!</v>
      </c>
      <c r="Z7" s="195" t="e">
        <f>SUM(COUNTIF(#REF!,K7))</f>
        <v>#REF!</v>
      </c>
      <c r="AA7" s="195" t="e">
        <f>SUM(COUNTIF(#REF!,K7))</f>
        <v>#REF!</v>
      </c>
      <c r="AB7" s="195" t="e">
        <f>SUM(COUNTIF(#REF!,K7))</f>
        <v>#REF!</v>
      </c>
      <c r="AC7" s="195" t="e">
        <f>SUM(COUNTIF(#REF!,K7))</f>
        <v>#REF!</v>
      </c>
      <c r="AD7" s="195" t="e">
        <f>SUM(COUNTIF(#REF!,K7))</f>
        <v>#REF!</v>
      </c>
      <c r="AE7" s="195" t="e">
        <f>SUM(COUNTIF(#REF!,K7))</f>
        <v>#REF!</v>
      </c>
      <c r="AF7" s="195" t="e">
        <f>SUM(COUNTIF(#REF!,K7))</f>
        <v>#REF!</v>
      </c>
      <c r="AG7" s="195" t="e">
        <f>SUM(COUNTIF(#REF!,K7))</f>
        <v>#REF!</v>
      </c>
      <c r="AH7" s="195" t="e">
        <f>SUM(COUNTIF(#REF!,K7))</f>
        <v>#REF!</v>
      </c>
      <c r="AI7" s="195" t="e">
        <f>SUM(COUNTIF(#REF!,Bilan!AH7))</f>
        <v>#REF!</v>
      </c>
      <c r="AJ7" s="195" t="e">
        <f>SUM(COUNTIF(#REF!,K7))</f>
        <v>#REF!</v>
      </c>
      <c r="AK7" s="195" t="e">
        <f>SUM(COUNTIF(#REF!,K7))</f>
        <v>#REF!</v>
      </c>
      <c r="AL7" s="195" t="e">
        <f>SUM(COUNTIF(#REF!,K7))</f>
        <v>#REF!</v>
      </c>
      <c r="AM7" s="195" t="e">
        <f>SUM(COUNTIF(#REF!,K7))</f>
        <v>#REF!</v>
      </c>
      <c r="AN7" s="195" t="e">
        <f>SUM(COUNTIF(#REF!,K7))</f>
        <v>#REF!</v>
      </c>
      <c r="AO7" s="195">
        <f>SUM(COUNTIF('30'!$D$14:$D$100,K7))</f>
        <v>0</v>
      </c>
      <c r="AP7" s="195">
        <f>SUM(COUNTIF('31'!$D$14:$D$100,K7))</f>
        <v>0</v>
      </c>
      <c r="AQ7" s="196" t="e">
        <f t="shared" si="0"/>
        <v>#REF!</v>
      </c>
    </row>
    <row r="8" spans="1:43" x14ac:dyDescent="0.25">
      <c r="A8" s="389"/>
      <c r="B8" s="202" t="s">
        <v>241</v>
      </c>
      <c r="C8" s="203" t="e">
        <f>SUMPRODUCT((WEEKDAY(TDB!$A$3:$A$33,2)=6)*(TDB!J3:J33))</f>
        <v>#REF!</v>
      </c>
      <c r="D8" s="203" t="e">
        <f>SUMPRODUCT((WEEKDAY(TDB!$A$3:$A$33,2)=6)*(TDB!K3:K33))</f>
        <v>#REF!</v>
      </c>
      <c r="E8" s="203" t="e">
        <f>SUMPRODUCT((WEEKDAY(TDB!$A$3:$A$33,2)=6)*(TDB!L3:L33))</f>
        <v>#REF!</v>
      </c>
      <c r="F8" s="204" t="e">
        <f>SUMPRODUCT((WEEKDAY(TDB!$A$3:$A$33,2)=6)*(TDB!M3:M33))</f>
        <v>#REF!</v>
      </c>
      <c r="G8" s="205" t="e">
        <f>SUMPRODUCT((WEEKDAY(TDB!$A$3:$A$33,2)=6)*(TDB!N3:N33))</f>
        <v>#REF!</v>
      </c>
      <c r="H8" s="205" t="e">
        <f>SUMPRODUCT((WEEKDAY(TDB!$A$3:$A$33,2)=6)*(TDB!O3:O33))</f>
        <v>#REF!</v>
      </c>
      <c r="I8" s="206" t="e">
        <f>SUMPRODUCT((WEEKDAY(TDB!$A$3:$A$33,2)=6)*(TDB!P3:P33))</f>
        <v>#REF!</v>
      </c>
      <c r="J8" s="8"/>
      <c r="K8" s="194" t="s">
        <v>180</v>
      </c>
      <c r="L8" s="195">
        <f>SUM(COUNTIF('01'!$D$14:$D$100,K8))</f>
        <v>0</v>
      </c>
      <c r="M8" s="195">
        <f>SUM(COUNTIF('01'!$D$14:$D$100,K8))</f>
        <v>0</v>
      </c>
      <c r="N8" s="195" t="e">
        <f>SUM(COUNTIF(#REF!,K8))</f>
        <v>#REF!</v>
      </c>
      <c r="O8" s="195" t="e">
        <f>SUM(COUNTIF(#REF!,K8))</f>
        <v>#REF!</v>
      </c>
      <c r="P8" s="195" t="e">
        <f>SUM(COUNTIF(#REF!,K8))</f>
        <v>#REF!</v>
      </c>
      <c r="Q8" s="195" t="e">
        <f>SUM(COUNTIF(#REF!,K8))</f>
        <v>#REF!</v>
      </c>
      <c r="R8" s="195" t="e">
        <f>SUM(COUNTIF(#REF!,K8))</f>
        <v>#REF!</v>
      </c>
      <c r="S8" s="195" t="e">
        <f>SUM(COUNTIF(#REF!,K8))</f>
        <v>#REF!</v>
      </c>
      <c r="T8" s="195" t="e">
        <f>SUM(COUNTIF(#REF!,K8))</f>
        <v>#REF!</v>
      </c>
      <c r="U8" s="195" t="e">
        <f>SUM(COUNTIF(#REF!,K8))</f>
        <v>#REF!</v>
      </c>
      <c r="V8" s="195" t="e">
        <f>SUM(COUNTIF(#REF!,K8))</f>
        <v>#REF!</v>
      </c>
      <c r="W8" s="195" t="e">
        <f>SUM(COUNTIF(#REF!,K8))</f>
        <v>#REF!</v>
      </c>
      <c r="X8" s="195" t="e">
        <f>SUM(COUNTIF(#REF!,K8))</f>
        <v>#REF!</v>
      </c>
      <c r="Y8" s="195" t="e">
        <f>SUM(COUNTIF(#REF!,K8))</f>
        <v>#REF!</v>
      </c>
      <c r="Z8" s="195" t="e">
        <f>SUM(COUNTIF(#REF!,K8))</f>
        <v>#REF!</v>
      </c>
      <c r="AA8" s="195" t="e">
        <f>SUM(COUNTIF(#REF!,K8))</f>
        <v>#REF!</v>
      </c>
      <c r="AB8" s="195" t="e">
        <f>SUM(COUNTIF(#REF!,K8))</f>
        <v>#REF!</v>
      </c>
      <c r="AC8" s="195" t="e">
        <f>SUM(COUNTIF(#REF!,K8))</f>
        <v>#REF!</v>
      </c>
      <c r="AD8" s="195" t="e">
        <f>SUM(COUNTIF(#REF!,K8))</f>
        <v>#REF!</v>
      </c>
      <c r="AE8" s="195" t="e">
        <f>SUM(COUNTIF(#REF!,K8))</f>
        <v>#REF!</v>
      </c>
      <c r="AF8" s="195" t="e">
        <f>SUM(COUNTIF(#REF!,K8))</f>
        <v>#REF!</v>
      </c>
      <c r="AG8" s="195" t="e">
        <f>SUM(COUNTIF(#REF!,K8))</f>
        <v>#REF!</v>
      </c>
      <c r="AH8" s="195" t="e">
        <f>SUM(COUNTIF(#REF!,K8))</f>
        <v>#REF!</v>
      </c>
      <c r="AI8" s="195" t="e">
        <f>SUM(COUNTIF(#REF!,Bilan!AH8))</f>
        <v>#REF!</v>
      </c>
      <c r="AJ8" s="195" t="e">
        <f>SUM(COUNTIF(#REF!,K8))</f>
        <v>#REF!</v>
      </c>
      <c r="AK8" s="195" t="e">
        <f>SUM(COUNTIF(#REF!,K8))</f>
        <v>#REF!</v>
      </c>
      <c r="AL8" s="195" t="e">
        <f>SUM(COUNTIF(#REF!,K8))</f>
        <v>#REF!</v>
      </c>
      <c r="AM8" s="195" t="e">
        <f>SUM(COUNTIF(#REF!,K8))</f>
        <v>#REF!</v>
      </c>
      <c r="AN8" s="195" t="e">
        <f>SUM(COUNTIF(#REF!,K8))</f>
        <v>#REF!</v>
      </c>
      <c r="AO8" s="195">
        <f>SUM(COUNTIF('30'!$D$14:$D$100,K8))</f>
        <v>0</v>
      </c>
      <c r="AP8" s="195">
        <f>SUM(COUNTIF('31'!$D$14:$D$100,K8))</f>
        <v>0</v>
      </c>
      <c r="AQ8" s="196" t="e">
        <f t="shared" si="0"/>
        <v>#REF!</v>
      </c>
    </row>
    <row r="9" spans="1:43" x14ac:dyDescent="0.25">
      <c r="A9" s="389"/>
      <c r="B9" s="202" t="s">
        <v>242</v>
      </c>
      <c r="C9" s="203" t="e">
        <f>SUMPRODUCT((WEEKDAY(TDB!$A$3:$A$33,2)=7)*(TDB!J3:J33))</f>
        <v>#REF!</v>
      </c>
      <c r="D9" s="203" t="e">
        <f>SUMPRODUCT((WEEKDAY(TDB!$A$3:$A$33,2)=7)*(TDB!K3:K33))</f>
        <v>#REF!</v>
      </c>
      <c r="E9" s="203" t="e">
        <f>SUMPRODUCT((WEEKDAY(TDB!$A$3:$A$33,2)=7)*(TDB!L3:L33))</f>
        <v>#REF!</v>
      </c>
      <c r="F9" s="204" t="e">
        <f>SUMPRODUCT((WEEKDAY(TDB!$A$3:$A$33,2)=7)*(TDB!M3:M33))</f>
        <v>#REF!</v>
      </c>
      <c r="G9" s="207" t="e">
        <f>SUMPRODUCT((WEEKDAY(TDB!$A$3:$A$33,2)=7)*(TDB!N3:N33))</f>
        <v>#REF!</v>
      </c>
      <c r="H9" s="207" t="e">
        <f>SUMPRODUCT((WEEKDAY(TDB!$A$3:$A$33,2)=7)*(TDB!O3:O33))</f>
        <v>#REF!</v>
      </c>
      <c r="I9" s="208" t="e">
        <f>SUMPRODUCT((WEEKDAY(TDB!$A$3:$A$33,2)=7)*(TDB!P3:P33))</f>
        <v>#REF!</v>
      </c>
      <c r="J9" s="8"/>
      <c r="K9" s="194" t="s">
        <v>74</v>
      </c>
      <c r="L9" s="195">
        <f>SUM(COUNTIF('01'!$D$14:$D$100,K9))</f>
        <v>0</v>
      </c>
      <c r="M9" s="195">
        <f>SUM(COUNTIF('01'!$D$14:$D$100,K9))</f>
        <v>0</v>
      </c>
      <c r="N9" s="195" t="e">
        <f>SUM(COUNTIF(#REF!,K9))</f>
        <v>#REF!</v>
      </c>
      <c r="O9" s="195" t="e">
        <f>SUM(COUNTIF(#REF!,K9))</f>
        <v>#REF!</v>
      </c>
      <c r="P9" s="195" t="e">
        <f>SUM(COUNTIF(#REF!,K9))</f>
        <v>#REF!</v>
      </c>
      <c r="Q9" s="195" t="e">
        <f>SUM(COUNTIF(#REF!,K9))</f>
        <v>#REF!</v>
      </c>
      <c r="R9" s="195" t="e">
        <f>SUM(COUNTIF(#REF!,K9))</f>
        <v>#REF!</v>
      </c>
      <c r="S9" s="195" t="e">
        <f>SUM(COUNTIF(#REF!,K9))</f>
        <v>#REF!</v>
      </c>
      <c r="T9" s="195" t="e">
        <f>SUM(COUNTIF(#REF!,K9))</f>
        <v>#REF!</v>
      </c>
      <c r="U9" s="195" t="e">
        <f>SUM(COUNTIF(#REF!,K9))</f>
        <v>#REF!</v>
      </c>
      <c r="V9" s="195" t="e">
        <f>SUM(COUNTIF(#REF!,K9))</f>
        <v>#REF!</v>
      </c>
      <c r="W9" s="195" t="e">
        <f>SUM(COUNTIF(#REF!,K9))</f>
        <v>#REF!</v>
      </c>
      <c r="X9" s="195" t="e">
        <f>SUM(COUNTIF(#REF!,K9))</f>
        <v>#REF!</v>
      </c>
      <c r="Y9" s="195" t="e">
        <f>SUM(COUNTIF(#REF!,K9))</f>
        <v>#REF!</v>
      </c>
      <c r="Z9" s="195" t="e">
        <f>SUM(COUNTIF(#REF!,K9))</f>
        <v>#REF!</v>
      </c>
      <c r="AA9" s="195" t="e">
        <f>SUM(COUNTIF(#REF!,K9))</f>
        <v>#REF!</v>
      </c>
      <c r="AB9" s="195" t="e">
        <f>SUM(COUNTIF(#REF!,K9))</f>
        <v>#REF!</v>
      </c>
      <c r="AC9" s="195" t="e">
        <f>SUM(COUNTIF(#REF!,K9))</f>
        <v>#REF!</v>
      </c>
      <c r="AD9" s="195" t="e">
        <f>SUM(COUNTIF(#REF!,K9))</f>
        <v>#REF!</v>
      </c>
      <c r="AE9" s="195" t="e">
        <f>SUM(COUNTIF(#REF!,K9))</f>
        <v>#REF!</v>
      </c>
      <c r="AF9" s="195" t="e">
        <f>SUM(COUNTIF(#REF!,K9))</f>
        <v>#REF!</v>
      </c>
      <c r="AG9" s="195" t="e">
        <f>SUM(COUNTIF(#REF!,K9))</f>
        <v>#REF!</v>
      </c>
      <c r="AH9" s="195" t="e">
        <f>SUM(COUNTIF(#REF!,K9))</f>
        <v>#REF!</v>
      </c>
      <c r="AI9" s="195" t="e">
        <f>SUM(COUNTIF(#REF!,Bilan!AH9))</f>
        <v>#REF!</v>
      </c>
      <c r="AJ9" s="195" t="e">
        <f>SUM(COUNTIF(#REF!,K9))</f>
        <v>#REF!</v>
      </c>
      <c r="AK9" s="195" t="e">
        <f>SUM(COUNTIF(#REF!,K9))</f>
        <v>#REF!</v>
      </c>
      <c r="AL9" s="195" t="e">
        <f>SUM(COUNTIF(#REF!,K9))</f>
        <v>#REF!</v>
      </c>
      <c r="AM9" s="195" t="e">
        <f>SUM(COUNTIF(#REF!,K9))</f>
        <v>#REF!</v>
      </c>
      <c r="AN9" s="195" t="e">
        <f>SUM(COUNTIF(#REF!,K9))</f>
        <v>#REF!</v>
      </c>
      <c r="AO9" s="195">
        <f>SUM(COUNTIF('30'!$D$14:$D$100,K9))</f>
        <v>0</v>
      </c>
      <c r="AP9" s="195">
        <f>SUM(COUNTIF('31'!$D$14:$D$100,K9))</f>
        <v>0</v>
      </c>
      <c r="AQ9" s="196" t="e">
        <f t="shared" si="0"/>
        <v>#REF!</v>
      </c>
    </row>
    <row r="10" spans="1:43" ht="15" customHeight="1" x14ac:dyDescent="0.25">
      <c r="A10" s="8"/>
      <c r="B10" s="209" t="s">
        <v>251</v>
      </c>
      <c r="C10" s="209" t="e">
        <f>SUM(C3:C9)</f>
        <v>#REF!</v>
      </c>
      <c r="D10" s="209" t="e">
        <f t="shared" ref="D10:I10" si="1">SUM(D3:D9)</f>
        <v>#REF!</v>
      </c>
      <c r="E10" s="209" t="e">
        <f t="shared" si="1"/>
        <v>#REF!</v>
      </c>
      <c r="F10" s="209" t="e">
        <f t="shared" si="1"/>
        <v>#REF!</v>
      </c>
      <c r="G10" s="209" t="e">
        <f t="shared" si="1"/>
        <v>#REF!</v>
      </c>
      <c r="H10" s="209" t="e">
        <f t="shared" si="1"/>
        <v>#REF!</v>
      </c>
      <c r="I10" s="209" t="e">
        <f t="shared" si="1"/>
        <v>#REF!</v>
      </c>
      <c r="J10" s="8"/>
      <c r="K10" s="194" t="s">
        <v>75</v>
      </c>
      <c r="L10" s="195">
        <f>SUM(COUNTIF('01'!$D$14:$D$100,K10))</f>
        <v>0</v>
      </c>
      <c r="M10" s="195">
        <f>SUM(COUNTIF('01'!$D$14:$D$100,K10))</f>
        <v>0</v>
      </c>
      <c r="N10" s="195" t="e">
        <f>SUM(COUNTIF(#REF!,K10))</f>
        <v>#REF!</v>
      </c>
      <c r="O10" s="195" t="e">
        <f>SUM(COUNTIF(#REF!,K10))</f>
        <v>#REF!</v>
      </c>
      <c r="P10" s="195" t="e">
        <f>SUM(COUNTIF(#REF!,K10))</f>
        <v>#REF!</v>
      </c>
      <c r="Q10" s="195" t="e">
        <f>SUM(COUNTIF(#REF!,K10))</f>
        <v>#REF!</v>
      </c>
      <c r="R10" s="195" t="e">
        <f>SUM(COUNTIF(#REF!,K10))</f>
        <v>#REF!</v>
      </c>
      <c r="S10" s="195" t="e">
        <f>SUM(COUNTIF(#REF!,K10))</f>
        <v>#REF!</v>
      </c>
      <c r="T10" s="195" t="e">
        <f>SUM(COUNTIF(#REF!,K10))</f>
        <v>#REF!</v>
      </c>
      <c r="U10" s="195" t="e">
        <f>SUM(COUNTIF(#REF!,K10))</f>
        <v>#REF!</v>
      </c>
      <c r="V10" s="195" t="e">
        <f>SUM(COUNTIF(#REF!,K10))</f>
        <v>#REF!</v>
      </c>
      <c r="W10" s="195" t="e">
        <f>SUM(COUNTIF(#REF!,K10))</f>
        <v>#REF!</v>
      </c>
      <c r="X10" s="195" t="e">
        <f>SUM(COUNTIF(#REF!,K10))</f>
        <v>#REF!</v>
      </c>
      <c r="Y10" s="195" t="e">
        <f>SUM(COUNTIF(#REF!,K10))</f>
        <v>#REF!</v>
      </c>
      <c r="Z10" s="195" t="e">
        <f>SUM(COUNTIF(#REF!,K10))</f>
        <v>#REF!</v>
      </c>
      <c r="AA10" s="195" t="e">
        <f>SUM(COUNTIF(#REF!,K10))</f>
        <v>#REF!</v>
      </c>
      <c r="AB10" s="195" t="e">
        <f>SUM(COUNTIF(#REF!,K10))</f>
        <v>#REF!</v>
      </c>
      <c r="AC10" s="195" t="e">
        <f>SUM(COUNTIF(#REF!,K10))</f>
        <v>#REF!</v>
      </c>
      <c r="AD10" s="195" t="e">
        <f>SUM(COUNTIF(#REF!,K10))</f>
        <v>#REF!</v>
      </c>
      <c r="AE10" s="195" t="e">
        <f>SUM(COUNTIF(#REF!,K10))</f>
        <v>#REF!</v>
      </c>
      <c r="AF10" s="195" t="e">
        <f>SUM(COUNTIF(#REF!,K10))</f>
        <v>#REF!</v>
      </c>
      <c r="AG10" s="195" t="e">
        <f>SUM(COUNTIF(#REF!,K10))</f>
        <v>#REF!</v>
      </c>
      <c r="AH10" s="195" t="e">
        <f>SUM(COUNTIF(#REF!,K10))</f>
        <v>#REF!</v>
      </c>
      <c r="AI10" s="195" t="e">
        <f>SUM(COUNTIF(#REF!,Bilan!AH10))</f>
        <v>#REF!</v>
      </c>
      <c r="AJ10" s="195" t="e">
        <f>SUM(COUNTIF(#REF!,K10))</f>
        <v>#REF!</v>
      </c>
      <c r="AK10" s="195" t="e">
        <f>SUM(COUNTIF(#REF!,K10))</f>
        <v>#REF!</v>
      </c>
      <c r="AL10" s="195" t="e">
        <f>SUM(COUNTIF(#REF!,K10))</f>
        <v>#REF!</v>
      </c>
      <c r="AM10" s="195" t="e">
        <f>SUM(COUNTIF(#REF!,K10))</f>
        <v>#REF!</v>
      </c>
      <c r="AN10" s="195" t="e">
        <f>SUM(COUNTIF(#REF!,K10))</f>
        <v>#REF!</v>
      </c>
      <c r="AO10" s="195">
        <f>SUM(COUNTIF('30'!$D$14:$D$100,K10))</f>
        <v>0</v>
      </c>
      <c r="AP10" s="195">
        <f>SUM(COUNTIF('31'!$D$14:$D$100,K10))</f>
        <v>0</v>
      </c>
      <c r="AQ10" s="196" t="e">
        <f t="shared" si="0"/>
        <v>#REF!</v>
      </c>
    </row>
    <row r="11" spans="1:43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194" t="s">
        <v>178</v>
      </c>
      <c r="L11" s="195">
        <f>SUM(COUNTIF('01'!$D$14:$D$100,K11))</f>
        <v>0</v>
      </c>
      <c r="M11" s="195">
        <f>SUM(COUNTIF('01'!$D$14:$D$100,K11))</f>
        <v>0</v>
      </c>
      <c r="N11" s="195" t="e">
        <f>SUM(COUNTIF(#REF!,K11))</f>
        <v>#REF!</v>
      </c>
      <c r="O11" s="195" t="e">
        <f>SUM(COUNTIF(#REF!,K11))</f>
        <v>#REF!</v>
      </c>
      <c r="P11" s="195" t="e">
        <f>SUM(COUNTIF(#REF!,K11))</f>
        <v>#REF!</v>
      </c>
      <c r="Q11" s="195" t="e">
        <f>SUM(COUNTIF(#REF!,K11))</f>
        <v>#REF!</v>
      </c>
      <c r="R11" s="195" t="e">
        <f>SUM(COUNTIF(#REF!,K11))</f>
        <v>#REF!</v>
      </c>
      <c r="S11" s="195" t="e">
        <f>SUM(COUNTIF(#REF!,K11))</f>
        <v>#REF!</v>
      </c>
      <c r="T11" s="195" t="e">
        <f>SUM(COUNTIF(#REF!,K11))</f>
        <v>#REF!</v>
      </c>
      <c r="U11" s="195" t="e">
        <f>SUM(COUNTIF(#REF!,K11))</f>
        <v>#REF!</v>
      </c>
      <c r="V11" s="195" t="e">
        <f>SUM(COUNTIF(#REF!,K11))</f>
        <v>#REF!</v>
      </c>
      <c r="W11" s="195" t="e">
        <f>SUM(COUNTIF(#REF!,K11))</f>
        <v>#REF!</v>
      </c>
      <c r="X11" s="195" t="e">
        <f>SUM(COUNTIF(#REF!,K11))</f>
        <v>#REF!</v>
      </c>
      <c r="Y11" s="195" t="e">
        <f>SUM(COUNTIF(#REF!,K11))</f>
        <v>#REF!</v>
      </c>
      <c r="Z11" s="195" t="e">
        <f>SUM(COUNTIF(#REF!,K11))</f>
        <v>#REF!</v>
      </c>
      <c r="AA11" s="195" t="e">
        <f>SUM(COUNTIF(#REF!,K11))</f>
        <v>#REF!</v>
      </c>
      <c r="AB11" s="195" t="e">
        <f>SUM(COUNTIF(#REF!,K11))</f>
        <v>#REF!</v>
      </c>
      <c r="AC11" s="195" t="e">
        <f>SUM(COUNTIF(#REF!,K11))</f>
        <v>#REF!</v>
      </c>
      <c r="AD11" s="195" t="e">
        <f>SUM(COUNTIF(#REF!,K11))</f>
        <v>#REF!</v>
      </c>
      <c r="AE11" s="195" t="e">
        <f>SUM(COUNTIF(#REF!,K11))</f>
        <v>#REF!</v>
      </c>
      <c r="AF11" s="195" t="e">
        <f>SUM(COUNTIF(#REF!,K11))</f>
        <v>#REF!</v>
      </c>
      <c r="AG11" s="195" t="e">
        <f>SUM(COUNTIF(#REF!,K11))</f>
        <v>#REF!</v>
      </c>
      <c r="AH11" s="195" t="e">
        <f>SUM(COUNTIF(#REF!,K11))</f>
        <v>#REF!</v>
      </c>
      <c r="AI11" s="195" t="e">
        <f>SUM(COUNTIF(#REF!,Bilan!AH11))</f>
        <v>#REF!</v>
      </c>
      <c r="AJ11" s="195" t="e">
        <f>SUM(COUNTIF(#REF!,K11))</f>
        <v>#REF!</v>
      </c>
      <c r="AK11" s="195" t="e">
        <f>SUM(COUNTIF(#REF!,K11))</f>
        <v>#REF!</v>
      </c>
      <c r="AL11" s="195" t="e">
        <f>SUM(COUNTIF(#REF!,K11))</f>
        <v>#REF!</v>
      </c>
      <c r="AM11" s="195" t="e">
        <f>SUM(COUNTIF(#REF!,K11))</f>
        <v>#REF!</v>
      </c>
      <c r="AN11" s="195" t="e">
        <f>SUM(COUNTIF(#REF!,K11))</f>
        <v>#REF!</v>
      </c>
      <c r="AO11" s="195">
        <f>SUM(COUNTIF('30'!$D$14:$D$100,K11))</f>
        <v>0</v>
      </c>
      <c r="AP11" s="195">
        <f>SUM(COUNTIF('31'!$D$14:$D$100,K11))</f>
        <v>0</v>
      </c>
      <c r="AQ11" s="196" t="e">
        <f t="shared" si="0"/>
        <v>#REF!</v>
      </c>
    </row>
    <row r="12" spans="1:43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194" t="s">
        <v>76</v>
      </c>
      <c r="L12" s="195">
        <f>SUM(COUNTIF('01'!$D$14:$D$100,K12))</f>
        <v>0</v>
      </c>
      <c r="M12" s="195">
        <f>SUM(COUNTIF('01'!$D$14:$D$100,K12))</f>
        <v>0</v>
      </c>
      <c r="N12" s="195" t="e">
        <f>SUM(COUNTIF(#REF!,K12))</f>
        <v>#REF!</v>
      </c>
      <c r="O12" s="195" t="e">
        <f>SUM(COUNTIF(#REF!,K12))</f>
        <v>#REF!</v>
      </c>
      <c r="P12" s="195" t="e">
        <f>SUM(COUNTIF(#REF!,K12))</f>
        <v>#REF!</v>
      </c>
      <c r="Q12" s="195" t="e">
        <f>SUM(COUNTIF(#REF!,K12))</f>
        <v>#REF!</v>
      </c>
      <c r="R12" s="195" t="e">
        <f>SUM(COUNTIF(#REF!,K12))</f>
        <v>#REF!</v>
      </c>
      <c r="S12" s="195" t="e">
        <f>SUM(COUNTIF(#REF!,K12))</f>
        <v>#REF!</v>
      </c>
      <c r="T12" s="195" t="e">
        <f>SUM(COUNTIF(#REF!,K12))</f>
        <v>#REF!</v>
      </c>
      <c r="U12" s="195" t="e">
        <f>SUM(COUNTIF(#REF!,K12))</f>
        <v>#REF!</v>
      </c>
      <c r="V12" s="195" t="e">
        <f>SUM(COUNTIF(#REF!,K12))</f>
        <v>#REF!</v>
      </c>
      <c r="W12" s="195" t="e">
        <f>SUM(COUNTIF(#REF!,K12))</f>
        <v>#REF!</v>
      </c>
      <c r="X12" s="195" t="e">
        <f>SUM(COUNTIF(#REF!,K12))</f>
        <v>#REF!</v>
      </c>
      <c r="Y12" s="195" t="e">
        <f>SUM(COUNTIF(#REF!,K12))</f>
        <v>#REF!</v>
      </c>
      <c r="Z12" s="195" t="e">
        <f>SUM(COUNTIF(#REF!,K12))</f>
        <v>#REF!</v>
      </c>
      <c r="AA12" s="195" t="e">
        <f>SUM(COUNTIF(#REF!,K12))</f>
        <v>#REF!</v>
      </c>
      <c r="AB12" s="195" t="e">
        <f>SUM(COUNTIF(#REF!,K12))</f>
        <v>#REF!</v>
      </c>
      <c r="AC12" s="195" t="e">
        <f>SUM(COUNTIF(#REF!,K12))</f>
        <v>#REF!</v>
      </c>
      <c r="AD12" s="195" t="e">
        <f>SUM(COUNTIF(#REF!,K12))</f>
        <v>#REF!</v>
      </c>
      <c r="AE12" s="195" t="e">
        <f>SUM(COUNTIF(#REF!,K12))</f>
        <v>#REF!</v>
      </c>
      <c r="AF12" s="195" t="e">
        <f>SUM(COUNTIF(#REF!,K12))</f>
        <v>#REF!</v>
      </c>
      <c r="AG12" s="195" t="e">
        <f>SUM(COUNTIF(#REF!,K12))</f>
        <v>#REF!</v>
      </c>
      <c r="AH12" s="195" t="e">
        <f>SUM(COUNTIF(#REF!,K12))</f>
        <v>#REF!</v>
      </c>
      <c r="AI12" s="195" t="e">
        <f>SUM(COUNTIF(#REF!,Bilan!AH12))</f>
        <v>#REF!</v>
      </c>
      <c r="AJ12" s="195" t="e">
        <f>SUM(COUNTIF(#REF!,K12))</f>
        <v>#REF!</v>
      </c>
      <c r="AK12" s="195" t="e">
        <f>SUM(COUNTIF(#REF!,K12))</f>
        <v>#REF!</v>
      </c>
      <c r="AL12" s="195" t="e">
        <f>SUM(COUNTIF(#REF!,K12))</f>
        <v>#REF!</v>
      </c>
      <c r="AM12" s="195" t="e">
        <f>SUM(COUNTIF(#REF!,K12))</f>
        <v>#REF!</v>
      </c>
      <c r="AN12" s="195" t="e">
        <f>SUM(COUNTIF(#REF!,K12))</f>
        <v>#REF!</v>
      </c>
      <c r="AO12" s="195">
        <f>SUM(COUNTIF('30'!$D$14:$D$100,K12))</f>
        <v>0</v>
      </c>
      <c r="AP12" s="195">
        <f>SUM(COUNTIF('31'!$D$14:$D$100,K12))</f>
        <v>0</v>
      </c>
      <c r="AQ12" s="196" t="e">
        <f t="shared" si="0"/>
        <v>#REF!</v>
      </c>
    </row>
    <row r="13" spans="1:43" x14ac:dyDescent="0.25">
      <c r="A13" s="37"/>
      <c r="B13" s="8"/>
      <c r="C13" s="8"/>
      <c r="D13" s="8"/>
      <c r="E13" s="8"/>
      <c r="F13" s="8"/>
      <c r="G13" s="8"/>
      <c r="H13" s="8"/>
      <c r="I13" s="8"/>
      <c r="J13" s="8"/>
      <c r="K13" s="194" t="s">
        <v>77</v>
      </c>
      <c r="L13" s="195">
        <f>SUM(COUNTIF('01'!$D$14:$D$100,K13))</f>
        <v>0</v>
      </c>
      <c r="M13" s="195">
        <f>SUM(COUNTIF('01'!$D$14:$D$100,K13))</f>
        <v>0</v>
      </c>
      <c r="N13" s="195" t="e">
        <f>SUM(COUNTIF(#REF!,K13))</f>
        <v>#REF!</v>
      </c>
      <c r="O13" s="195" t="e">
        <f>SUM(COUNTIF(#REF!,K13))</f>
        <v>#REF!</v>
      </c>
      <c r="P13" s="195" t="e">
        <f>SUM(COUNTIF(#REF!,K13))</f>
        <v>#REF!</v>
      </c>
      <c r="Q13" s="195" t="e">
        <f>SUM(COUNTIF(#REF!,K13))</f>
        <v>#REF!</v>
      </c>
      <c r="R13" s="195" t="e">
        <f>SUM(COUNTIF(#REF!,K13))</f>
        <v>#REF!</v>
      </c>
      <c r="S13" s="195" t="e">
        <f>SUM(COUNTIF(#REF!,K13))</f>
        <v>#REF!</v>
      </c>
      <c r="T13" s="195" t="e">
        <f>SUM(COUNTIF(#REF!,K13))</f>
        <v>#REF!</v>
      </c>
      <c r="U13" s="195" t="e">
        <f>SUM(COUNTIF(#REF!,K13))</f>
        <v>#REF!</v>
      </c>
      <c r="V13" s="195" t="e">
        <f>SUM(COUNTIF(#REF!,K13))</f>
        <v>#REF!</v>
      </c>
      <c r="W13" s="195" t="e">
        <f>SUM(COUNTIF(#REF!,K13))</f>
        <v>#REF!</v>
      </c>
      <c r="X13" s="195" t="e">
        <f>SUM(COUNTIF(#REF!,K13))</f>
        <v>#REF!</v>
      </c>
      <c r="Y13" s="195" t="e">
        <f>SUM(COUNTIF(#REF!,K13))</f>
        <v>#REF!</v>
      </c>
      <c r="Z13" s="195" t="e">
        <f>SUM(COUNTIF(#REF!,K13))</f>
        <v>#REF!</v>
      </c>
      <c r="AA13" s="195" t="e">
        <f>SUM(COUNTIF(#REF!,K13))</f>
        <v>#REF!</v>
      </c>
      <c r="AB13" s="195" t="e">
        <f>SUM(COUNTIF(#REF!,K13))</f>
        <v>#REF!</v>
      </c>
      <c r="AC13" s="195" t="e">
        <f>SUM(COUNTIF(#REF!,K13))</f>
        <v>#REF!</v>
      </c>
      <c r="AD13" s="195" t="e">
        <f>SUM(COUNTIF(#REF!,K13))</f>
        <v>#REF!</v>
      </c>
      <c r="AE13" s="195" t="e">
        <f>SUM(COUNTIF(#REF!,K13))</f>
        <v>#REF!</v>
      </c>
      <c r="AF13" s="195" t="e">
        <f>SUM(COUNTIF(#REF!,K13))</f>
        <v>#REF!</v>
      </c>
      <c r="AG13" s="195" t="e">
        <f>SUM(COUNTIF(#REF!,K13))</f>
        <v>#REF!</v>
      </c>
      <c r="AH13" s="195" t="e">
        <f>SUM(COUNTIF(#REF!,K13))</f>
        <v>#REF!</v>
      </c>
      <c r="AI13" s="195" t="e">
        <f>SUM(COUNTIF(#REF!,Bilan!AH13))</f>
        <v>#REF!</v>
      </c>
      <c r="AJ13" s="195" t="e">
        <f>SUM(COUNTIF(#REF!,K13))</f>
        <v>#REF!</v>
      </c>
      <c r="AK13" s="195" t="e">
        <f>SUM(COUNTIF(#REF!,K13))</f>
        <v>#REF!</v>
      </c>
      <c r="AL13" s="195" t="e">
        <f>SUM(COUNTIF(#REF!,K13))</f>
        <v>#REF!</v>
      </c>
      <c r="AM13" s="195" t="e">
        <f>SUM(COUNTIF(#REF!,K13))</f>
        <v>#REF!</v>
      </c>
      <c r="AN13" s="195" t="e">
        <f>SUM(COUNTIF(#REF!,K13))</f>
        <v>#REF!</v>
      </c>
      <c r="AO13" s="195">
        <f>SUM(COUNTIF('30'!$D$14:$D$100,K13))</f>
        <v>0</v>
      </c>
      <c r="AP13" s="195">
        <f>SUM(COUNTIF('31'!$D$14:$D$100,K13))</f>
        <v>0</v>
      </c>
      <c r="AQ13" s="196" t="e">
        <f t="shared" si="0"/>
        <v>#REF!</v>
      </c>
    </row>
    <row r="14" spans="1:43" x14ac:dyDescent="0.25">
      <c r="A14" s="37"/>
      <c r="B14" s="8"/>
      <c r="C14" s="8"/>
      <c r="D14" s="8"/>
      <c r="E14" s="8"/>
      <c r="F14" s="8"/>
      <c r="G14" s="8"/>
      <c r="H14" s="8"/>
      <c r="I14" s="8"/>
      <c r="J14" s="8"/>
      <c r="K14" s="194" t="s">
        <v>78</v>
      </c>
      <c r="L14" s="195">
        <f>SUM(COUNTIF('01'!$D$14:$D$100,K14))</f>
        <v>0</v>
      </c>
      <c r="M14" s="195">
        <f>SUM(COUNTIF('01'!$D$14:$D$100,K14))</f>
        <v>0</v>
      </c>
      <c r="N14" s="195" t="e">
        <f>SUM(COUNTIF(#REF!,K14))</f>
        <v>#REF!</v>
      </c>
      <c r="O14" s="195" t="e">
        <f>SUM(COUNTIF(#REF!,K14))</f>
        <v>#REF!</v>
      </c>
      <c r="P14" s="195" t="e">
        <f>SUM(COUNTIF(#REF!,K14))</f>
        <v>#REF!</v>
      </c>
      <c r="Q14" s="195" t="e">
        <f>SUM(COUNTIF(#REF!,K14))</f>
        <v>#REF!</v>
      </c>
      <c r="R14" s="195" t="e">
        <f>SUM(COUNTIF(#REF!,K14))</f>
        <v>#REF!</v>
      </c>
      <c r="S14" s="195" t="e">
        <f>SUM(COUNTIF(#REF!,K14))</f>
        <v>#REF!</v>
      </c>
      <c r="T14" s="195" t="e">
        <f>SUM(COUNTIF(#REF!,K14))</f>
        <v>#REF!</v>
      </c>
      <c r="U14" s="195" t="e">
        <f>SUM(COUNTIF(#REF!,K14))</f>
        <v>#REF!</v>
      </c>
      <c r="V14" s="195" t="e">
        <f>SUM(COUNTIF(#REF!,K14))</f>
        <v>#REF!</v>
      </c>
      <c r="W14" s="195" t="e">
        <f>SUM(COUNTIF(#REF!,K14))</f>
        <v>#REF!</v>
      </c>
      <c r="X14" s="195" t="e">
        <f>SUM(COUNTIF(#REF!,K14))</f>
        <v>#REF!</v>
      </c>
      <c r="Y14" s="195" t="e">
        <f>SUM(COUNTIF(#REF!,K14))</f>
        <v>#REF!</v>
      </c>
      <c r="Z14" s="195" t="e">
        <f>SUM(COUNTIF(#REF!,K14))</f>
        <v>#REF!</v>
      </c>
      <c r="AA14" s="195" t="e">
        <f>SUM(COUNTIF(#REF!,K14))</f>
        <v>#REF!</v>
      </c>
      <c r="AB14" s="195" t="e">
        <f>SUM(COUNTIF(#REF!,K14))</f>
        <v>#REF!</v>
      </c>
      <c r="AC14" s="195" t="e">
        <f>SUM(COUNTIF(#REF!,K14))</f>
        <v>#REF!</v>
      </c>
      <c r="AD14" s="195" t="e">
        <f>SUM(COUNTIF(#REF!,K14))</f>
        <v>#REF!</v>
      </c>
      <c r="AE14" s="195" t="e">
        <f>SUM(COUNTIF(#REF!,K14))</f>
        <v>#REF!</v>
      </c>
      <c r="AF14" s="195" t="e">
        <f>SUM(COUNTIF(#REF!,K14))</f>
        <v>#REF!</v>
      </c>
      <c r="AG14" s="195" t="e">
        <f>SUM(COUNTIF(#REF!,K14))</f>
        <v>#REF!</v>
      </c>
      <c r="AH14" s="195" t="e">
        <f>SUM(COUNTIF(#REF!,K14))</f>
        <v>#REF!</v>
      </c>
      <c r="AI14" s="195" t="e">
        <f>SUM(COUNTIF(#REF!,Bilan!AH14))</f>
        <v>#REF!</v>
      </c>
      <c r="AJ14" s="195" t="e">
        <f>SUM(COUNTIF(#REF!,K14))</f>
        <v>#REF!</v>
      </c>
      <c r="AK14" s="195" t="e">
        <f>SUM(COUNTIF(#REF!,K14))</f>
        <v>#REF!</v>
      </c>
      <c r="AL14" s="195" t="e">
        <f>SUM(COUNTIF(#REF!,K14))</f>
        <v>#REF!</v>
      </c>
      <c r="AM14" s="195" t="e">
        <f>SUM(COUNTIF(#REF!,K14))</f>
        <v>#REF!</v>
      </c>
      <c r="AN14" s="195" t="e">
        <f>SUM(COUNTIF(#REF!,K14))</f>
        <v>#REF!</v>
      </c>
      <c r="AO14" s="195">
        <f>SUM(COUNTIF('30'!$D$14:$D$100,K14))</f>
        <v>0</v>
      </c>
      <c r="AP14" s="195">
        <f>SUM(COUNTIF('31'!$D$14:$D$100,K14))</f>
        <v>0</v>
      </c>
      <c r="AQ14" s="196" t="e">
        <f t="shared" si="0"/>
        <v>#REF!</v>
      </c>
    </row>
    <row r="15" spans="1:43" x14ac:dyDescent="0.25">
      <c r="A15" s="37"/>
      <c r="B15" s="8"/>
      <c r="C15" s="8"/>
      <c r="D15" s="8"/>
      <c r="E15" s="8"/>
      <c r="F15" s="8"/>
      <c r="G15" s="8"/>
      <c r="H15" s="8"/>
      <c r="I15" s="8"/>
      <c r="J15" s="8"/>
      <c r="K15" s="194" t="s">
        <v>79</v>
      </c>
      <c r="L15" s="195">
        <f>SUM(COUNTIF('01'!$D$14:$D$100,K15))</f>
        <v>0</v>
      </c>
      <c r="M15" s="195">
        <f>SUM(COUNTIF('01'!$D$14:$D$100,K15))</f>
        <v>0</v>
      </c>
      <c r="N15" s="195" t="e">
        <f>SUM(COUNTIF(#REF!,K15))</f>
        <v>#REF!</v>
      </c>
      <c r="O15" s="195" t="e">
        <f>SUM(COUNTIF(#REF!,K15))</f>
        <v>#REF!</v>
      </c>
      <c r="P15" s="195" t="e">
        <f>SUM(COUNTIF(#REF!,K15))</f>
        <v>#REF!</v>
      </c>
      <c r="Q15" s="195" t="e">
        <f>SUM(COUNTIF(#REF!,K15))</f>
        <v>#REF!</v>
      </c>
      <c r="R15" s="195" t="e">
        <f>SUM(COUNTIF(#REF!,K15))</f>
        <v>#REF!</v>
      </c>
      <c r="S15" s="195" t="e">
        <f>SUM(COUNTIF(#REF!,K15))</f>
        <v>#REF!</v>
      </c>
      <c r="T15" s="195" t="e">
        <f>SUM(COUNTIF(#REF!,K15))</f>
        <v>#REF!</v>
      </c>
      <c r="U15" s="195" t="e">
        <f>SUM(COUNTIF(#REF!,K15))</f>
        <v>#REF!</v>
      </c>
      <c r="V15" s="195" t="e">
        <f>SUM(COUNTIF(#REF!,K15))</f>
        <v>#REF!</v>
      </c>
      <c r="W15" s="195" t="e">
        <f>SUM(COUNTIF(#REF!,K15))</f>
        <v>#REF!</v>
      </c>
      <c r="X15" s="195" t="e">
        <f>SUM(COUNTIF(#REF!,K15))</f>
        <v>#REF!</v>
      </c>
      <c r="Y15" s="195" t="e">
        <f>SUM(COUNTIF(#REF!,K15))</f>
        <v>#REF!</v>
      </c>
      <c r="Z15" s="195" t="e">
        <f>SUM(COUNTIF(#REF!,K15))</f>
        <v>#REF!</v>
      </c>
      <c r="AA15" s="195" t="e">
        <f>SUM(COUNTIF(#REF!,K15))</f>
        <v>#REF!</v>
      </c>
      <c r="AB15" s="195" t="e">
        <f>SUM(COUNTIF(#REF!,K15))</f>
        <v>#REF!</v>
      </c>
      <c r="AC15" s="195" t="e">
        <f>SUM(COUNTIF(#REF!,K15))</f>
        <v>#REF!</v>
      </c>
      <c r="AD15" s="195" t="e">
        <f>SUM(COUNTIF(#REF!,K15))</f>
        <v>#REF!</v>
      </c>
      <c r="AE15" s="195" t="e">
        <f>SUM(COUNTIF(#REF!,K15))</f>
        <v>#REF!</v>
      </c>
      <c r="AF15" s="195" t="e">
        <f>SUM(COUNTIF(#REF!,K15))</f>
        <v>#REF!</v>
      </c>
      <c r="AG15" s="195" t="e">
        <f>SUM(COUNTIF(#REF!,K15))</f>
        <v>#REF!</v>
      </c>
      <c r="AH15" s="195" t="e">
        <f>SUM(COUNTIF(#REF!,K15))</f>
        <v>#REF!</v>
      </c>
      <c r="AI15" s="195" t="e">
        <f>SUM(COUNTIF(#REF!,Bilan!AH15))</f>
        <v>#REF!</v>
      </c>
      <c r="AJ15" s="195" t="e">
        <f>SUM(COUNTIF(#REF!,K15))</f>
        <v>#REF!</v>
      </c>
      <c r="AK15" s="195" t="e">
        <f>SUM(COUNTIF(#REF!,K15))</f>
        <v>#REF!</v>
      </c>
      <c r="AL15" s="195" t="e">
        <f>SUM(COUNTIF(#REF!,K15))</f>
        <v>#REF!</v>
      </c>
      <c r="AM15" s="195" t="e">
        <f>SUM(COUNTIF(#REF!,K15))</f>
        <v>#REF!</v>
      </c>
      <c r="AN15" s="195" t="e">
        <f>SUM(COUNTIF(#REF!,K15))</f>
        <v>#REF!</v>
      </c>
      <c r="AO15" s="195">
        <f>SUM(COUNTIF('30'!$D$14:$D$100,K15))</f>
        <v>0</v>
      </c>
      <c r="AP15" s="195">
        <f>SUM(COUNTIF('31'!$D$14:$D$100,K15))</f>
        <v>0</v>
      </c>
      <c r="AQ15" s="196" t="e">
        <f t="shared" si="0"/>
        <v>#REF!</v>
      </c>
    </row>
    <row r="16" spans="1:43" x14ac:dyDescent="0.25">
      <c r="A16" s="37"/>
      <c r="B16" s="8"/>
      <c r="C16" s="8"/>
      <c r="D16" s="8"/>
      <c r="E16" s="8"/>
      <c r="F16" s="8"/>
      <c r="G16" s="8"/>
      <c r="H16" s="8"/>
      <c r="I16" s="8"/>
      <c r="J16" s="8"/>
      <c r="K16" s="194" t="s">
        <v>181</v>
      </c>
      <c r="L16" s="195">
        <f>SUM(COUNTIF('01'!$D$14:$D$100,K16))</f>
        <v>0</v>
      </c>
      <c r="M16" s="195">
        <f>SUM(COUNTIF('01'!$D$14:$D$100,K16))</f>
        <v>0</v>
      </c>
      <c r="N16" s="195" t="e">
        <f>SUM(COUNTIF(#REF!,K16))</f>
        <v>#REF!</v>
      </c>
      <c r="O16" s="195" t="e">
        <f>SUM(COUNTIF(#REF!,K16))</f>
        <v>#REF!</v>
      </c>
      <c r="P16" s="195" t="e">
        <f>SUM(COUNTIF(#REF!,K16))</f>
        <v>#REF!</v>
      </c>
      <c r="Q16" s="195" t="e">
        <f>SUM(COUNTIF(#REF!,K16))</f>
        <v>#REF!</v>
      </c>
      <c r="R16" s="195" t="e">
        <f>SUM(COUNTIF(#REF!,K16))</f>
        <v>#REF!</v>
      </c>
      <c r="S16" s="195" t="e">
        <f>SUM(COUNTIF(#REF!,K16))</f>
        <v>#REF!</v>
      </c>
      <c r="T16" s="195" t="e">
        <f>SUM(COUNTIF(#REF!,K16))</f>
        <v>#REF!</v>
      </c>
      <c r="U16" s="195" t="e">
        <f>SUM(COUNTIF(#REF!,K16))</f>
        <v>#REF!</v>
      </c>
      <c r="V16" s="195" t="e">
        <f>SUM(COUNTIF(#REF!,K16))</f>
        <v>#REF!</v>
      </c>
      <c r="W16" s="195" t="e">
        <f>SUM(COUNTIF(#REF!,K16))</f>
        <v>#REF!</v>
      </c>
      <c r="X16" s="195" t="e">
        <f>SUM(COUNTIF(#REF!,K16))</f>
        <v>#REF!</v>
      </c>
      <c r="Y16" s="195" t="e">
        <f>SUM(COUNTIF(#REF!,K16))</f>
        <v>#REF!</v>
      </c>
      <c r="Z16" s="195" t="e">
        <f>SUM(COUNTIF(#REF!,K16))</f>
        <v>#REF!</v>
      </c>
      <c r="AA16" s="195" t="e">
        <f>SUM(COUNTIF(#REF!,K16))</f>
        <v>#REF!</v>
      </c>
      <c r="AB16" s="195" t="e">
        <f>SUM(COUNTIF(#REF!,K16))</f>
        <v>#REF!</v>
      </c>
      <c r="AC16" s="195" t="e">
        <f>SUM(COUNTIF(#REF!,K16))</f>
        <v>#REF!</v>
      </c>
      <c r="AD16" s="195" t="e">
        <f>SUM(COUNTIF(#REF!,K16))</f>
        <v>#REF!</v>
      </c>
      <c r="AE16" s="195" t="e">
        <f>SUM(COUNTIF(#REF!,K16))</f>
        <v>#REF!</v>
      </c>
      <c r="AF16" s="195" t="e">
        <f>SUM(COUNTIF(#REF!,K16))</f>
        <v>#REF!</v>
      </c>
      <c r="AG16" s="195" t="e">
        <f>SUM(COUNTIF(#REF!,K16))</f>
        <v>#REF!</v>
      </c>
      <c r="AH16" s="195" t="e">
        <f>SUM(COUNTIF(#REF!,K16))</f>
        <v>#REF!</v>
      </c>
      <c r="AI16" s="195" t="e">
        <f>SUM(COUNTIF(#REF!,Bilan!AH16))</f>
        <v>#REF!</v>
      </c>
      <c r="AJ16" s="195" t="e">
        <f>SUM(COUNTIF(#REF!,K16))</f>
        <v>#REF!</v>
      </c>
      <c r="AK16" s="195" t="e">
        <f>SUM(COUNTIF(#REF!,K16))</f>
        <v>#REF!</v>
      </c>
      <c r="AL16" s="195" t="e">
        <f>SUM(COUNTIF(#REF!,K16))</f>
        <v>#REF!</v>
      </c>
      <c r="AM16" s="195" t="e">
        <f>SUM(COUNTIF(#REF!,K16))</f>
        <v>#REF!</v>
      </c>
      <c r="AN16" s="195" t="e">
        <f>SUM(COUNTIF(#REF!,K16))</f>
        <v>#REF!</v>
      </c>
      <c r="AO16" s="195">
        <f>SUM(COUNTIF('30'!$D$14:$D$100,K16))</f>
        <v>0</v>
      </c>
      <c r="AP16" s="195">
        <f>SUM(COUNTIF('31'!$D$14:$D$100,K16))</f>
        <v>0</v>
      </c>
      <c r="AQ16" s="196" t="e">
        <f t="shared" si="0"/>
        <v>#REF!</v>
      </c>
    </row>
    <row r="17" spans="1:43" x14ac:dyDescent="0.25">
      <c r="A17" s="37"/>
      <c r="B17" s="8"/>
      <c r="C17" s="8"/>
      <c r="D17" s="8"/>
      <c r="E17" s="8"/>
      <c r="F17" s="8"/>
      <c r="G17" s="8"/>
      <c r="H17" s="8"/>
      <c r="I17" s="8"/>
      <c r="J17" s="8"/>
      <c r="K17" s="194" t="s">
        <v>183</v>
      </c>
      <c r="L17" s="195">
        <f>SUM(COUNTIF('01'!$D$14:$D$100,K17))</f>
        <v>0</v>
      </c>
      <c r="M17" s="195">
        <f>SUM(COUNTIF('01'!$D$14:$D$100,K17))</f>
        <v>0</v>
      </c>
      <c r="N17" s="195" t="e">
        <f>SUM(COUNTIF(#REF!,K17))</f>
        <v>#REF!</v>
      </c>
      <c r="O17" s="195" t="e">
        <f>SUM(COUNTIF(#REF!,K17))</f>
        <v>#REF!</v>
      </c>
      <c r="P17" s="195" t="e">
        <f>SUM(COUNTIF(#REF!,K17))</f>
        <v>#REF!</v>
      </c>
      <c r="Q17" s="195" t="e">
        <f>SUM(COUNTIF(#REF!,K17))</f>
        <v>#REF!</v>
      </c>
      <c r="R17" s="195" t="e">
        <f>SUM(COUNTIF(#REF!,K17))</f>
        <v>#REF!</v>
      </c>
      <c r="S17" s="195" t="e">
        <f>SUM(COUNTIF(#REF!,K17))</f>
        <v>#REF!</v>
      </c>
      <c r="T17" s="195" t="e">
        <f>SUM(COUNTIF(#REF!,K17))</f>
        <v>#REF!</v>
      </c>
      <c r="U17" s="195" t="e">
        <f>SUM(COUNTIF(#REF!,K17))</f>
        <v>#REF!</v>
      </c>
      <c r="V17" s="195" t="e">
        <f>SUM(COUNTIF(#REF!,K17))</f>
        <v>#REF!</v>
      </c>
      <c r="W17" s="195" t="e">
        <f>SUM(COUNTIF(#REF!,K17))</f>
        <v>#REF!</v>
      </c>
      <c r="X17" s="195" t="e">
        <f>SUM(COUNTIF(#REF!,K17))</f>
        <v>#REF!</v>
      </c>
      <c r="Y17" s="195" t="e">
        <f>SUM(COUNTIF(#REF!,K17))</f>
        <v>#REF!</v>
      </c>
      <c r="Z17" s="195" t="e">
        <f>SUM(COUNTIF(#REF!,K17))</f>
        <v>#REF!</v>
      </c>
      <c r="AA17" s="195" t="e">
        <f>SUM(COUNTIF(#REF!,K17))</f>
        <v>#REF!</v>
      </c>
      <c r="AB17" s="195" t="e">
        <f>SUM(COUNTIF(#REF!,K17))</f>
        <v>#REF!</v>
      </c>
      <c r="AC17" s="195" t="e">
        <f>SUM(COUNTIF(#REF!,K17))</f>
        <v>#REF!</v>
      </c>
      <c r="AD17" s="195" t="e">
        <f>SUM(COUNTIF(#REF!,K17))</f>
        <v>#REF!</v>
      </c>
      <c r="AE17" s="195" t="e">
        <f>SUM(COUNTIF(#REF!,K17))</f>
        <v>#REF!</v>
      </c>
      <c r="AF17" s="195" t="e">
        <f>SUM(COUNTIF(#REF!,K17))</f>
        <v>#REF!</v>
      </c>
      <c r="AG17" s="195" t="e">
        <f>SUM(COUNTIF(#REF!,K17))</f>
        <v>#REF!</v>
      </c>
      <c r="AH17" s="195" t="e">
        <f>SUM(COUNTIF(#REF!,K17))</f>
        <v>#REF!</v>
      </c>
      <c r="AI17" s="195" t="e">
        <f>SUM(COUNTIF(#REF!,Bilan!AH17))</f>
        <v>#REF!</v>
      </c>
      <c r="AJ17" s="195" t="e">
        <f>SUM(COUNTIF(#REF!,K17))</f>
        <v>#REF!</v>
      </c>
      <c r="AK17" s="195" t="e">
        <f>SUM(COUNTIF(#REF!,K17))</f>
        <v>#REF!</v>
      </c>
      <c r="AL17" s="195" t="e">
        <f>SUM(COUNTIF(#REF!,K17))</f>
        <v>#REF!</v>
      </c>
      <c r="AM17" s="195" t="e">
        <f>SUM(COUNTIF(#REF!,K17))</f>
        <v>#REF!</v>
      </c>
      <c r="AN17" s="195" t="e">
        <f>SUM(COUNTIF(#REF!,K17))</f>
        <v>#REF!</v>
      </c>
      <c r="AO17" s="195">
        <f>SUM(COUNTIF('30'!$D$14:$D$100,K17))</f>
        <v>0</v>
      </c>
      <c r="AP17" s="195">
        <f>SUM(COUNTIF('31'!$D$14:$D$100,K17))</f>
        <v>0</v>
      </c>
      <c r="AQ17" s="196" t="e">
        <f t="shared" si="0"/>
        <v>#REF!</v>
      </c>
    </row>
    <row r="18" spans="1:43" x14ac:dyDescent="0.25">
      <c r="A18" s="37"/>
      <c r="B18" s="8"/>
      <c r="C18" s="8"/>
      <c r="D18" s="8"/>
      <c r="E18" s="8"/>
      <c r="F18" s="8"/>
      <c r="G18" s="8"/>
      <c r="H18" s="8"/>
      <c r="I18" s="8"/>
      <c r="J18" s="8"/>
      <c r="K18" s="194" t="s">
        <v>184</v>
      </c>
      <c r="L18" s="195">
        <f>SUM(COUNTIF('01'!$D$14:$D$100,K18))</f>
        <v>0</v>
      </c>
      <c r="M18" s="195">
        <f>SUM(COUNTIF('01'!$D$14:$D$100,K18))</f>
        <v>0</v>
      </c>
      <c r="N18" s="195" t="e">
        <f>SUM(COUNTIF(#REF!,K18))</f>
        <v>#REF!</v>
      </c>
      <c r="O18" s="195" t="e">
        <f>SUM(COUNTIF(#REF!,K18))</f>
        <v>#REF!</v>
      </c>
      <c r="P18" s="195" t="e">
        <f>SUM(COUNTIF(#REF!,K18))</f>
        <v>#REF!</v>
      </c>
      <c r="Q18" s="195" t="e">
        <f>SUM(COUNTIF(#REF!,K18))</f>
        <v>#REF!</v>
      </c>
      <c r="R18" s="195" t="e">
        <f>SUM(COUNTIF(#REF!,K18))</f>
        <v>#REF!</v>
      </c>
      <c r="S18" s="195" t="e">
        <f>SUM(COUNTIF(#REF!,K18))</f>
        <v>#REF!</v>
      </c>
      <c r="T18" s="195" t="e">
        <f>SUM(COUNTIF(#REF!,K18))</f>
        <v>#REF!</v>
      </c>
      <c r="U18" s="195" t="e">
        <f>SUM(COUNTIF(#REF!,K18))</f>
        <v>#REF!</v>
      </c>
      <c r="V18" s="195" t="e">
        <f>SUM(COUNTIF(#REF!,K18))</f>
        <v>#REF!</v>
      </c>
      <c r="W18" s="195" t="e">
        <f>SUM(COUNTIF(#REF!,K18))</f>
        <v>#REF!</v>
      </c>
      <c r="X18" s="195" t="e">
        <f>SUM(COUNTIF(#REF!,K18))</f>
        <v>#REF!</v>
      </c>
      <c r="Y18" s="195" t="e">
        <f>SUM(COUNTIF(#REF!,K18))</f>
        <v>#REF!</v>
      </c>
      <c r="Z18" s="195" t="e">
        <f>SUM(COUNTIF(#REF!,K18))</f>
        <v>#REF!</v>
      </c>
      <c r="AA18" s="195" t="e">
        <f>SUM(COUNTIF(#REF!,K18))</f>
        <v>#REF!</v>
      </c>
      <c r="AB18" s="195" t="e">
        <f>SUM(COUNTIF(#REF!,K18))</f>
        <v>#REF!</v>
      </c>
      <c r="AC18" s="195" t="e">
        <f>SUM(COUNTIF(#REF!,K18))</f>
        <v>#REF!</v>
      </c>
      <c r="AD18" s="195" t="e">
        <f>SUM(COUNTIF(#REF!,K18))</f>
        <v>#REF!</v>
      </c>
      <c r="AE18" s="195" t="e">
        <f>SUM(COUNTIF(#REF!,K18))</f>
        <v>#REF!</v>
      </c>
      <c r="AF18" s="195" t="e">
        <f>SUM(COUNTIF(#REF!,K18))</f>
        <v>#REF!</v>
      </c>
      <c r="AG18" s="195" t="e">
        <f>SUM(COUNTIF(#REF!,K18))</f>
        <v>#REF!</v>
      </c>
      <c r="AH18" s="195" t="e">
        <f>SUM(COUNTIF(#REF!,K18))</f>
        <v>#REF!</v>
      </c>
      <c r="AI18" s="195" t="e">
        <f>SUM(COUNTIF(#REF!,Bilan!AH18))</f>
        <v>#REF!</v>
      </c>
      <c r="AJ18" s="195" t="e">
        <f>SUM(COUNTIF(#REF!,K18))</f>
        <v>#REF!</v>
      </c>
      <c r="AK18" s="195" t="e">
        <f>SUM(COUNTIF(#REF!,K18))</f>
        <v>#REF!</v>
      </c>
      <c r="AL18" s="195" t="e">
        <f>SUM(COUNTIF(#REF!,K18))</f>
        <v>#REF!</v>
      </c>
      <c r="AM18" s="195" t="e">
        <f>SUM(COUNTIF(#REF!,K18))</f>
        <v>#REF!</v>
      </c>
      <c r="AN18" s="195" t="e">
        <f>SUM(COUNTIF(#REF!,K18))</f>
        <v>#REF!</v>
      </c>
      <c r="AO18" s="195">
        <f>SUM(COUNTIF('30'!$D$14:$D$100,K18))</f>
        <v>0</v>
      </c>
      <c r="AP18" s="195">
        <f>SUM(COUNTIF('31'!$D$14:$D$100,K18))</f>
        <v>0</v>
      </c>
      <c r="AQ18" s="196" t="e">
        <f t="shared" si="0"/>
        <v>#REF!</v>
      </c>
    </row>
    <row r="19" spans="1:43" x14ac:dyDescent="0.25">
      <c r="A19" s="37"/>
      <c r="B19" s="8"/>
      <c r="C19" s="8"/>
      <c r="D19" s="8"/>
      <c r="E19" s="8"/>
      <c r="F19" s="8"/>
      <c r="G19" s="8"/>
      <c r="H19" s="8"/>
      <c r="I19" s="8"/>
      <c r="J19" s="8"/>
      <c r="K19" s="194" t="s">
        <v>80</v>
      </c>
      <c r="L19" s="195">
        <f>SUM(COUNTIF('01'!$D$14:$D$100,K19))</f>
        <v>0</v>
      </c>
      <c r="M19" s="195">
        <f>SUM(COUNTIF('01'!$D$14:$D$100,K19))</f>
        <v>0</v>
      </c>
      <c r="N19" s="195" t="e">
        <f>SUM(COUNTIF(#REF!,K19))</f>
        <v>#REF!</v>
      </c>
      <c r="O19" s="195" t="e">
        <f>SUM(COUNTIF(#REF!,K19))</f>
        <v>#REF!</v>
      </c>
      <c r="P19" s="195" t="e">
        <f>SUM(COUNTIF(#REF!,K19))</f>
        <v>#REF!</v>
      </c>
      <c r="Q19" s="195" t="e">
        <f>SUM(COUNTIF(#REF!,K19))</f>
        <v>#REF!</v>
      </c>
      <c r="R19" s="195" t="e">
        <f>SUM(COUNTIF(#REF!,K19))</f>
        <v>#REF!</v>
      </c>
      <c r="S19" s="195" t="e">
        <f>SUM(COUNTIF(#REF!,K19))</f>
        <v>#REF!</v>
      </c>
      <c r="T19" s="195" t="e">
        <f>SUM(COUNTIF(#REF!,K19))</f>
        <v>#REF!</v>
      </c>
      <c r="U19" s="195" t="e">
        <f>SUM(COUNTIF(#REF!,K19))</f>
        <v>#REF!</v>
      </c>
      <c r="V19" s="195" t="e">
        <f>SUM(COUNTIF(#REF!,K19))</f>
        <v>#REF!</v>
      </c>
      <c r="W19" s="195" t="e">
        <f>SUM(COUNTIF(#REF!,K19))</f>
        <v>#REF!</v>
      </c>
      <c r="X19" s="195" t="e">
        <f>SUM(COUNTIF(#REF!,K19))</f>
        <v>#REF!</v>
      </c>
      <c r="Y19" s="195" t="e">
        <f>SUM(COUNTIF(#REF!,K19))</f>
        <v>#REF!</v>
      </c>
      <c r="Z19" s="195" t="e">
        <f>SUM(COUNTIF(#REF!,K19))</f>
        <v>#REF!</v>
      </c>
      <c r="AA19" s="195" t="e">
        <f>SUM(COUNTIF(#REF!,K19))</f>
        <v>#REF!</v>
      </c>
      <c r="AB19" s="195" t="e">
        <f>SUM(COUNTIF(#REF!,K19))</f>
        <v>#REF!</v>
      </c>
      <c r="AC19" s="195" t="e">
        <f>SUM(COUNTIF(#REF!,K19))</f>
        <v>#REF!</v>
      </c>
      <c r="AD19" s="195" t="e">
        <f>SUM(COUNTIF(#REF!,K19))</f>
        <v>#REF!</v>
      </c>
      <c r="AE19" s="195" t="e">
        <f>SUM(COUNTIF(#REF!,K19))</f>
        <v>#REF!</v>
      </c>
      <c r="AF19" s="195" t="e">
        <f>SUM(COUNTIF(#REF!,K19))</f>
        <v>#REF!</v>
      </c>
      <c r="AG19" s="195" t="e">
        <f>SUM(COUNTIF(#REF!,K19))</f>
        <v>#REF!</v>
      </c>
      <c r="AH19" s="195" t="e">
        <f>SUM(COUNTIF(#REF!,K19))</f>
        <v>#REF!</v>
      </c>
      <c r="AI19" s="195" t="e">
        <f>SUM(COUNTIF(#REF!,Bilan!AH19))</f>
        <v>#REF!</v>
      </c>
      <c r="AJ19" s="195" t="e">
        <f>SUM(COUNTIF(#REF!,K19))</f>
        <v>#REF!</v>
      </c>
      <c r="AK19" s="195" t="e">
        <f>SUM(COUNTIF(#REF!,K19))</f>
        <v>#REF!</v>
      </c>
      <c r="AL19" s="195" t="e">
        <f>SUM(COUNTIF(#REF!,K19))</f>
        <v>#REF!</v>
      </c>
      <c r="AM19" s="195" t="e">
        <f>SUM(COUNTIF(#REF!,K19))</f>
        <v>#REF!</v>
      </c>
      <c r="AN19" s="195" t="e">
        <f>SUM(COUNTIF(#REF!,K19))</f>
        <v>#REF!</v>
      </c>
      <c r="AO19" s="195">
        <f>SUM(COUNTIF('30'!$D$14:$D$100,K19))</f>
        <v>0</v>
      </c>
      <c r="AP19" s="195">
        <f>SUM(COUNTIF('31'!$D$14:$D$100,K19))</f>
        <v>0</v>
      </c>
      <c r="AQ19" s="196" t="e">
        <f t="shared" si="0"/>
        <v>#REF!</v>
      </c>
    </row>
    <row r="20" spans="1:43" x14ac:dyDescent="0.25">
      <c r="A20" s="37"/>
      <c r="B20" s="8"/>
      <c r="C20" s="8"/>
      <c r="D20" s="8"/>
      <c r="E20" s="8"/>
      <c r="F20" s="8"/>
      <c r="G20" s="8"/>
      <c r="H20" s="8"/>
      <c r="I20" s="8"/>
      <c r="J20" s="8"/>
      <c r="K20" s="194" t="s">
        <v>81</v>
      </c>
      <c r="L20" s="195">
        <f>SUM(COUNTIF('01'!$D$14:$D$100,K20))</f>
        <v>0</v>
      </c>
      <c r="M20" s="195">
        <f>SUM(COUNTIF('01'!$D$14:$D$100,K20))</f>
        <v>0</v>
      </c>
      <c r="N20" s="195" t="e">
        <f>SUM(COUNTIF(#REF!,K20))</f>
        <v>#REF!</v>
      </c>
      <c r="O20" s="195" t="e">
        <f>SUM(COUNTIF(#REF!,K20))</f>
        <v>#REF!</v>
      </c>
      <c r="P20" s="195" t="e">
        <f>SUM(COUNTIF(#REF!,K20))</f>
        <v>#REF!</v>
      </c>
      <c r="Q20" s="195" t="e">
        <f>SUM(COUNTIF(#REF!,K20))</f>
        <v>#REF!</v>
      </c>
      <c r="R20" s="195" t="e">
        <f>SUM(COUNTIF(#REF!,K20))</f>
        <v>#REF!</v>
      </c>
      <c r="S20" s="195" t="e">
        <f>SUM(COUNTIF(#REF!,K20))</f>
        <v>#REF!</v>
      </c>
      <c r="T20" s="195" t="e">
        <f>SUM(COUNTIF(#REF!,K20))</f>
        <v>#REF!</v>
      </c>
      <c r="U20" s="195" t="e">
        <f>SUM(COUNTIF(#REF!,K20))</f>
        <v>#REF!</v>
      </c>
      <c r="V20" s="195" t="e">
        <f>SUM(COUNTIF(#REF!,K20))</f>
        <v>#REF!</v>
      </c>
      <c r="W20" s="195" t="e">
        <f>SUM(COUNTIF(#REF!,K20))</f>
        <v>#REF!</v>
      </c>
      <c r="X20" s="195" t="e">
        <f>SUM(COUNTIF(#REF!,K20))</f>
        <v>#REF!</v>
      </c>
      <c r="Y20" s="195" t="e">
        <f>SUM(COUNTIF(#REF!,K20))</f>
        <v>#REF!</v>
      </c>
      <c r="Z20" s="195" t="e">
        <f>SUM(COUNTIF(#REF!,K20))</f>
        <v>#REF!</v>
      </c>
      <c r="AA20" s="195" t="e">
        <f>SUM(COUNTIF(#REF!,K20))</f>
        <v>#REF!</v>
      </c>
      <c r="AB20" s="195" t="e">
        <f>SUM(COUNTIF(#REF!,K20))</f>
        <v>#REF!</v>
      </c>
      <c r="AC20" s="195" t="e">
        <f>SUM(COUNTIF(#REF!,K20))</f>
        <v>#REF!</v>
      </c>
      <c r="AD20" s="195" t="e">
        <f>SUM(COUNTIF(#REF!,K20))</f>
        <v>#REF!</v>
      </c>
      <c r="AE20" s="195" t="e">
        <f>SUM(COUNTIF(#REF!,K20))</f>
        <v>#REF!</v>
      </c>
      <c r="AF20" s="195" t="e">
        <f>SUM(COUNTIF(#REF!,K20))</f>
        <v>#REF!</v>
      </c>
      <c r="AG20" s="195" t="e">
        <f>SUM(COUNTIF(#REF!,K20))</f>
        <v>#REF!</v>
      </c>
      <c r="AH20" s="195" t="e">
        <f>SUM(COUNTIF(#REF!,K20))</f>
        <v>#REF!</v>
      </c>
      <c r="AI20" s="195" t="e">
        <f>SUM(COUNTIF(#REF!,Bilan!AH20))</f>
        <v>#REF!</v>
      </c>
      <c r="AJ20" s="195" t="e">
        <f>SUM(COUNTIF(#REF!,K20))</f>
        <v>#REF!</v>
      </c>
      <c r="AK20" s="195" t="e">
        <f>SUM(COUNTIF(#REF!,K20))</f>
        <v>#REF!</v>
      </c>
      <c r="AL20" s="195" t="e">
        <f>SUM(COUNTIF(#REF!,K20))</f>
        <v>#REF!</v>
      </c>
      <c r="AM20" s="195" t="e">
        <f>SUM(COUNTIF(#REF!,K20))</f>
        <v>#REF!</v>
      </c>
      <c r="AN20" s="195" t="e">
        <f>SUM(COUNTIF(#REF!,K20))</f>
        <v>#REF!</v>
      </c>
      <c r="AO20" s="195">
        <f>SUM(COUNTIF('30'!$D$14:$D$100,K20))</f>
        <v>0</v>
      </c>
      <c r="AP20" s="195">
        <f>SUM(COUNTIF('31'!$D$14:$D$100,K20))</f>
        <v>0</v>
      </c>
      <c r="AQ20" s="196" t="e">
        <f t="shared" si="0"/>
        <v>#REF!</v>
      </c>
    </row>
    <row r="21" spans="1:43" x14ac:dyDescent="0.25">
      <c r="A21" s="37"/>
      <c r="B21" s="8"/>
      <c r="C21" s="8"/>
      <c r="D21" s="8"/>
      <c r="E21" s="8"/>
      <c r="F21" s="8"/>
      <c r="G21" s="8"/>
      <c r="H21" s="8"/>
      <c r="I21" s="8"/>
      <c r="J21" s="8"/>
      <c r="K21" s="194" t="s">
        <v>82</v>
      </c>
      <c r="L21" s="195">
        <f>SUM(COUNTIF('01'!$D$14:$D$100,K21))</f>
        <v>0</v>
      </c>
      <c r="M21" s="195">
        <f>SUM(COUNTIF('01'!$D$14:$D$100,K21))</f>
        <v>0</v>
      </c>
      <c r="N21" s="195" t="e">
        <f>SUM(COUNTIF(#REF!,K21))</f>
        <v>#REF!</v>
      </c>
      <c r="O21" s="195" t="e">
        <f>SUM(COUNTIF(#REF!,K21))</f>
        <v>#REF!</v>
      </c>
      <c r="P21" s="195" t="e">
        <f>SUM(COUNTIF(#REF!,K21))</f>
        <v>#REF!</v>
      </c>
      <c r="Q21" s="195" t="e">
        <f>SUM(COUNTIF(#REF!,K21))</f>
        <v>#REF!</v>
      </c>
      <c r="R21" s="195" t="e">
        <f>SUM(COUNTIF(#REF!,K21))</f>
        <v>#REF!</v>
      </c>
      <c r="S21" s="195" t="e">
        <f>SUM(COUNTIF(#REF!,K21))</f>
        <v>#REF!</v>
      </c>
      <c r="T21" s="195" t="e">
        <f>SUM(COUNTIF(#REF!,K21))</f>
        <v>#REF!</v>
      </c>
      <c r="U21" s="195" t="e">
        <f>SUM(COUNTIF(#REF!,K21))</f>
        <v>#REF!</v>
      </c>
      <c r="V21" s="195" t="e">
        <f>SUM(COUNTIF(#REF!,K21))</f>
        <v>#REF!</v>
      </c>
      <c r="W21" s="195" t="e">
        <f>SUM(COUNTIF(#REF!,K21))</f>
        <v>#REF!</v>
      </c>
      <c r="X21" s="195" t="e">
        <f>SUM(COUNTIF(#REF!,K21))</f>
        <v>#REF!</v>
      </c>
      <c r="Y21" s="195" t="e">
        <f>SUM(COUNTIF(#REF!,K21))</f>
        <v>#REF!</v>
      </c>
      <c r="Z21" s="195" t="e">
        <f>SUM(COUNTIF(#REF!,K21))</f>
        <v>#REF!</v>
      </c>
      <c r="AA21" s="195" t="e">
        <f>SUM(COUNTIF(#REF!,K21))</f>
        <v>#REF!</v>
      </c>
      <c r="AB21" s="195" t="e">
        <f>SUM(COUNTIF(#REF!,K21))</f>
        <v>#REF!</v>
      </c>
      <c r="AC21" s="195" t="e">
        <f>SUM(COUNTIF(#REF!,K21))</f>
        <v>#REF!</v>
      </c>
      <c r="AD21" s="195" t="e">
        <f>SUM(COUNTIF(#REF!,K21))</f>
        <v>#REF!</v>
      </c>
      <c r="AE21" s="195" t="e">
        <f>SUM(COUNTIF(#REF!,K21))</f>
        <v>#REF!</v>
      </c>
      <c r="AF21" s="195" t="e">
        <f>SUM(COUNTIF(#REF!,K21))</f>
        <v>#REF!</v>
      </c>
      <c r="AG21" s="195" t="e">
        <f>SUM(COUNTIF(#REF!,K21))</f>
        <v>#REF!</v>
      </c>
      <c r="AH21" s="195" t="e">
        <f>SUM(COUNTIF(#REF!,K21))</f>
        <v>#REF!</v>
      </c>
      <c r="AI21" s="195" t="e">
        <f>SUM(COUNTIF(#REF!,Bilan!AH21))</f>
        <v>#REF!</v>
      </c>
      <c r="AJ21" s="195" t="e">
        <f>SUM(COUNTIF(#REF!,K21))</f>
        <v>#REF!</v>
      </c>
      <c r="AK21" s="195" t="e">
        <f>SUM(COUNTIF(#REF!,K21))</f>
        <v>#REF!</v>
      </c>
      <c r="AL21" s="195" t="e">
        <f>SUM(COUNTIF(#REF!,K21))</f>
        <v>#REF!</v>
      </c>
      <c r="AM21" s="195" t="e">
        <f>SUM(COUNTIF(#REF!,K21))</f>
        <v>#REF!</v>
      </c>
      <c r="AN21" s="195" t="e">
        <f>SUM(COUNTIF(#REF!,K21))</f>
        <v>#REF!</v>
      </c>
      <c r="AO21" s="195">
        <f>SUM(COUNTIF('30'!$D$14:$D$100,K21))</f>
        <v>0</v>
      </c>
      <c r="AP21" s="195">
        <f>SUM(COUNTIF('31'!$D$14:$D$100,K21))</f>
        <v>0</v>
      </c>
      <c r="AQ21" s="196" t="e">
        <f t="shared" si="0"/>
        <v>#REF!</v>
      </c>
    </row>
    <row r="22" spans="1:43" x14ac:dyDescent="0.25">
      <c r="A22" s="37"/>
      <c r="B22" s="8"/>
      <c r="C22" s="8"/>
      <c r="D22" s="8"/>
      <c r="E22" s="8"/>
      <c r="F22" s="8"/>
      <c r="G22" s="8"/>
      <c r="H22" s="8"/>
      <c r="I22" s="8"/>
      <c r="J22" s="8"/>
      <c r="K22" s="194" t="s">
        <v>185</v>
      </c>
      <c r="L22" s="195">
        <f>SUM(COUNTIF('01'!$D$14:$D$100,K22))</f>
        <v>0</v>
      </c>
      <c r="M22" s="195">
        <f>SUM(COUNTIF('01'!$D$14:$D$100,K22))</f>
        <v>0</v>
      </c>
      <c r="N22" s="195" t="e">
        <f>SUM(COUNTIF(#REF!,K22))</f>
        <v>#REF!</v>
      </c>
      <c r="O22" s="195" t="e">
        <f>SUM(COUNTIF(#REF!,K22))</f>
        <v>#REF!</v>
      </c>
      <c r="P22" s="195" t="e">
        <f>SUM(COUNTIF(#REF!,K22))</f>
        <v>#REF!</v>
      </c>
      <c r="Q22" s="195" t="e">
        <f>SUM(COUNTIF(#REF!,K22))</f>
        <v>#REF!</v>
      </c>
      <c r="R22" s="195" t="e">
        <f>SUM(COUNTIF(#REF!,K22))</f>
        <v>#REF!</v>
      </c>
      <c r="S22" s="195" t="e">
        <f>SUM(COUNTIF(#REF!,K22))</f>
        <v>#REF!</v>
      </c>
      <c r="T22" s="195" t="e">
        <f>SUM(COUNTIF(#REF!,K22))</f>
        <v>#REF!</v>
      </c>
      <c r="U22" s="195" t="e">
        <f>SUM(COUNTIF(#REF!,K22))</f>
        <v>#REF!</v>
      </c>
      <c r="V22" s="195" t="e">
        <f>SUM(COUNTIF(#REF!,K22))</f>
        <v>#REF!</v>
      </c>
      <c r="W22" s="195" t="e">
        <f>SUM(COUNTIF(#REF!,K22))</f>
        <v>#REF!</v>
      </c>
      <c r="X22" s="195" t="e">
        <f>SUM(COUNTIF(#REF!,K22))</f>
        <v>#REF!</v>
      </c>
      <c r="Y22" s="195" t="e">
        <f>SUM(COUNTIF(#REF!,K22))</f>
        <v>#REF!</v>
      </c>
      <c r="Z22" s="195" t="e">
        <f>SUM(COUNTIF(#REF!,K22))</f>
        <v>#REF!</v>
      </c>
      <c r="AA22" s="195" t="e">
        <f>SUM(COUNTIF(#REF!,K22))</f>
        <v>#REF!</v>
      </c>
      <c r="AB22" s="195" t="e">
        <f>SUM(COUNTIF(#REF!,K22))</f>
        <v>#REF!</v>
      </c>
      <c r="AC22" s="195" t="e">
        <f>SUM(COUNTIF(#REF!,K22))</f>
        <v>#REF!</v>
      </c>
      <c r="AD22" s="195" t="e">
        <f>SUM(COUNTIF(#REF!,K22))</f>
        <v>#REF!</v>
      </c>
      <c r="AE22" s="195" t="e">
        <f>SUM(COUNTIF(#REF!,K22))</f>
        <v>#REF!</v>
      </c>
      <c r="AF22" s="195" t="e">
        <f>SUM(COUNTIF(#REF!,K22))</f>
        <v>#REF!</v>
      </c>
      <c r="AG22" s="195" t="e">
        <f>SUM(COUNTIF(#REF!,K22))</f>
        <v>#REF!</v>
      </c>
      <c r="AH22" s="195" t="e">
        <f>SUM(COUNTIF(#REF!,K22))</f>
        <v>#REF!</v>
      </c>
      <c r="AI22" s="195" t="e">
        <f>SUM(COUNTIF(#REF!,Bilan!AH22))</f>
        <v>#REF!</v>
      </c>
      <c r="AJ22" s="195" t="e">
        <f>SUM(COUNTIF(#REF!,K22))</f>
        <v>#REF!</v>
      </c>
      <c r="AK22" s="195" t="e">
        <f>SUM(COUNTIF(#REF!,K22))</f>
        <v>#REF!</v>
      </c>
      <c r="AL22" s="195" t="e">
        <f>SUM(COUNTIF(#REF!,K22))</f>
        <v>#REF!</v>
      </c>
      <c r="AM22" s="195" t="e">
        <f>SUM(COUNTIF(#REF!,K22))</f>
        <v>#REF!</v>
      </c>
      <c r="AN22" s="195" t="e">
        <f>SUM(COUNTIF(#REF!,K22))</f>
        <v>#REF!</v>
      </c>
      <c r="AO22" s="195">
        <f>SUM(COUNTIF('30'!$D$14:$D$100,K22))</f>
        <v>0</v>
      </c>
      <c r="AP22" s="195">
        <f>SUM(COUNTIF('31'!$D$14:$D$100,K22))</f>
        <v>0</v>
      </c>
      <c r="AQ22" s="196" t="e">
        <f t="shared" si="0"/>
        <v>#REF!</v>
      </c>
    </row>
    <row r="23" spans="1:43" x14ac:dyDescent="0.25">
      <c r="A23" s="37"/>
      <c r="B23" s="8"/>
      <c r="C23" s="8"/>
      <c r="D23" s="8"/>
      <c r="E23" s="8"/>
      <c r="F23" s="8"/>
      <c r="G23" s="8"/>
      <c r="H23" s="8"/>
      <c r="I23" s="8"/>
      <c r="J23" s="8"/>
      <c r="K23" s="194" t="s">
        <v>277</v>
      </c>
      <c r="L23" s="195">
        <f>SUM(COUNTIF('01'!$D$14:$D$100,K23))</f>
        <v>0</v>
      </c>
      <c r="M23" s="195">
        <f>SUM(COUNTIF('01'!$D$14:$D$100,K23))</f>
        <v>0</v>
      </c>
      <c r="N23" s="195" t="e">
        <f>SUM(COUNTIF(#REF!,K23))</f>
        <v>#REF!</v>
      </c>
      <c r="O23" s="195" t="e">
        <f>SUM(COUNTIF(#REF!,K23))</f>
        <v>#REF!</v>
      </c>
      <c r="P23" s="195" t="e">
        <f>SUM(COUNTIF(#REF!,K23))</f>
        <v>#REF!</v>
      </c>
      <c r="Q23" s="195" t="e">
        <f>SUM(COUNTIF(#REF!,K23))</f>
        <v>#REF!</v>
      </c>
      <c r="R23" s="195" t="e">
        <f>SUM(COUNTIF(#REF!,K23))</f>
        <v>#REF!</v>
      </c>
      <c r="S23" s="195" t="e">
        <f>SUM(COUNTIF(#REF!,K23))</f>
        <v>#REF!</v>
      </c>
      <c r="T23" s="195" t="e">
        <f>SUM(COUNTIF(#REF!,K23))</f>
        <v>#REF!</v>
      </c>
      <c r="U23" s="195" t="e">
        <f>SUM(COUNTIF(#REF!,K23))</f>
        <v>#REF!</v>
      </c>
      <c r="V23" s="195" t="e">
        <f>SUM(COUNTIF(#REF!,K23))</f>
        <v>#REF!</v>
      </c>
      <c r="W23" s="195" t="e">
        <f>SUM(COUNTIF(#REF!,K23))</f>
        <v>#REF!</v>
      </c>
      <c r="X23" s="195" t="e">
        <f>SUM(COUNTIF(#REF!,K23))</f>
        <v>#REF!</v>
      </c>
      <c r="Y23" s="195" t="e">
        <f>SUM(COUNTIF(#REF!,K23))</f>
        <v>#REF!</v>
      </c>
      <c r="Z23" s="195" t="e">
        <f>SUM(COUNTIF(#REF!,K23))</f>
        <v>#REF!</v>
      </c>
      <c r="AA23" s="195" t="e">
        <f>SUM(COUNTIF(#REF!,K23))</f>
        <v>#REF!</v>
      </c>
      <c r="AB23" s="195" t="e">
        <f>SUM(COUNTIF(#REF!,K23))</f>
        <v>#REF!</v>
      </c>
      <c r="AC23" s="195" t="e">
        <f>SUM(COUNTIF(#REF!,K23))</f>
        <v>#REF!</v>
      </c>
      <c r="AD23" s="195" t="e">
        <f>SUM(COUNTIF(#REF!,K23))</f>
        <v>#REF!</v>
      </c>
      <c r="AE23" s="195" t="e">
        <f>SUM(COUNTIF(#REF!,K23))</f>
        <v>#REF!</v>
      </c>
      <c r="AF23" s="195" t="e">
        <f>SUM(COUNTIF(#REF!,K23))</f>
        <v>#REF!</v>
      </c>
      <c r="AG23" s="195" t="e">
        <f>SUM(COUNTIF(#REF!,K23))</f>
        <v>#REF!</v>
      </c>
      <c r="AH23" s="195" t="e">
        <f>SUM(COUNTIF(#REF!,K23))</f>
        <v>#REF!</v>
      </c>
      <c r="AI23" s="195" t="e">
        <f>SUM(COUNTIF(#REF!,Bilan!AH23))</f>
        <v>#REF!</v>
      </c>
      <c r="AJ23" s="195" t="e">
        <f>SUM(COUNTIF(#REF!,K23))</f>
        <v>#REF!</v>
      </c>
      <c r="AK23" s="195" t="e">
        <f>SUM(COUNTIF(#REF!,K23))</f>
        <v>#REF!</v>
      </c>
      <c r="AL23" s="195" t="e">
        <f>SUM(COUNTIF(#REF!,K23))</f>
        <v>#REF!</v>
      </c>
      <c r="AM23" s="195" t="e">
        <f>SUM(COUNTIF(#REF!,K23))</f>
        <v>#REF!</v>
      </c>
      <c r="AN23" s="195" t="e">
        <f>SUM(COUNTIF(#REF!,K23))</f>
        <v>#REF!</v>
      </c>
      <c r="AO23" s="195">
        <f>SUM(COUNTIF('30'!$D$14:$D$100,K23))</f>
        <v>0</v>
      </c>
      <c r="AP23" s="195">
        <f>SUM(COUNTIF('31'!$D$14:$D$100,K23))</f>
        <v>0</v>
      </c>
      <c r="AQ23" s="196" t="e">
        <f t="shared" si="0"/>
        <v>#REF!</v>
      </c>
    </row>
    <row r="24" spans="1:43" x14ac:dyDescent="0.25">
      <c r="A24" s="37"/>
      <c r="B24" s="8"/>
      <c r="C24" s="8"/>
      <c r="D24" s="8"/>
      <c r="E24" s="8"/>
      <c r="F24" s="8"/>
      <c r="G24" s="8"/>
      <c r="H24" s="8"/>
      <c r="I24" s="8"/>
      <c r="J24" s="8"/>
      <c r="K24" s="194" t="s">
        <v>278</v>
      </c>
      <c r="L24" s="195">
        <f>SUM(COUNTIF('01'!$D$14:$D$100,K24))</f>
        <v>0</v>
      </c>
      <c r="M24" s="195">
        <f>SUM(COUNTIF('01'!$D$14:$D$100,K24))</f>
        <v>0</v>
      </c>
      <c r="N24" s="195" t="e">
        <f>SUM(COUNTIF(#REF!,K24))</f>
        <v>#REF!</v>
      </c>
      <c r="O24" s="195" t="e">
        <f>SUM(COUNTIF(#REF!,K24))</f>
        <v>#REF!</v>
      </c>
      <c r="P24" s="195" t="e">
        <f>SUM(COUNTIF(#REF!,K24))</f>
        <v>#REF!</v>
      </c>
      <c r="Q24" s="195" t="e">
        <f>SUM(COUNTIF(#REF!,K24))</f>
        <v>#REF!</v>
      </c>
      <c r="R24" s="195" t="e">
        <f>SUM(COUNTIF(#REF!,K24))</f>
        <v>#REF!</v>
      </c>
      <c r="S24" s="195" t="e">
        <f>SUM(COUNTIF(#REF!,K24))</f>
        <v>#REF!</v>
      </c>
      <c r="T24" s="195" t="e">
        <f>SUM(COUNTIF(#REF!,K24))</f>
        <v>#REF!</v>
      </c>
      <c r="U24" s="195" t="e">
        <f>SUM(COUNTIF(#REF!,K24))</f>
        <v>#REF!</v>
      </c>
      <c r="V24" s="195" t="e">
        <f>SUM(COUNTIF(#REF!,K24))</f>
        <v>#REF!</v>
      </c>
      <c r="W24" s="195" t="e">
        <f>SUM(COUNTIF(#REF!,K24))</f>
        <v>#REF!</v>
      </c>
      <c r="X24" s="195" t="e">
        <f>SUM(COUNTIF(#REF!,K24))</f>
        <v>#REF!</v>
      </c>
      <c r="Y24" s="195" t="e">
        <f>SUM(COUNTIF(#REF!,K24))</f>
        <v>#REF!</v>
      </c>
      <c r="Z24" s="195" t="e">
        <f>SUM(COUNTIF(#REF!,K24))</f>
        <v>#REF!</v>
      </c>
      <c r="AA24" s="195" t="e">
        <f>SUM(COUNTIF(#REF!,K24))</f>
        <v>#REF!</v>
      </c>
      <c r="AB24" s="195" t="e">
        <f>SUM(COUNTIF(#REF!,K24))</f>
        <v>#REF!</v>
      </c>
      <c r="AC24" s="195" t="e">
        <f>SUM(COUNTIF(#REF!,K24))</f>
        <v>#REF!</v>
      </c>
      <c r="AD24" s="195" t="e">
        <f>SUM(COUNTIF(#REF!,K24))</f>
        <v>#REF!</v>
      </c>
      <c r="AE24" s="195" t="e">
        <f>SUM(COUNTIF(#REF!,K24))</f>
        <v>#REF!</v>
      </c>
      <c r="AF24" s="195" t="e">
        <f>SUM(COUNTIF(#REF!,K24))</f>
        <v>#REF!</v>
      </c>
      <c r="AG24" s="195" t="e">
        <f>SUM(COUNTIF(#REF!,K24))</f>
        <v>#REF!</v>
      </c>
      <c r="AH24" s="195" t="e">
        <f>SUM(COUNTIF(#REF!,K24))</f>
        <v>#REF!</v>
      </c>
      <c r="AI24" s="195" t="e">
        <f>SUM(COUNTIF(#REF!,Bilan!AH24))</f>
        <v>#REF!</v>
      </c>
      <c r="AJ24" s="195" t="e">
        <f>SUM(COUNTIF(#REF!,K24))</f>
        <v>#REF!</v>
      </c>
      <c r="AK24" s="195" t="e">
        <f>SUM(COUNTIF(#REF!,K24))</f>
        <v>#REF!</v>
      </c>
      <c r="AL24" s="195" t="e">
        <f>SUM(COUNTIF(#REF!,K24))</f>
        <v>#REF!</v>
      </c>
      <c r="AM24" s="195" t="e">
        <f>SUM(COUNTIF(#REF!,K24))</f>
        <v>#REF!</v>
      </c>
      <c r="AN24" s="195" t="e">
        <f>SUM(COUNTIF(#REF!,K24))</f>
        <v>#REF!</v>
      </c>
      <c r="AO24" s="195">
        <f>SUM(COUNTIF('30'!$D$14:$D$100,K24))</f>
        <v>0</v>
      </c>
      <c r="AP24" s="195">
        <f>SUM(COUNTIF('31'!$D$14:$D$100,K24))</f>
        <v>0</v>
      </c>
      <c r="AQ24" s="196" t="e">
        <f t="shared" si="0"/>
        <v>#REF!</v>
      </c>
    </row>
    <row r="25" spans="1:43" x14ac:dyDescent="0.25">
      <c r="A25" s="37"/>
      <c r="B25" s="8"/>
      <c r="C25" s="8"/>
      <c r="D25" s="8"/>
      <c r="E25" s="8"/>
      <c r="F25" s="8"/>
      <c r="G25" s="8"/>
      <c r="H25" s="8"/>
      <c r="I25" s="8"/>
      <c r="J25" s="8"/>
      <c r="K25" s="194" t="s">
        <v>83</v>
      </c>
      <c r="L25" s="195">
        <f>SUM(COUNTIF('01'!$D$14:$D$100,K25))</f>
        <v>0</v>
      </c>
      <c r="M25" s="195">
        <f>SUM(COUNTIF('01'!$D$14:$D$100,K25))</f>
        <v>0</v>
      </c>
      <c r="N25" s="195" t="e">
        <f>SUM(COUNTIF(#REF!,K25))</f>
        <v>#REF!</v>
      </c>
      <c r="O25" s="195" t="e">
        <f>SUM(COUNTIF(#REF!,K25))</f>
        <v>#REF!</v>
      </c>
      <c r="P25" s="195" t="e">
        <f>SUM(COUNTIF(#REF!,K25))</f>
        <v>#REF!</v>
      </c>
      <c r="Q25" s="195" t="e">
        <f>SUM(COUNTIF(#REF!,K25))</f>
        <v>#REF!</v>
      </c>
      <c r="R25" s="195" t="e">
        <f>SUM(COUNTIF(#REF!,K25))</f>
        <v>#REF!</v>
      </c>
      <c r="S25" s="195" t="e">
        <f>SUM(COUNTIF(#REF!,K25))</f>
        <v>#REF!</v>
      </c>
      <c r="T25" s="195" t="e">
        <f>SUM(COUNTIF(#REF!,K25))</f>
        <v>#REF!</v>
      </c>
      <c r="U25" s="195" t="e">
        <f>SUM(COUNTIF(#REF!,K25))</f>
        <v>#REF!</v>
      </c>
      <c r="V25" s="195" t="e">
        <f>SUM(COUNTIF(#REF!,K25))</f>
        <v>#REF!</v>
      </c>
      <c r="W25" s="195" t="e">
        <f>SUM(COUNTIF(#REF!,K25))</f>
        <v>#REF!</v>
      </c>
      <c r="X25" s="195" t="e">
        <f>SUM(COUNTIF(#REF!,K25))</f>
        <v>#REF!</v>
      </c>
      <c r="Y25" s="195" t="e">
        <f>SUM(COUNTIF(#REF!,K25))</f>
        <v>#REF!</v>
      </c>
      <c r="Z25" s="195" t="e">
        <f>SUM(COUNTIF(#REF!,K25))</f>
        <v>#REF!</v>
      </c>
      <c r="AA25" s="195" t="e">
        <f>SUM(COUNTIF(#REF!,K25))</f>
        <v>#REF!</v>
      </c>
      <c r="AB25" s="195" t="e">
        <f>SUM(COUNTIF(#REF!,K25))</f>
        <v>#REF!</v>
      </c>
      <c r="AC25" s="195" t="e">
        <f>SUM(COUNTIF(#REF!,K25))</f>
        <v>#REF!</v>
      </c>
      <c r="AD25" s="195" t="e">
        <f>SUM(COUNTIF(#REF!,K25))</f>
        <v>#REF!</v>
      </c>
      <c r="AE25" s="195" t="e">
        <f>SUM(COUNTIF(#REF!,K25))</f>
        <v>#REF!</v>
      </c>
      <c r="AF25" s="195" t="e">
        <f>SUM(COUNTIF(#REF!,K25))</f>
        <v>#REF!</v>
      </c>
      <c r="AG25" s="195" t="e">
        <f>SUM(COUNTIF(#REF!,K25))</f>
        <v>#REF!</v>
      </c>
      <c r="AH25" s="195" t="e">
        <f>SUM(COUNTIF(#REF!,K25))</f>
        <v>#REF!</v>
      </c>
      <c r="AI25" s="195" t="e">
        <f>SUM(COUNTIF(#REF!,Bilan!AH25))</f>
        <v>#REF!</v>
      </c>
      <c r="AJ25" s="195" t="e">
        <f>SUM(COUNTIF(#REF!,K25))</f>
        <v>#REF!</v>
      </c>
      <c r="AK25" s="195" t="e">
        <f>SUM(COUNTIF(#REF!,K25))</f>
        <v>#REF!</v>
      </c>
      <c r="AL25" s="195" t="e">
        <f>SUM(COUNTIF(#REF!,K25))</f>
        <v>#REF!</v>
      </c>
      <c r="AM25" s="195" t="e">
        <f>SUM(COUNTIF(#REF!,K25))</f>
        <v>#REF!</v>
      </c>
      <c r="AN25" s="195" t="e">
        <f>SUM(COUNTIF(#REF!,K25))</f>
        <v>#REF!</v>
      </c>
      <c r="AO25" s="195">
        <f>SUM(COUNTIF('30'!$D$14:$D$100,K25))</f>
        <v>0</v>
      </c>
      <c r="AP25" s="195">
        <f>SUM(COUNTIF('31'!$D$14:$D$100,K25))</f>
        <v>0</v>
      </c>
      <c r="AQ25" s="196" t="e">
        <f t="shared" si="0"/>
        <v>#REF!</v>
      </c>
    </row>
    <row r="26" spans="1:43" x14ac:dyDescent="0.25">
      <c r="A26" s="210"/>
      <c r="B26" s="8"/>
      <c r="C26" s="8"/>
      <c r="D26" s="8"/>
      <c r="E26" s="8"/>
      <c r="F26" s="8"/>
      <c r="G26" s="8"/>
      <c r="H26" s="8"/>
      <c r="I26" s="8"/>
      <c r="J26" s="8"/>
      <c r="K26" s="194" t="s">
        <v>84</v>
      </c>
      <c r="L26" s="195">
        <f>SUM(COUNTIF('01'!$D$14:$D$100,K26))</f>
        <v>0</v>
      </c>
      <c r="M26" s="195">
        <f>SUM(COUNTIF('01'!$D$14:$D$100,K26))</f>
        <v>0</v>
      </c>
      <c r="N26" s="195" t="e">
        <f>SUM(COUNTIF(#REF!,K26))</f>
        <v>#REF!</v>
      </c>
      <c r="O26" s="195" t="e">
        <f>SUM(COUNTIF(#REF!,K26))</f>
        <v>#REF!</v>
      </c>
      <c r="P26" s="195" t="e">
        <f>SUM(COUNTIF(#REF!,K26))</f>
        <v>#REF!</v>
      </c>
      <c r="Q26" s="195" t="e">
        <f>SUM(COUNTIF(#REF!,K26))</f>
        <v>#REF!</v>
      </c>
      <c r="R26" s="195" t="e">
        <f>SUM(COUNTIF(#REF!,K26))</f>
        <v>#REF!</v>
      </c>
      <c r="S26" s="195" t="e">
        <f>SUM(COUNTIF(#REF!,K26))</f>
        <v>#REF!</v>
      </c>
      <c r="T26" s="195" t="e">
        <f>SUM(COUNTIF(#REF!,K26))</f>
        <v>#REF!</v>
      </c>
      <c r="U26" s="195" t="e">
        <f>SUM(COUNTIF(#REF!,K26))</f>
        <v>#REF!</v>
      </c>
      <c r="V26" s="195" t="e">
        <f>SUM(COUNTIF(#REF!,K26))</f>
        <v>#REF!</v>
      </c>
      <c r="W26" s="195" t="e">
        <f>SUM(COUNTIF(#REF!,K26))</f>
        <v>#REF!</v>
      </c>
      <c r="X26" s="195" t="e">
        <f>SUM(COUNTIF(#REF!,K26))</f>
        <v>#REF!</v>
      </c>
      <c r="Y26" s="195" t="e">
        <f>SUM(COUNTIF(#REF!,K26))</f>
        <v>#REF!</v>
      </c>
      <c r="Z26" s="195" t="e">
        <f>SUM(COUNTIF(#REF!,K26))</f>
        <v>#REF!</v>
      </c>
      <c r="AA26" s="195" t="e">
        <f>SUM(COUNTIF(#REF!,K26))</f>
        <v>#REF!</v>
      </c>
      <c r="AB26" s="195" t="e">
        <f>SUM(COUNTIF(#REF!,K26))</f>
        <v>#REF!</v>
      </c>
      <c r="AC26" s="195" t="e">
        <f>SUM(COUNTIF(#REF!,K26))</f>
        <v>#REF!</v>
      </c>
      <c r="AD26" s="195" t="e">
        <f>SUM(COUNTIF(#REF!,K26))</f>
        <v>#REF!</v>
      </c>
      <c r="AE26" s="195" t="e">
        <f>SUM(COUNTIF(#REF!,K26))</f>
        <v>#REF!</v>
      </c>
      <c r="AF26" s="195" t="e">
        <f>SUM(COUNTIF(#REF!,K26))</f>
        <v>#REF!</v>
      </c>
      <c r="AG26" s="195" t="e">
        <f>SUM(COUNTIF(#REF!,K26))</f>
        <v>#REF!</v>
      </c>
      <c r="AH26" s="195" t="e">
        <f>SUM(COUNTIF(#REF!,K26))</f>
        <v>#REF!</v>
      </c>
      <c r="AI26" s="195" t="e">
        <f>SUM(COUNTIF(#REF!,Bilan!AH26))</f>
        <v>#REF!</v>
      </c>
      <c r="AJ26" s="195" t="e">
        <f>SUM(COUNTIF(#REF!,K26))</f>
        <v>#REF!</v>
      </c>
      <c r="AK26" s="195" t="e">
        <f>SUM(COUNTIF(#REF!,K26))</f>
        <v>#REF!</v>
      </c>
      <c r="AL26" s="195" t="e">
        <f>SUM(COUNTIF(#REF!,K26))</f>
        <v>#REF!</v>
      </c>
      <c r="AM26" s="195" t="e">
        <f>SUM(COUNTIF(#REF!,K26))</f>
        <v>#REF!</v>
      </c>
      <c r="AN26" s="195" t="e">
        <f>SUM(COUNTIF(#REF!,K26))</f>
        <v>#REF!</v>
      </c>
      <c r="AO26" s="195">
        <f>SUM(COUNTIF('30'!$D$14:$D$100,K26))</f>
        <v>0</v>
      </c>
      <c r="AP26" s="195">
        <f>SUM(COUNTIF('31'!$D$14:$D$100,K26))</f>
        <v>0</v>
      </c>
      <c r="AQ26" s="196" t="e">
        <f t="shared" si="0"/>
        <v>#REF!</v>
      </c>
    </row>
    <row r="27" spans="1:43" x14ac:dyDescent="0.25">
      <c r="A27" s="37"/>
      <c r="B27" s="8"/>
      <c r="C27" s="8"/>
      <c r="D27" s="8"/>
      <c r="E27" s="8"/>
      <c r="F27" s="8"/>
      <c r="G27" s="8"/>
      <c r="H27" s="8"/>
      <c r="I27" s="8"/>
      <c r="J27" s="8"/>
      <c r="K27" s="194" t="s">
        <v>85</v>
      </c>
      <c r="L27" s="195">
        <f>SUM(COUNTIF('01'!$D$14:$D$100,K27))</f>
        <v>0</v>
      </c>
      <c r="M27" s="195">
        <f>SUM(COUNTIF('01'!$D$14:$D$100,K27))</f>
        <v>0</v>
      </c>
      <c r="N27" s="195" t="e">
        <f>SUM(COUNTIF(#REF!,K27))</f>
        <v>#REF!</v>
      </c>
      <c r="O27" s="195" t="e">
        <f>SUM(COUNTIF(#REF!,K27))</f>
        <v>#REF!</v>
      </c>
      <c r="P27" s="195" t="e">
        <f>SUM(COUNTIF(#REF!,K27))</f>
        <v>#REF!</v>
      </c>
      <c r="Q27" s="195" t="e">
        <f>SUM(COUNTIF(#REF!,K27))</f>
        <v>#REF!</v>
      </c>
      <c r="R27" s="195" t="e">
        <f>SUM(COUNTIF(#REF!,K27))</f>
        <v>#REF!</v>
      </c>
      <c r="S27" s="195" t="e">
        <f>SUM(COUNTIF(#REF!,K27))</f>
        <v>#REF!</v>
      </c>
      <c r="T27" s="195" t="e">
        <f>SUM(COUNTIF(#REF!,K27))</f>
        <v>#REF!</v>
      </c>
      <c r="U27" s="195" t="e">
        <f>SUM(COUNTIF(#REF!,K27))</f>
        <v>#REF!</v>
      </c>
      <c r="V27" s="195" t="e">
        <f>SUM(COUNTIF(#REF!,K27))</f>
        <v>#REF!</v>
      </c>
      <c r="W27" s="195" t="e">
        <f>SUM(COUNTIF(#REF!,K27))</f>
        <v>#REF!</v>
      </c>
      <c r="X27" s="195" t="e">
        <f>SUM(COUNTIF(#REF!,K27))</f>
        <v>#REF!</v>
      </c>
      <c r="Y27" s="195" t="e">
        <f>SUM(COUNTIF(#REF!,K27))</f>
        <v>#REF!</v>
      </c>
      <c r="Z27" s="195" t="e">
        <f>SUM(COUNTIF(#REF!,K27))</f>
        <v>#REF!</v>
      </c>
      <c r="AA27" s="195" t="e">
        <f>SUM(COUNTIF(#REF!,K27))</f>
        <v>#REF!</v>
      </c>
      <c r="AB27" s="195" t="e">
        <f>SUM(COUNTIF(#REF!,K27))</f>
        <v>#REF!</v>
      </c>
      <c r="AC27" s="195" t="e">
        <f>SUM(COUNTIF(#REF!,K27))</f>
        <v>#REF!</v>
      </c>
      <c r="AD27" s="195" t="e">
        <f>SUM(COUNTIF(#REF!,K27))</f>
        <v>#REF!</v>
      </c>
      <c r="AE27" s="195" t="e">
        <f>SUM(COUNTIF(#REF!,K27))</f>
        <v>#REF!</v>
      </c>
      <c r="AF27" s="195" t="e">
        <f>SUM(COUNTIF(#REF!,K27))</f>
        <v>#REF!</v>
      </c>
      <c r="AG27" s="195" t="e">
        <f>SUM(COUNTIF(#REF!,K27))</f>
        <v>#REF!</v>
      </c>
      <c r="AH27" s="195" t="e">
        <f>SUM(COUNTIF(#REF!,K27))</f>
        <v>#REF!</v>
      </c>
      <c r="AI27" s="195" t="e">
        <f>SUM(COUNTIF(#REF!,Bilan!AH27))</f>
        <v>#REF!</v>
      </c>
      <c r="AJ27" s="195" t="e">
        <f>SUM(COUNTIF(#REF!,K27))</f>
        <v>#REF!</v>
      </c>
      <c r="AK27" s="195" t="e">
        <f>SUM(COUNTIF(#REF!,K27))</f>
        <v>#REF!</v>
      </c>
      <c r="AL27" s="195" t="e">
        <f>SUM(COUNTIF(#REF!,K27))</f>
        <v>#REF!</v>
      </c>
      <c r="AM27" s="195" t="e">
        <f>SUM(COUNTIF(#REF!,K27))</f>
        <v>#REF!</v>
      </c>
      <c r="AN27" s="195" t="e">
        <f>SUM(COUNTIF(#REF!,K27))</f>
        <v>#REF!</v>
      </c>
      <c r="AO27" s="195">
        <f>SUM(COUNTIF('30'!$D$14:$D$100,K27))</f>
        <v>0</v>
      </c>
      <c r="AP27" s="195">
        <f>SUM(COUNTIF('31'!$D$14:$D$100,K27))</f>
        <v>0</v>
      </c>
      <c r="AQ27" s="196" t="e">
        <f t="shared" si="0"/>
        <v>#REF!</v>
      </c>
    </row>
    <row r="28" spans="1:43" x14ac:dyDescent="0.25">
      <c r="A28" s="37"/>
      <c r="B28" s="8"/>
      <c r="C28" s="8"/>
      <c r="D28" s="8"/>
      <c r="E28" s="8"/>
      <c r="F28" s="8"/>
      <c r="G28" s="8"/>
      <c r="H28" s="8"/>
      <c r="I28" s="8"/>
      <c r="J28" s="8"/>
      <c r="K28" s="194" t="s">
        <v>218</v>
      </c>
      <c r="L28" s="195">
        <f>SUM(COUNTIF('01'!$D$14:$D$100,K28))</f>
        <v>0</v>
      </c>
      <c r="M28" s="195">
        <f>SUM(COUNTIF('01'!$D$14:$D$100,K28))</f>
        <v>0</v>
      </c>
      <c r="N28" s="195" t="e">
        <f>SUM(COUNTIF(#REF!,K28))</f>
        <v>#REF!</v>
      </c>
      <c r="O28" s="195" t="e">
        <f>SUM(COUNTIF(#REF!,K28))</f>
        <v>#REF!</v>
      </c>
      <c r="P28" s="195" t="e">
        <f>SUM(COUNTIF(#REF!,K28))</f>
        <v>#REF!</v>
      </c>
      <c r="Q28" s="195" t="e">
        <f>SUM(COUNTIF(#REF!,K28))</f>
        <v>#REF!</v>
      </c>
      <c r="R28" s="195" t="e">
        <f>SUM(COUNTIF(#REF!,K28))</f>
        <v>#REF!</v>
      </c>
      <c r="S28" s="195" t="e">
        <f>SUM(COUNTIF(#REF!,K28))</f>
        <v>#REF!</v>
      </c>
      <c r="T28" s="195" t="e">
        <f>SUM(COUNTIF(#REF!,K28))</f>
        <v>#REF!</v>
      </c>
      <c r="U28" s="195" t="e">
        <f>SUM(COUNTIF(#REF!,K28))</f>
        <v>#REF!</v>
      </c>
      <c r="V28" s="195" t="e">
        <f>SUM(COUNTIF(#REF!,K28))</f>
        <v>#REF!</v>
      </c>
      <c r="W28" s="195" t="e">
        <f>SUM(COUNTIF(#REF!,K28))</f>
        <v>#REF!</v>
      </c>
      <c r="X28" s="195" t="e">
        <f>SUM(COUNTIF(#REF!,K28))</f>
        <v>#REF!</v>
      </c>
      <c r="Y28" s="195" t="e">
        <f>SUM(COUNTIF(#REF!,K28))</f>
        <v>#REF!</v>
      </c>
      <c r="Z28" s="195" t="e">
        <f>SUM(COUNTIF(#REF!,K28))</f>
        <v>#REF!</v>
      </c>
      <c r="AA28" s="195" t="e">
        <f>SUM(COUNTIF(#REF!,K28))</f>
        <v>#REF!</v>
      </c>
      <c r="AB28" s="195" t="e">
        <f>SUM(COUNTIF(#REF!,K28))</f>
        <v>#REF!</v>
      </c>
      <c r="AC28" s="195" t="e">
        <f>SUM(COUNTIF(#REF!,K28))</f>
        <v>#REF!</v>
      </c>
      <c r="AD28" s="195" t="e">
        <f>SUM(COUNTIF(#REF!,K28))</f>
        <v>#REF!</v>
      </c>
      <c r="AE28" s="195" t="e">
        <f>SUM(COUNTIF(#REF!,K28))</f>
        <v>#REF!</v>
      </c>
      <c r="AF28" s="195" t="e">
        <f>SUM(COUNTIF(#REF!,K28))</f>
        <v>#REF!</v>
      </c>
      <c r="AG28" s="195" t="e">
        <f>SUM(COUNTIF(#REF!,K28))</f>
        <v>#REF!</v>
      </c>
      <c r="AH28" s="195" t="e">
        <f>SUM(COUNTIF(#REF!,K28))</f>
        <v>#REF!</v>
      </c>
      <c r="AI28" s="195" t="e">
        <f>SUM(COUNTIF(#REF!,Bilan!AH28))</f>
        <v>#REF!</v>
      </c>
      <c r="AJ28" s="195" t="e">
        <f>SUM(COUNTIF(#REF!,K28))</f>
        <v>#REF!</v>
      </c>
      <c r="AK28" s="195" t="e">
        <f>SUM(COUNTIF(#REF!,K28))</f>
        <v>#REF!</v>
      </c>
      <c r="AL28" s="195" t="e">
        <f>SUM(COUNTIF(#REF!,K28))</f>
        <v>#REF!</v>
      </c>
      <c r="AM28" s="195" t="e">
        <f>SUM(COUNTIF(#REF!,K28))</f>
        <v>#REF!</v>
      </c>
      <c r="AN28" s="195" t="e">
        <f>SUM(COUNTIF(#REF!,K28))</f>
        <v>#REF!</v>
      </c>
      <c r="AO28" s="195">
        <f>SUM(COUNTIF('30'!$D$14:$D$100,K28))</f>
        <v>0</v>
      </c>
      <c r="AP28" s="195">
        <f>SUM(COUNTIF('31'!$D$14:$D$100,K28))</f>
        <v>0</v>
      </c>
      <c r="AQ28" s="196" t="e">
        <f t="shared" si="0"/>
        <v>#REF!</v>
      </c>
    </row>
    <row r="29" spans="1:43" x14ac:dyDescent="0.25">
      <c r="A29" s="37"/>
      <c r="B29" s="8"/>
      <c r="C29" s="8"/>
      <c r="D29" s="8"/>
      <c r="E29" s="8"/>
      <c r="F29" s="8"/>
      <c r="G29" s="8"/>
      <c r="H29" s="8"/>
      <c r="I29" s="8"/>
      <c r="J29" s="8"/>
      <c r="K29" s="194" t="s">
        <v>86</v>
      </c>
      <c r="L29" s="195">
        <f>SUM(COUNTIF('01'!$D$14:$D$100,K29))</f>
        <v>0</v>
      </c>
      <c r="M29" s="195">
        <f>SUM(COUNTIF('01'!$D$14:$D$100,K29))</f>
        <v>0</v>
      </c>
      <c r="N29" s="195" t="e">
        <f>SUM(COUNTIF(#REF!,K29))</f>
        <v>#REF!</v>
      </c>
      <c r="O29" s="195" t="e">
        <f>SUM(COUNTIF(#REF!,K29))</f>
        <v>#REF!</v>
      </c>
      <c r="P29" s="195" t="e">
        <f>SUM(COUNTIF(#REF!,K29))</f>
        <v>#REF!</v>
      </c>
      <c r="Q29" s="195" t="e">
        <f>SUM(COUNTIF(#REF!,K29))</f>
        <v>#REF!</v>
      </c>
      <c r="R29" s="195" t="e">
        <f>SUM(COUNTIF(#REF!,K29))</f>
        <v>#REF!</v>
      </c>
      <c r="S29" s="195" t="e">
        <f>SUM(COUNTIF(#REF!,K29))</f>
        <v>#REF!</v>
      </c>
      <c r="T29" s="195" t="e">
        <f>SUM(COUNTIF(#REF!,K29))</f>
        <v>#REF!</v>
      </c>
      <c r="U29" s="195" t="e">
        <f>SUM(COUNTIF(#REF!,K29))</f>
        <v>#REF!</v>
      </c>
      <c r="V29" s="195" t="e">
        <f>SUM(COUNTIF(#REF!,K29))</f>
        <v>#REF!</v>
      </c>
      <c r="W29" s="195" t="e">
        <f>SUM(COUNTIF(#REF!,K29))</f>
        <v>#REF!</v>
      </c>
      <c r="X29" s="195" t="e">
        <f>SUM(COUNTIF(#REF!,K29))</f>
        <v>#REF!</v>
      </c>
      <c r="Y29" s="195" t="e">
        <f>SUM(COUNTIF(#REF!,K29))</f>
        <v>#REF!</v>
      </c>
      <c r="Z29" s="195" t="e">
        <f>SUM(COUNTIF(#REF!,K29))</f>
        <v>#REF!</v>
      </c>
      <c r="AA29" s="195" t="e">
        <f>SUM(COUNTIF(#REF!,K29))</f>
        <v>#REF!</v>
      </c>
      <c r="AB29" s="195" t="e">
        <f>SUM(COUNTIF(#REF!,K29))</f>
        <v>#REF!</v>
      </c>
      <c r="AC29" s="195" t="e">
        <f>SUM(COUNTIF(#REF!,K29))</f>
        <v>#REF!</v>
      </c>
      <c r="AD29" s="195" t="e">
        <f>SUM(COUNTIF(#REF!,K29))</f>
        <v>#REF!</v>
      </c>
      <c r="AE29" s="195" t="e">
        <f>SUM(COUNTIF(#REF!,K29))</f>
        <v>#REF!</v>
      </c>
      <c r="AF29" s="195" t="e">
        <f>SUM(COUNTIF(#REF!,K29))</f>
        <v>#REF!</v>
      </c>
      <c r="AG29" s="195" t="e">
        <f>SUM(COUNTIF(#REF!,K29))</f>
        <v>#REF!</v>
      </c>
      <c r="AH29" s="195" t="e">
        <f>SUM(COUNTIF(#REF!,K29))</f>
        <v>#REF!</v>
      </c>
      <c r="AI29" s="195" t="e">
        <f>SUM(COUNTIF(#REF!,Bilan!AH29))</f>
        <v>#REF!</v>
      </c>
      <c r="AJ29" s="195" t="e">
        <f>SUM(COUNTIF(#REF!,K29))</f>
        <v>#REF!</v>
      </c>
      <c r="AK29" s="195" t="e">
        <f>SUM(COUNTIF(#REF!,K29))</f>
        <v>#REF!</v>
      </c>
      <c r="AL29" s="195" t="e">
        <f>SUM(COUNTIF(#REF!,K29))</f>
        <v>#REF!</v>
      </c>
      <c r="AM29" s="195" t="e">
        <f>SUM(COUNTIF(#REF!,K29))</f>
        <v>#REF!</v>
      </c>
      <c r="AN29" s="195" t="e">
        <f>SUM(COUNTIF(#REF!,K29))</f>
        <v>#REF!</v>
      </c>
      <c r="AO29" s="195">
        <f>SUM(COUNTIF('30'!$D$14:$D$100,K29))</f>
        <v>0</v>
      </c>
      <c r="AP29" s="195">
        <f>SUM(COUNTIF('31'!$D$14:$D$100,K29))</f>
        <v>0</v>
      </c>
      <c r="AQ29" s="196" t="e">
        <f t="shared" si="0"/>
        <v>#REF!</v>
      </c>
    </row>
    <row r="30" spans="1:43" x14ac:dyDescent="0.25">
      <c r="A30" s="37"/>
      <c r="B30" s="8"/>
      <c r="C30" s="8"/>
      <c r="D30" s="8"/>
      <c r="E30" s="8"/>
      <c r="F30" s="8"/>
      <c r="G30" s="8"/>
      <c r="H30" s="8"/>
      <c r="I30" s="8"/>
      <c r="J30" s="8"/>
      <c r="K30" s="194" t="s">
        <v>87</v>
      </c>
      <c r="L30" s="195">
        <f>SUM(COUNTIF('01'!$D$14:$D$100,K30))</f>
        <v>0</v>
      </c>
      <c r="M30" s="195">
        <f>SUM(COUNTIF('01'!$D$14:$D$100,K30))</f>
        <v>0</v>
      </c>
      <c r="N30" s="195" t="e">
        <f>SUM(COUNTIF(#REF!,K30))</f>
        <v>#REF!</v>
      </c>
      <c r="O30" s="195" t="e">
        <f>SUM(COUNTIF(#REF!,K30))</f>
        <v>#REF!</v>
      </c>
      <c r="P30" s="195" t="e">
        <f>SUM(COUNTIF(#REF!,K30))</f>
        <v>#REF!</v>
      </c>
      <c r="Q30" s="195" t="e">
        <f>SUM(COUNTIF(#REF!,K30))</f>
        <v>#REF!</v>
      </c>
      <c r="R30" s="195" t="e">
        <f>SUM(COUNTIF(#REF!,K30))</f>
        <v>#REF!</v>
      </c>
      <c r="S30" s="195" t="e">
        <f>SUM(COUNTIF(#REF!,K30))</f>
        <v>#REF!</v>
      </c>
      <c r="T30" s="195" t="e">
        <f>SUM(COUNTIF(#REF!,K30))</f>
        <v>#REF!</v>
      </c>
      <c r="U30" s="195" t="e">
        <f>SUM(COUNTIF(#REF!,K30))</f>
        <v>#REF!</v>
      </c>
      <c r="V30" s="195" t="e">
        <f>SUM(COUNTIF(#REF!,K30))</f>
        <v>#REF!</v>
      </c>
      <c r="W30" s="195" t="e">
        <f>SUM(COUNTIF(#REF!,K30))</f>
        <v>#REF!</v>
      </c>
      <c r="X30" s="195" t="e">
        <f>SUM(COUNTIF(#REF!,K30))</f>
        <v>#REF!</v>
      </c>
      <c r="Y30" s="195" t="e">
        <f>SUM(COUNTIF(#REF!,K30))</f>
        <v>#REF!</v>
      </c>
      <c r="Z30" s="195" t="e">
        <f>SUM(COUNTIF(#REF!,K30))</f>
        <v>#REF!</v>
      </c>
      <c r="AA30" s="195" t="e">
        <f>SUM(COUNTIF(#REF!,K30))</f>
        <v>#REF!</v>
      </c>
      <c r="AB30" s="195" t="e">
        <f>SUM(COUNTIF(#REF!,K30))</f>
        <v>#REF!</v>
      </c>
      <c r="AC30" s="195" t="e">
        <f>SUM(COUNTIF(#REF!,K30))</f>
        <v>#REF!</v>
      </c>
      <c r="AD30" s="195" t="e">
        <f>SUM(COUNTIF(#REF!,K30))</f>
        <v>#REF!</v>
      </c>
      <c r="AE30" s="195" t="e">
        <f>SUM(COUNTIF(#REF!,K30))</f>
        <v>#REF!</v>
      </c>
      <c r="AF30" s="195" t="e">
        <f>SUM(COUNTIF(#REF!,K30))</f>
        <v>#REF!</v>
      </c>
      <c r="AG30" s="195" t="e">
        <f>SUM(COUNTIF(#REF!,K30))</f>
        <v>#REF!</v>
      </c>
      <c r="AH30" s="195" t="e">
        <f>SUM(COUNTIF(#REF!,K30))</f>
        <v>#REF!</v>
      </c>
      <c r="AI30" s="195" t="e">
        <f>SUM(COUNTIF(#REF!,Bilan!AH30))</f>
        <v>#REF!</v>
      </c>
      <c r="AJ30" s="195" t="e">
        <f>SUM(COUNTIF(#REF!,K30))</f>
        <v>#REF!</v>
      </c>
      <c r="AK30" s="195" t="e">
        <f>SUM(COUNTIF(#REF!,K30))</f>
        <v>#REF!</v>
      </c>
      <c r="AL30" s="195" t="e">
        <f>SUM(COUNTIF(#REF!,K30))</f>
        <v>#REF!</v>
      </c>
      <c r="AM30" s="195" t="e">
        <f>SUM(COUNTIF(#REF!,K30))</f>
        <v>#REF!</v>
      </c>
      <c r="AN30" s="195" t="e">
        <f>SUM(COUNTIF(#REF!,K30))</f>
        <v>#REF!</v>
      </c>
      <c r="AO30" s="195">
        <f>SUM(COUNTIF('30'!$D$14:$D$100,K30))</f>
        <v>0</v>
      </c>
      <c r="AP30" s="195">
        <f>SUM(COUNTIF('31'!$D$14:$D$100,K30))</f>
        <v>0</v>
      </c>
      <c r="AQ30" s="196" t="e">
        <f t="shared" si="0"/>
        <v>#REF!</v>
      </c>
    </row>
    <row r="31" spans="1:43" x14ac:dyDescent="0.25">
      <c r="A31" s="37"/>
      <c r="B31" s="8"/>
      <c r="C31" s="8"/>
      <c r="D31" s="8"/>
      <c r="E31" s="8"/>
      <c r="F31" s="8"/>
      <c r="G31" s="8"/>
      <c r="H31" s="8"/>
      <c r="I31" s="8"/>
      <c r="J31" s="8"/>
      <c r="K31" s="194" t="s">
        <v>161</v>
      </c>
      <c r="L31" s="195">
        <f>SUM(COUNTIF('01'!$D$14:$D$100,K31))</f>
        <v>0</v>
      </c>
      <c r="M31" s="195">
        <f>SUM(COUNTIF('01'!$D$14:$D$100,K31))</f>
        <v>0</v>
      </c>
      <c r="N31" s="195" t="e">
        <f>SUM(COUNTIF(#REF!,K31))</f>
        <v>#REF!</v>
      </c>
      <c r="O31" s="195" t="e">
        <f>SUM(COUNTIF(#REF!,K31))</f>
        <v>#REF!</v>
      </c>
      <c r="P31" s="195" t="e">
        <f>SUM(COUNTIF(#REF!,K31))</f>
        <v>#REF!</v>
      </c>
      <c r="Q31" s="195" t="e">
        <f>SUM(COUNTIF(#REF!,K31))</f>
        <v>#REF!</v>
      </c>
      <c r="R31" s="195" t="e">
        <f>SUM(COUNTIF(#REF!,K31))</f>
        <v>#REF!</v>
      </c>
      <c r="S31" s="195" t="e">
        <f>SUM(COUNTIF(#REF!,K31))</f>
        <v>#REF!</v>
      </c>
      <c r="T31" s="195" t="e">
        <f>SUM(COUNTIF(#REF!,K31))</f>
        <v>#REF!</v>
      </c>
      <c r="U31" s="195" t="e">
        <f>SUM(COUNTIF(#REF!,K31))</f>
        <v>#REF!</v>
      </c>
      <c r="V31" s="195" t="e">
        <f>SUM(COUNTIF(#REF!,K31))</f>
        <v>#REF!</v>
      </c>
      <c r="W31" s="195" t="e">
        <f>SUM(COUNTIF(#REF!,K31))</f>
        <v>#REF!</v>
      </c>
      <c r="X31" s="195" t="e">
        <f>SUM(COUNTIF(#REF!,K31))</f>
        <v>#REF!</v>
      </c>
      <c r="Y31" s="195" t="e">
        <f>SUM(COUNTIF(#REF!,K31))</f>
        <v>#REF!</v>
      </c>
      <c r="Z31" s="195" t="e">
        <f>SUM(COUNTIF(#REF!,K31))</f>
        <v>#REF!</v>
      </c>
      <c r="AA31" s="195" t="e">
        <f>SUM(COUNTIF(#REF!,K31))</f>
        <v>#REF!</v>
      </c>
      <c r="AB31" s="195" t="e">
        <f>SUM(COUNTIF(#REF!,K31))</f>
        <v>#REF!</v>
      </c>
      <c r="AC31" s="195" t="e">
        <f>SUM(COUNTIF(#REF!,K31))</f>
        <v>#REF!</v>
      </c>
      <c r="AD31" s="195" t="e">
        <f>SUM(COUNTIF(#REF!,K31))</f>
        <v>#REF!</v>
      </c>
      <c r="AE31" s="195" t="e">
        <f>SUM(COUNTIF(#REF!,K31))</f>
        <v>#REF!</v>
      </c>
      <c r="AF31" s="195" t="e">
        <f>SUM(COUNTIF(#REF!,K31))</f>
        <v>#REF!</v>
      </c>
      <c r="AG31" s="195" t="e">
        <f>SUM(COUNTIF(#REF!,K31))</f>
        <v>#REF!</v>
      </c>
      <c r="AH31" s="195" t="e">
        <f>SUM(COUNTIF(#REF!,K31))</f>
        <v>#REF!</v>
      </c>
      <c r="AI31" s="195" t="e">
        <f>SUM(COUNTIF(#REF!,Bilan!AH31))</f>
        <v>#REF!</v>
      </c>
      <c r="AJ31" s="195" t="e">
        <f>SUM(COUNTIF(#REF!,K31))</f>
        <v>#REF!</v>
      </c>
      <c r="AK31" s="195" t="e">
        <f>SUM(COUNTIF(#REF!,K31))</f>
        <v>#REF!</v>
      </c>
      <c r="AL31" s="195" t="e">
        <f>SUM(COUNTIF(#REF!,K31))</f>
        <v>#REF!</v>
      </c>
      <c r="AM31" s="195" t="e">
        <f>SUM(COUNTIF(#REF!,K31))</f>
        <v>#REF!</v>
      </c>
      <c r="AN31" s="195" t="e">
        <f>SUM(COUNTIF(#REF!,K31))</f>
        <v>#REF!</v>
      </c>
      <c r="AO31" s="195">
        <f>SUM(COUNTIF('30'!$D$14:$D$100,K31))</f>
        <v>0</v>
      </c>
      <c r="AP31" s="195">
        <f>SUM(COUNTIF('31'!$D$14:$D$100,K31))</f>
        <v>0</v>
      </c>
      <c r="AQ31" s="196" t="e">
        <f t="shared" si="0"/>
        <v>#REF!</v>
      </c>
    </row>
    <row r="32" spans="1:43" x14ac:dyDescent="0.25">
      <c r="A32" s="37"/>
      <c r="B32" s="8"/>
      <c r="C32" s="8"/>
      <c r="D32" s="8"/>
      <c r="E32" s="8"/>
      <c r="F32" s="8"/>
      <c r="G32" s="8"/>
      <c r="H32" s="8"/>
      <c r="I32" s="8"/>
      <c r="J32" s="8"/>
      <c r="K32" s="194" t="s">
        <v>162</v>
      </c>
      <c r="L32" s="195">
        <f>SUM(COUNTIF('01'!$D$14:$D$100,K32))</f>
        <v>0</v>
      </c>
      <c r="M32" s="195">
        <f>SUM(COUNTIF('01'!$D$14:$D$100,K32))</f>
        <v>0</v>
      </c>
      <c r="N32" s="195" t="e">
        <f>SUM(COUNTIF(#REF!,K32))</f>
        <v>#REF!</v>
      </c>
      <c r="O32" s="195" t="e">
        <f>SUM(COUNTIF(#REF!,K32))</f>
        <v>#REF!</v>
      </c>
      <c r="P32" s="195" t="e">
        <f>SUM(COUNTIF(#REF!,K32))</f>
        <v>#REF!</v>
      </c>
      <c r="Q32" s="195" t="e">
        <f>SUM(COUNTIF(#REF!,K32))</f>
        <v>#REF!</v>
      </c>
      <c r="R32" s="195" t="e">
        <f>SUM(COUNTIF(#REF!,K32))</f>
        <v>#REF!</v>
      </c>
      <c r="S32" s="195" t="e">
        <f>SUM(COUNTIF(#REF!,K32))</f>
        <v>#REF!</v>
      </c>
      <c r="T32" s="195" t="e">
        <f>SUM(COUNTIF(#REF!,K32))</f>
        <v>#REF!</v>
      </c>
      <c r="U32" s="195" t="e">
        <f>SUM(COUNTIF(#REF!,K32))</f>
        <v>#REF!</v>
      </c>
      <c r="V32" s="195" t="e">
        <f>SUM(COUNTIF(#REF!,K32))</f>
        <v>#REF!</v>
      </c>
      <c r="W32" s="195" t="e">
        <f>SUM(COUNTIF(#REF!,K32))</f>
        <v>#REF!</v>
      </c>
      <c r="X32" s="195" t="e">
        <f>SUM(COUNTIF(#REF!,K32))</f>
        <v>#REF!</v>
      </c>
      <c r="Y32" s="195" t="e">
        <f>SUM(COUNTIF(#REF!,K32))</f>
        <v>#REF!</v>
      </c>
      <c r="Z32" s="195" t="e">
        <f>SUM(COUNTIF(#REF!,K32))</f>
        <v>#REF!</v>
      </c>
      <c r="AA32" s="195" t="e">
        <f>SUM(COUNTIF(#REF!,K32))</f>
        <v>#REF!</v>
      </c>
      <c r="AB32" s="195" t="e">
        <f>SUM(COUNTIF(#REF!,K32))</f>
        <v>#REF!</v>
      </c>
      <c r="AC32" s="195" t="e">
        <f>SUM(COUNTIF(#REF!,K32))</f>
        <v>#REF!</v>
      </c>
      <c r="AD32" s="195" t="e">
        <f>SUM(COUNTIF(#REF!,K32))</f>
        <v>#REF!</v>
      </c>
      <c r="AE32" s="195" t="e">
        <f>SUM(COUNTIF(#REF!,K32))</f>
        <v>#REF!</v>
      </c>
      <c r="AF32" s="195" t="e">
        <f>SUM(COUNTIF(#REF!,K32))</f>
        <v>#REF!</v>
      </c>
      <c r="AG32" s="195" t="e">
        <f>SUM(COUNTIF(#REF!,K32))</f>
        <v>#REF!</v>
      </c>
      <c r="AH32" s="195" t="e">
        <f>SUM(COUNTIF(#REF!,K32))</f>
        <v>#REF!</v>
      </c>
      <c r="AI32" s="195" t="e">
        <f>SUM(COUNTIF(#REF!,Bilan!AH32))</f>
        <v>#REF!</v>
      </c>
      <c r="AJ32" s="195" t="e">
        <f>SUM(COUNTIF(#REF!,K32))</f>
        <v>#REF!</v>
      </c>
      <c r="AK32" s="195" t="e">
        <f>SUM(COUNTIF(#REF!,K32))</f>
        <v>#REF!</v>
      </c>
      <c r="AL32" s="195" t="e">
        <f>SUM(COUNTIF(#REF!,K32))</f>
        <v>#REF!</v>
      </c>
      <c r="AM32" s="195" t="e">
        <f>SUM(COUNTIF(#REF!,K32))</f>
        <v>#REF!</v>
      </c>
      <c r="AN32" s="195" t="e">
        <f>SUM(COUNTIF(#REF!,K32))</f>
        <v>#REF!</v>
      </c>
      <c r="AO32" s="195">
        <f>SUM(COUNTIF('30'!$D$14:$D$100,K32))</f>
        <v>0</v>
      </c>
      <c r="AP32" s="195">
        <f>SUM(COUNTIF('31'!$D$14:$D$100,K32))</f>
        <v>0</v>
      </c>
      <c r="AQ32" s="196" t="e">
        <f t="shared" si="0"/>
        <v>#REF!</v>
      </c>
    </row>
    <row r="33" spans="1:43" x14ac:dyDescent="0.25">
      <c r="A33" s="37"/>
      <c r="B33" s="8"/>
      <c r="C33" s="8"/>
      <c r="D33" s="8"/>
      <c r="E33" s="8"/>
      <c r="F33" s="8"/>
      <c r="G33" s="8"/>
      <c r="H33" s="8"/>
      <c r="I33" s="8"/>
      <c r="J33" s="8"/>
      <c r="K33" s="194" t="s">
        <v>88</v>
      </c>
      <c r="L33" s="195">
        <f>SUM(COUNTIF('01'!$D$14:$D$100,K33))</f>
        <v>0</v>
      </c>
      <c r="M33" s="195">
        <f>SUM(COUNTIF('01'!$D$14:$D$100,K33))</f>
        <v>0</v>
      </c>
      <c r="N33" s="195" t="e">
        <f>SUM(COUNTIF(#REF!,K33))</f>
        <v>#REF!</v>
      </c>
      <c r="O33" s="195" t="e">
        <f>SUM(COUNTIF(#REF!,K33))</f>
        <v>#REF!</v>
      </c>
      <c r="P33" s="195" t="e">
        <f>SUM(COUNTIF(#REF!,K33))</f>
        <v>#REF!</v>
      </c>
      <c r="Q33" s="195" t="e">
        <f>SUM(COUNTIF(#REF!,K33))</f>
        <v>#REF!</v>
      </c>
      <c r="R33" s="195" t="e">
        <f>SUM(COUNTIF(#REF!,K33))</f>
        <v>#REF!</v>
      </c>
      <c r="S33" s="195" t="e">
        <f>SUM(COUNTIF(#REF!,K33))</f>
        <v>#REF!</v>
      </c>
      <c r="T33" s="195" t="e">
        <f>SUM(COUNTIF(#REF!,K33))</f>
        <v>#REF!</v>
      </c>
      <c r="U33" s="195" t="e">
        <f>SUM(COUNTIF(#REF!,K33))</f>
        <v>#REF!</v>
      </c>
      <c r="V33" s="195" t="e">
        <f>SUM(COUNTIF(#REF!,K33))</f>
        <v>#REF!</v>
      </c>
      <c r="W33" s="195" t="e">
        <f>SUM(COUNTIF(#REF!,K33))</f>
        <v>#REF!</v>
      </c>
      <c r="X33" s="195" t="e">
        <f>SUM(COUNTIF(#REF!,K33))</f>
        <v>#REF!</v>
      </c>
      <c r="Y33" s="195" t="e">
        <f>SUM(COUNTIF(#REF!,K33))</f>
        <v>#REF!</v>
      </c>
      <c r="Z33" s="195" t="e">
        <f>SUM(COUNTIF(#REF!,K33))</f>
        <v>#REF!</v>
      </c>
      <c r="AA33" s="195" t="e">
        <f>SUM(COUNTIF(#REF!,K33))</f>
        <v>#REF!</v>
      </c>
      <c r="AB33" s="195" t="e">
        <f>SUM(COUNTIF(#REF!,K33))</f>
        <v>#REF!</v>
      </c>
      <c r="AC33" s="195" t="e">
        <f>SUM(COUNTIF(#REF!,K33))</f>
        <v>#REF!</v>
      </c>
      <c r="AD33" s="195" t="e">
        <f>SUM(COUNTIF(#REF!,K33))</f>
        <v>#REF!</v>
      </c>
      <c r="AE33" s="195" t="e">
        <f>SUM(COUNTIF(#REF!,K33))</f>
        <v>#REF!</v>
      </c>
      <c r="AF33" s="195" t="e">
        <f>SUM(COUNTIF(#REF!,K33))</f>
        <v>#REF!</v>
      </c>
      <c r="AG33" s="195" t="e">
        <f>SUM(COUNTIF(#REF!,K33))</f>
        <v>#REF!</v>
      </c>
      <c r="AH33" s="195" t="e">
        <f>SUM(COUNTIF(#REF!,K33))</f>
        <v>#REF!</v>
      </c>
      <c r="AI33" s="195" t="e">
        <f>SUM(COUNTIF(#REF!,Bilan!AH33))</f>
        <v>#REF!</v>
      </c>
      <c r="AJ33" s="195" t="e">
        <f>SUM(COUNTIF(#REF!,K33))</f>
        <v>#REF!</v>
      </c>
      <c r="AK33" s="195" t="e">
        <f>SUM(COUNTIF(#REF!,K33))</f>
        <v>#REF!</v>
      </c>
      <c r="AL33" s="195" t="e">
        <f>SUM(COUNTIF(#REF!,K33))</f>
        <v>#REF!</v>
      </c>
      <c r="AM33" s="195" t="e">
        <f>SUM(COUNTIF(#REF!,K33))</f>
        <v>#REF!</v>
      </c>
      <c r="AN33" s="195" t="e">
        <f>SUM(COUNTIF(#REF!,K33))</f>
        <v>#REF!</v>
      </c>
      <c r="AO33" s="195">
        <f>SUM(COUNTIF('30'!$D$14:$D$100,K33))</f>
        <v>0</v>
      </c>
      <c r="AP33" s="195">
        <f>SUM(COUNTIF('31'!$D$14:$D$100,K33))</f>
        <v>0</v>
      </c>
      <c r="AQ33" s="196" t="e">
        <f t="shared" si="0"/>
        <v>#REF!</v>
      </c>
    </row>
    <row r="34" spans="1:43" x14ac:dyDescent="0.25">
      <c r="A34" s="37"/>
      <c r="B34" s="8"/>
      <c r="C34" s="8"/>
      <c r="D34" s="8"/>
      <c r="E34" s="8"/>
      <c r="F34" s="8"/>
      <c r="G34" s="8"/>
      <c r="H34" s="8"/>
      <c r="I34" s="8"/>
      <c r="J34" s="8"/>
      <c r="K34" s="194" t="s">
        <v>89</v>
      </c>
      <c r="L34" s="195">
        <f>SUM(COUNTIF('01'!$D$14:$D$100,K34))</f>
        <v>0</v>
      </c>
      <c r="M34" s="195">
        <f>SUM(COUNTIF('01'!$D$14:$D$100,K34))</f>
        <v>0</v>
      </c>
      <c r="N34" s="195" t="e">
        <f>SUM(COUNTIF(#REF!,K34))</f>
        <v>#REF!</v>
      </c>
      <c r="O34" s="195" t="e">
        <f>SUM(COUNTIF(#REF!,K34))</f>
        <v>#REF!</v>
      </c>
      <c r="P34" s="195" t="e">
        <f>SUM(COUNTIF(#REF!,K34))</f>
        <v>#REF!</v>
      </c>
      <c r="Q34" s="195" t="e">
        <f>SUM(COUNTIF(#REF!,K34))</f>
        <v>#REF!</v>
      </c>
      <c r="R34" s="195" t="e">
        <f>SUM(COUNTIF(#REF!,K34))</f>
        <v>#REF!</v>
      </c>
      <c r="S34" s="195" t="e">
        <f>SUM(COUNTIF(#REF!,K34))</f>
        <v>#REF!</v>
      </c>
      <c r="T34" s="195" t="e">
        <f>SUM(COUNTIF(#REF!,K34))</f>
        <v>#REF!</v>
      </c>
      <c r="U34" s="195" t="e">
        <f>SUM(COUNTIF(#REF!,K34))</f>
        <v>#REF!</v>
      </c>
      <c r="V34" s="195" t="e">
        <f>SUM(COUNTIF(#REF!,K34))</f>
        <v>#REF!</v>
      </c>
      <c r="W34" s="195" t="e">
        <f>SUM(COUNTIF(#REF!,K34))</f>
        <v>#REF!</v>
      </c>
      <c r="X34" s="195" t="e">
        <f>SUM(COUNTIF(#REF!,K34))</f>
        <v>#REF!</v>
      </c>
      <c r="Y34" s="195" t="e">
        <f>SUM(COUNTIF(#REF!,K34))</f>
        <v>#REF!</v>
      </c>
      <c r="Z34" s="195" t="e">
        <f>SUM(COUNTIF(#REF!,K34))</f>
        <v>#REF!</v>
      </c>
      <c r="AA34" s="195" t="e">
        <f>SUM(COUNTIF(#REF!,K34))</f>
        <v>#REF!</v>
      </c>
      <c r="AB34" s="195" t="e">
        <f>SUM(COUNTIF(#REF!,K34))</f>
        <v>#REF!</v>
      </c>
      <c r="AC34" s="195" t="e">
        <f>SUM(COUNTIF(#REF!,K34))</f>
        <v>#REF!</v>
      </c>
      <c r="AD34" s="195" t="e">
        <f>SUM(COUNTIF(#REF!,K34))</f>
        <v>#REF!</v>
      </c>
      <c r="AE34" s="195" t="e">
        <f>SUM(COUNTIF(#REF!,K34))</f>
        <v>#REF!</v>
      </c>
      <c r="AF34" s="195" t="e">
        <f>SUM(COUNTIF(#REF!,K34))</f>
        <v>#REF!</v>
      </c>
      <c r="AG34" s="195" t="e">
        <f>SUM(COUNTIF(#REF!,K34))</f>
        <v>#REF!</v>
      </c>
      <c r="AH34" s="195" t="e">
        <f>SUM(COUNTIF(#REF!,K34))</f>
        <v>#REF!</v>
      </c>
      <c r="AI34" s="195" t="e">
        <f>SUM(COUNTIF(#REF!,Bilan!AH34))</f>
        <v>#REF!</v>
      </c>
      <c r="AJ34" s="195" t="e">
        <f>SUM(COUNTIF(#REF!,K34))</f>
        <v>#REF!</v>
      </c>
      <c r="AK34" s="195" t="e">
        <f>SUM(COUNTIF(#REF!,K34))</f>
        <v>#REF!</v>
      </c>
      <c r="AL34" s="195" t="e">
        <f>SUM(COUNTIF(#REF!,K34))</f>
        <v>#REF!</v>
      </c>
      <c r="AM34" s="195" t="e">
        <f>SUM(COUNTIF(#REF!,K34))</f>
        <v>#REF!</v>
      </c>
      <c r="AN34" s="195" t="e">
        <f>SUM(COUNTIF(#REF!,K34))</f>
        <v>#REF!</v>
      </c>
      <c r="AO34" s="195">
        <f>SUM(COUNTIF('30'!$D$14:$D$100,K34))</f>
        <v>0</v>
      </c>
      <c r="AP34" s="195">
        <f>SUM(COUNTIF('31'!$D$14:$D$100,K34))</f>
        <v>0</v>
      </c>
      <c r="AQ34" s="196" t="e">
        <f t="shared" ref="AQ34:AQ65" si="2">SUM(L34:AP34)</f>
        <v>#REF!</v>
      </c>
    </row>
    <row r="35" spans="1:43" x14ac:dyDescent="0.25">
      <c r="A35" s="37"/>
      <c r="B35" s="8"/>
      <c r="C35" s="8"/>
      <c r="D35" s="8"/>
      <c r="E35" s="8"/>
      <c r="F35" s="8"/>
      <c r="G35" s="8"/>
      <c r="H35" s="8"/>
      <c r="I35" s="8"/>
      <c r="J35" s="8"/>
      <c r="K35" s="194" t="s">
        <v>90</v>
      </c>
      <c r="L35" s="195">
        <f>SUM(COUNTIF('01'!$D$14:$D$100,K35))</f>
        <v>0</v>
      </c>
      <c r="M35" s="195">
        <f>SUM(COUNTIF('01'!$D$14:$D$100,K35))</f>
        <v>0</v>
      </c>
      <c r="N35" s="195" t="e">
        <f>SUM(COUNTIF(#REF!,K35))</f>
        <v>#REF!</v>
      </c>
      <c r="O35" s="195" t="e">
        <f>SUM(COUNTIF(#REF!,K35))</f>
        <v>#REF!</v>
      </c>
      <c r="P35" s="195" t="e">
        <f>SUM(COUNTIF(#REF!,K35))</f>
        <v>#REF!</v>
      </c>
      <c r="Q35" s="195" t="e">
        <f>SUM(COUNTIF(#REF!,K35))</f>
        <v>#REF!</v>
      </c>
      <c r="R35" s="195" t="e">
        <f>SUM(COUNTIF(#REF!,K35))</f>
        <v>#REF!</v>
      </c>
      <c r="S35" s="195" t="e">
        <f>SUM(COUNTIF(#REF!,K35))</f>
        <v>#REF!</v>
      </c>
      <c r="T35" s="195" t="e">
        <f>SUM(COUNTIF(#REF!,K35))</f>
        <v>#REF!</v>
      </c>
      <c r="U35" s="195" t="e">
        <f>SUM(COUNTIF(#REF!,K35))</f>
        <v>#REF!</v>
      </c>
      <c r="V35" s="195" t="e">
        <f>SUM(COUNTIF(#REF!,K35))</f>
        <v>#REF!</v>
      </c>
      <c r="W35" s="195" t="e">
        <f>SUM(COUNTIF(#REF!,K35))</f>
        <v>#REF!</v>
      </c>
      <c r="X35" s="195" t="e">
        <f>SUM(COUNTIF(#REF!,K35))</f>
        <v>#REF!</v>
      </c>
      <c r="Y35" s="195" t="e">
        <f>SUM(COUNTIF(#REF!,K35))</f>
        <v>#REF!</v>
      </c>
      <c r="Z35" s="195" t="e">
        <f>SUM(COUNTIF(#REF!,K35))</f>
        <v>#REF!</v>
      </c>
      <c r="AA35" s="195" t="e">
        <f>SUM(COUNTIF(#REF!,K35))</f>
        <v>#REF!</v>
      </c>
      <c r="AB35" s="195" t="e">
        <f>SUM(COUNTIF(#REF!,K35))</f>
        <v>#REF!</v>
      </c>
      <c r="AC35" s="195" t="e">
        <f>SUM(COUNTIF(#REF!,K35))</f>
        <v>#REF!</v>
      </c>
      <c r="AD35" s="195" t="e">
        <f>SUM(COUNTIF(#REF!,K35))</f>
        <v>#REF!</v>
      </c>
      <c r="AE35" s="195" t="e">
        <f>SUM(COUNTIF(#REF!,K35))</f>
        <v>#REF!</v>
      </c>
      <c r="AF35" s="195" t="e">
        <f>SUM(COUNTIF(#REF!,K35))</f>
        <v>#REF!</v>
      </c>
      <c r="AG35" s="195" t="e">
        <f>SUM(COUNTIF(#REF!,K35))</f>
        <v>#REF!</v>
      </c>
      <c r="AH35" s="195" t="e">
        <f>SUM(COUNTIF(#REF!,K35))</f>
        <v>#REF!</v>
      </c>
      <c r="AI35" s="195" t="e">
        <f>SUM(COUNTIF(#REF!,Bilan!AH35))</f>
        <v>#REF!</v>
      </c>
      <c r="AJ35" s="195" t="e">
        <f>SUM(COUNTIF(#REF!,K35))</f>
        <v>#REF!</v>
      </c>
      <c r="AK35" s="195" t="e">
        <f>SUM(COUNTIF(#REF!,K35))</f>
        <v>#REF!</v>
      </c>
      <c r="AL35" s="195" t="e">
        <f>SUM(COUNTIF(#REF!,K35))</f>
        <v>#REF!</v>
      </c>
      <c r="AM35" s="195" t="e">
        <f>SUM(COUNTIF(#REF!,K35))</f>
        <v>#REF!</v>
      </c>
      <c r="AN35" s="195" t="e">
        <f>SUM(COUNTIF(#REF!,K35))</f>
        <v>#REF!</v>
      </c>
      <c r="AO35" s="195">
        <f>SUM(COUNTIF('30'!$D$14:$D$100,K35))</f>
        <v>0</v>
      </c>
      <c r="AP35" s="195">
        <f>SUM(COUNTIF('31'!$D$14:$D$100,K35))</f>
        <v>0</v>
      </c>
      <c r="AQ35" s="196" t="e">
        <f t="shared" si="2"/>
        <v>#REF!</v>
      </c>
    </row>
    <row r="36" spans="1:43" x14ac:dyDescent="0.25">
      <c r="A36" s="37"/>
      <c r="B36" s="8"/>
      <c r="C36" s="8"/>
      <c r="D36" s="8"/>
      <c r="E36" s="8"/>
      <c r="F36" s="8"/>
      <c r="G36" s="8"/>
      <c r="H36" s="8"/>
      <c r="I36" s="8"/>
      <c r="J36" s="8"/>
      <c r="K36" s="194" t="s">
        <v>91</v>
      </c>
      <c r="L36" s="195">
        <f>SUM(COUNTIF('01'!$D$14:$D$100,K36))</f>
        <v>0</v>
      </c>
      <c r="M36" s="195">
        <f>SUM(COUNTIF('01'!$D$14:$D$100,K36))</f>
        <v>0</v>
      </c>
      <c r="N36" s="195" t="e">
        <f>SUM(COUNTIF(#REF!,K36))</f>
        <v>#REF!</v>
      </c>
      <c r="O36" s="195" t="e">
        <f>SUM(COUNTIF(#REF!,K36))</f>
        <v>#REF!</v>
      </c>
      <c r="P36" s="195" t="e">
        <f>SUM(COUNTIF(#REF!,K36))</f>
        <v>#REF!</v>
      </c>
      <c r="Q36" s="195" t="e">
        <f>SUM(COUNTIF(#REF!,K36))</f>
        <v>#REF!</v>
      </c>
      <c r="R36" s="195" t="e">
        <f>SUM(COUNTIF(#REF!,K36))</f>
        <v>#REF!</v>
      </c>
      <c r="S36" s="195" t="e">
        <f>SUM(COUNTIF(#REF!,K36))</f>
        <v>#REF!</v>
      </c>
      <c r="T36" s="195" t="e">
        <f>SUM(COUNTIF(#REF!,K36))</f>
        <v>#REF!</v>
      </c>
      <c r="U36" s="195" t="e">
        <f>SUM(COUNTIF(#REF!,K36))</f>
        <v>#REF!</v>
      </c>
      <c r="V36" s="195" t="e">
        <f>SUM(COUNTIF(#REF!,K36))</f>
        <v>#REF!</v>
      </c>
      <c r="W36" s="195" t="e">
        <f>SUM(COUNTIF(#REF!,K36))</f>
        <v>#REF!</v>
      </c>
      <c r="X36" s="195" t="e">
        <f>SUM(COUNTIF(#REF!,K36))</f>
        <v>#REF!</v>
      </c>
      <c r="Y36" s="195" t="e">
        <f>SUM(COUNTIF(#REF!,K36))</f>
        <v>#REF!</v>
      </c>
      <c r="Z36" s="195" t="e">
        <f>SUM(COUNTIF(#REF!,K36))</f>
        <v>#REF!</v>
      </c>
      <c r="AA36" s="195" t="e">
        <f>SUM(COUNTIF(#REF!,K36))</f>
        <v>#REF!</v>
      </c>
      <c r="AB36" s="195" t="e">
        <f>SUM(COUNTIF(#REF!,K36))</f>
        <v>#REF!</v>
      </c>
      <c r="AC36" s="195" t="e">
        <f>SUM(COUNTIF(#REF!,K36))</f>
        <v>#REF!</v>
      </c>
      <c r="AD36" s="195" t="e">
        <f>SUM(COUNTIF(#REF!,K36))</f>
        <v>#REF!</v>
      </c>
      <c r="AE36" s="195" t="e">
        <f>SUM(COUNTIF(#REF!,K36))</f>
        <v>#REF!</v>
      </c>
      <c r="AF36" s="195" t="e">
        <f>SUM(COUNTIF(#REF!,K36))</f>
        <v>#REF!</v>
      </c>
      <c r="AG36" s="195" t="e">
        <f>SUM(COUNTIF(#REF!,K36))</f>
        <v>#REF!</v>
      </c>
      <c r="AH36" s="195" t="e">
        <f>SUM(COUNTIF(#REF!,K36))</f>
        <v>#REF!</v>
      </c>
      <c r="AI36" s="195" t="e">
        <f>SUM(COUNTIF(#REF!,Bilan!AH36))</f>
        <v>#REF!</v>
      </c>
      <c r="AJ36" s="195" t="e">
        <f>SUM(COUNTIF(#REF!,K36))</f>
        <v>#REF!</v>
      </c>
      <c r="AK36" s="195" t="e">
        <f>SUM(COUNTIF(#REF!,K36))</f>
        <v>#REF!</v>
      </c>
      <c r="AL36" s="195" t="e">
        <f>SUM(COUNTIF(#REF!,K36))</f>
        <v>#REF!</v>
      </c>
      <c r="AM36" s="195" t="e">
        <f>SUM(COUNTIF(#REF!,K36))</f>
        <v>#REF!</v>
      </c>
      <c r="AN36" s="195" t="e">
        <f>SUM(COUNTIF(#REF!,K36))</f>
        <v>#REF!</v>
      </c>
      <c r="AO36" s="195">
        <f>SUM(COUNTIF('30'!$D$14:$D$100,K36))</f>
        <v>0</v>
      </c>
      <c r="AP36" s="195">
        <f>SUM(COUNTIF('31'!$D$14:$D$100,K36))</f>
        <v>0</v>
      </c>
      <c r="AQ36" s="196" t="e">
        <f t="shared" si="2"/>
        <v>#REF!</v>
      </c>
    </row>
    <row r="37" spans="1:43" x14ac:dyDescent="0.25">
      <c r="A37" s="37"/>
      <c r="B37" s="8"/>
      <c r="C37" s="8"/>
      <c r="D37" s="8"/>
      <c r="E37" s="8"/>
      <c r="F37" s="8"/>
      <c r="G37" s="8"/>
      <c r="H37" s="8"/>
      <c r="I37" s="8"/>
      <c r="J37" s="8"/>
      <c r="K37" s="194" t="s">
        <v>92</v>
      </c>
      <c r="L37" s="195">
        <f>SUM(COUNTIF('01'!$D$14:$D$100,K37))</f>
        <v>0</v>
      </c>
      <c r="M37" s="195">
        <f>SUM(COUNTIF('01'!$D$14:$D$100,K37))</f>
        <v>0</v>
      </c>
      <c r="N37" s="195" t="e">
        <f>SUM(COUNTIF(#REF!,K37))</f>
        <v>#REF!</v>
      </c>
      <c r="O37" s="195" t="e">
        <f>SUM(COUNTIF(#REF!,K37))</f>
        <v>#REF!</v>
      </c>
      <c r="P37" s="195" t="e">
        <f>SUM(COUNTIF(#REF!,K37))</f>
        <v>#REF!</v>
      </c>
      <c r="Q37" s="195" t="e">
        <f>SUM(COUNTIF(#REF!,K37))</f>
        <v>#REF!</v>
      </c>
      <c r="R37" s="195" t="e">
        <f>SUM(COUNTIF(#REF!,K37))</f>
        <v>#REF!</v>
      </c>
      <c r="S37" s="195" t="e">
        <f>SUM(COUNTIF(#REF!,K37))</f>
        <v>#REF!</v>
      </c>
      <c r="T37" s="195" t="e">
        <f>SUM(COUNTIF(#REF!,K37))</f>
        <v>#REF!</v>
      </c>
      <c r="U37" s="195" t="e">
        <f>SUM(COUNTIF(#REF!,K37))</f>
        <v>#REF!</v>
      </c>
      <c r="V37" s="195" t="e">
        <f>SUM(COUNTIF(#REF!,K37))</f>
        <v>#REF!</v>
      </c>
      <c r="W37" s="195" t="e">
        <f>SUM(COUNTIF(#REF!,K37))</f>
        <v>#REF!</v>
      </c>
      <c r="X37" s="195" t="e">
        <f>SUM(COUNTIF(#REF!,K37))</f>
        <v>#REF!</v>
      </c>
      <c r="Y37" s="195" t="e">
        <f>SUM(COUNTIF(#REF!,K37))</f>
        <v>#REF!</v>
      </c>
      <c r="Z37" s="195" t="e">
        <f>SUM(COUNTIF(#REF!,K37))</f>
        <v>#REF!</v>
      </c>
      <c r="AA37" s="195" t="e">
        <f>SUM(COUNTIF(#REF!,K37))</f>
        <v>#REF!</v>
      </c>
      <c r="AB37" s="195" t="e">
        <f>SUM(COUNTIF(#REF!,K37))</f>
        <v>#REF!</v>
      </c>
      <c r="AC37" s="195" t="e">
        <f>SUM(COUNTIF(#REF!,K37))</f>
        <v>#REF!</v>
      </c>
      <c r="AD37" s="195" t="e">
        <f>SUM(COUNTIF(#REF!,K37))</f>
        <v>#REF!</v>
      </c>
      <c r="AE37" s="195" t="e">
        <f>SUM(COUNTIF(#REF!,K37))</f>
        <v>#REF!</v>
      </c>
      <c r="AF37" s="195" t="e">
        <f>SUM(COUNTIF(#REF!,K37))</f>
        <v>#REF!</v>
      </c>
      <c r="AG37" s="195" t="e">
        <f>SUM(COUNTIF(#REF!,K37))</f>
        <v>#REF!</v>
      </c>
      <c r="AH37" s="195" t="e">
        <f>SUM(COUNTIF(#REF!,K37))</f>
        <v>#REF!</v>
      </c>
      <c r="AI37" s="195" t="e">
        <f>SUM(COUNTIF(#REF!,Bilan!AH37))</f>
        <v>#REF!</v>
      </c>
      <c r="AJ37" s="195" t="e">
        <f>SUM(COUNTIF(#REF!,K37))</f>
        <v>#REF!</v>
      </c>
      <c r="AK37" s="195" t="e">
        <f>SUM(COUNTIF(#REF!,K37))</f>
        <v>#REF!</v>
      </c>
      <c r="AL37" s="195" t="e">
        <f>SUM(COUNTIF(#REF!,K37))</f>
        <v>#REF!</v>
      </c>
      <c r="AM37" s="195" t="e">
        <f>SUM(COUNTIF(#REF!,K37))</f>
        <v>#REF!</v>
      </c>
      <c r="AN37" s="195" t="e">
        <f>SUM(COUNTIF(#REF!,K37))</f>
        <v>#REF!</v>
      </c>
      <c r="AO37" s="195">
        <f>SUM(COUNTIF('30'!$D$14:$D$100,K37))</f>
        <v>0</v>
      </c>
      <c r="AP37" s="195">
        <f>SUM(COUNTIF('31'!$D$14:$D$100,K37))</f>
        <v>0</v>
      </c>
      <c r="AQ37" s="196" t="e">
        <f t="shared" si="2"/>
        <v>#REF!</v>
      </c>
    </row>
    <row r="38" spans="1:43" x14ac:dyDescent="0.25">
      <c r="A38" s="37"/>
      <c r="B38" s="8"/>
      <c r="C38" s="8"/>
      <c r="D38" s="8"/>
      <c r="E38" s="8"/>
      <c r="F38" s="8"/>
      <c r="G38" s="8"/>
      <c r="H38" s="8"/>
      <c r="I38" s="8"/>
      <c r="J38" s="8"/>
      <c r="K38" s="194" t="s">
        <v>268</v>
      </c>
      <c r="L38" s="195">
        <f>SUM(COUNTIF('01'!$D$14:$D$100,K38))</f>
        <v>0</v>
      </c>
      <c r="M38" s="195">
        <f>SUM(COUNTIF('01'!$D$14:$D$100,K38))</f>
        <v>0</v>
      </c>
      <c r="N38" s="195" t="e">
        <f>SUM(COUNTIF(#REF!,K38))</f>
        <v>#REF!</v>
      </c>
      <c r="O38" s="195" t="e">
        <f>SUM(COUNTIF(#REF!,K38))</f>
        <v>#REF!</v>
      </c>
      <c r="P38" s="195" t="e">
        <f>SUM(COUNTIF(#REF!,K38))</f>
        <v>#REF!</v>
      </c>
      <c r="Q38" s="195" t="e">
        <f>SUM(COUNTIF(#REF!,K38))</f>
        <v>#REF!</v>
      </c>
      <c r="R38" s="195" t="e">
        <f>SUM(COUNTIF(#REF!,K38))</f>
        <v>#REF!</v>
      </c>
      <c r="S38" s="195" t="e">
        <f>SUM(COUNTIF(#REF!,K38))</f>
        <v>#REF!</v>
      </c>
      <c r="T38" s="195" t="e">
        <f>SUM(COUNTIF(#REF!,K38))</f>
        <v>#REF!</v>
      </c>
      <c r="U38" s="195" t="e">
        <f>SUM(COUNTIF(#REF!,K38))</f>
        <v>#REF!</v>
      </c>
      <c r="V38" s="195" t="e">
        <f>SUM(COUNTIF(#REF!,K38))</f>
        <v>#REF!</v>
      </c>
      <c r="W38" s="195" t="e">
        <f>SUM(COUNTIF(#REF!,K38))</f>
        <v>#REF!</v>
      </c>
      <c r="X38" s="195" t="e">
        <f>SUM(COUNTIF(#REF!,K38))</f>
        <v>#REF!</v>
      </c>
      <c r="Y38" s="195" t="e">
        <f>SUM(COUNTIF(#REF!,K38))</f>
        <v>#REF!</v>
      </c>
      <c r="Z38" s="195" t="e">
        <f>SUM(COUNTIF(#REF!,K38))</f>
        <v>#REF!</v>
      </c>
      <c r="AA38" s="195" t="e">
        <f>SUM(COUNTIF(#REF!,K38))</f>
        <v>#REF!</v>
      </c>
      <c r="AB38" s="195" t="e">
        <f>SUM(COUNTIF(#REF!,K38))</f>
        <v>#REF!</v>
      </c>
      <c r="AC38" s="195" t="e">
        <f>SUM(COUNTIF(#REF!,K38))</f>
        <v>#REF!</v>
      </c>
      <c r="AD38" s="195" t="e">
        <f>SUM(COUNTIF(#REF!,K38))</f>
        <v>#REF!</v>
      </c>
      <c r="AE38" s="195" t="e">
        <f>SUM(COUNTIF(#REF!,K38))</f>
        <v>#REF!</v>
      </c>
      <c r="AF38" s="195" t="e">
        <f>SUM(COUNTIF(#REF!,K38))</f>
        <v>#REF!</v>
      </c>
      <c r="AG38" s="195" t="e">
        <f>SUM(COUNTIF(#REF!,K38))</f>
        <v>#REF!</v>
      </c>
      <c r="AH38" s="195" t="e">
        <f>SUM(COUNTIF(#REF!,K38))</f>
        <v>#REF!</v>
      </c>
      <c r="AI38" s="195" t="e">
        <f>SUM(COUNTIF(#REF!,Bilan!AH38))</f>
        <v>#REF!</v>
      </c>
      <c r="AJ38" s="195" t="e">
        <f>SUM(COUNTIF(#REF!,K38))</f>
        <v>#REF!</v>
      </c>
      <c r="AK38" s="195" t="e">
        <f>SUM(COUNTIF(#REF!,K38))</f>
        <v>#REF!</v>
      </c>
      <c r="AL38" s="195" t="e">
        <f>SUM(COUNTIF(#REF!,K38))</f>
        <v>#REF!</v>
      </c>
      <c r="AM38" s="195" t="e">
        <f>SUM(COUNTIF(#REF!,K38))</f>
        <v>#REF!</v>
      </c>
      <c r="AN38" s="195" t="e">
        <f>SUM(COUNTIF(#REF!,K38))</f>
        <v>#REF!</v>
      </c>
      <c r="AO38" s="195">
        <f>SUM(COUNTIF('30'!$D$14:$D$100,K38))</f>
        <v>0</v>
      </c>
      <c r="AP38" s="195">
        <f>SUM(COUNTIF('31'!$D$14:$D$100,K38))</f>
        <v>0</v>
      </c>
      <c r="AQ38" s="196" t="e">
        <f t="shared" si="2"/>
        <v>#REF!</v>
      </c>
    </row>
    <row r="39" spans="1:43" x14ac:dyDescent="0.25">
      <c r="A39" s="36"/>
      <c r="B39" s="8"/>
      <c r="C39" s="8"/>
      <c r="D39" s="8"/>
      <c r="E39" s="8"/>
      <c r="F39" s="8"/>
      <c r="G39" s="8"/>
      <c r="H39" s="8"/>
      <c r="I39" s="8"/>
      <c r="J39" s="8"/>
      <c r="K39" s="194" t="s">
        <v>93</v>
      </c>
      <c r="L39" s="195">
        <f>SUM(COUNTIF('01'!$D$14:$D$100,K39))</f>
        <v>0</v>
      </c>
      <c r="M39" s="195">
        <f>SUM(COUNTIF('01'!$D$14:$D$100,K39))</f>
        <v>0</v>
      </c>
      <c r="N39" s="195" t="e">
        <f>SUM(COUNTIF(#REF!,K39))</f>
        <v>#REF!</v>
      </c>
      <c r="O39" s="195" t="e">
        <f>SUM(COUNTIF(#REF!,K39))</f>
        <v>#REF!</v>
      </c>
      <c r="P39" s="195" t="e">
        <f>SUM(COUNTIF(#REF!,K39))</f>
        <v>#REF!</v>
      </c>
      <c r="Q39" s="195" t="e">
        <f>SUM(COUNTIF(#REF!,K39))</f>
        <v>#REF!</v>
      </c>
      <c r="R39" s="195" t="e">
        <f>SUM(COUNTIF(#REF!,K39))</f>
        <v>#REF!</v>
      </c>
      <c r="S39" s="195" t="e">
        <f>SUM(COUNTIF(#REF!,K39))</f>
        <v>#REF!</v>
      </c>
      <c r="T39" s="195" t="e">
        <f>SUM(COUNTIF(#REF!,K39))</f>
        <v>#REF!</v>
      </c>
      <c r="U39" s="195" t="e">
        <f>SUM(COUNTIF(#REF!,K39))</f>
        <v>#REF!</v>
      </c>
      <c r="V39" s="195" t="e">
        <f>SUM(COUNTIF(#REF!,K39))</f>
        <v>#REF!</v>
      </c>
      <c r="W39" s="195" t="e">
        <f>SUM(COUNTIF(#REF!,K39))</f>
        <v>#REF!</v>
      </c>
      <c r="X39" s="195" t="e">
        <f>SUM(COUNTIF(#REF!,K39))</f>
        <v>#REF!</v>
      </c>
      <c r="Y39" s="195" t="e">
        <f>SUM(COUNTIF(#REF!,K39))</f>
        <v>#REF!</v>
      </c>
      <c r="Z39" s="195" t="e">
        <f>SUM(COUNTIF(#REF!,K39))</f>
        <v>#REF!</v>
      </c>
      <c r="AA39" s="195" t="e">
        <f>SUM(COUNTIF(#REF!,K39))</f>
        <v>#REF!</v>
      </c>
      <c r="AB39" s="195" t="e">
        <f>SUM(COUNTIF(#REF!,K39))</f>
        <v>#REF!</v>
      </c>
      <c r="AC39" s="195" t="e">
        <f>SUM(COUNTIF(#REF!,K39))</f>
        <v>#REF!</v>
      </c>
      <c r="AD39" s="195" t="e">
        <f>SUM(COUNTIF(#REF!,K39))</f>
        <v>#REF!</v>
      </c>
      <c r="AE39" s="195" t="e">
        <f>SUM(COUNTIF(#REF!,K39))</f>
        <v>#REF!</v>
      </c>
      <c r="AF39" s="195" t="e">
        <f>SUM(COUNTIF(#REF!,K39))</f>
        <v>#REF!</v>
      </c>
      <c r="AG39" s="195" t="e">
        <f>SUM(COUNTIF(#REF!,K39))</f>
        <v>#REF!</v>
      </c>
      <c r="AH39" s="195" t="e">
        <f>SUM(COUNTIF(#REF!,K39))</f>
        <v>#REF!</v>
      </c>
      <c r="AI39" s="195" t="e">
        <f>SUM(COUNTIF(#REF!,Bilan!AH39))</f>
        <v>#REF!</v>
      </c>
      <c r="AJ39" s="195" t="e">
        <f>SUM(COUNTIF(#REF!,K39))</f>
        <v>#REF!</v>
      </c>
      <c r="AK39" s="195" t="e">
        <f>SUM(COUNTIF(#REF!,K39))</f>
        <v>#REF!</v>
      </c>
      <c r="AL39" s="195" t="e">
        <f>SUM(COUNTIF(#REF!,K39))</f>
        <v>#REF!</v>
      </c>
      <c r="AM39" s="195" t="e">
        <f>SUM(COUNTIF(#REF!,K39))</f>
        <v>#REF!</v>
      </c>
      <c r="AN39" s="195" t="e">
        <f>SUM(COUNTIF(#REF!,K39))</f>
        <v>#REF!</v>
      </c>
      <c r="AO39" s="195">
        <f>SUM(COUNTIF('30'!$D$14:$D$100,K39))</f>
        <v>0</v>
      </c>
      <c r="AP39" s="195">
        <f>SUM(COUNTIF('31'!$D$14:$D$100,K39))</f>
        <v>0</v>
      </c>
      <c r="AQ39" s="196" t="e">
        <f t="shared" si="2"/>
        <v>#REF!</v>
      </c>
    </row>
    <row r="40" spans="1:43" x14ac:dyDescent="0.25">
      <c r="A40" s="37"/>
      <c r="B40" s="8"/>
      <c r="C40" s="8"/>
      <c r="D40" s="8"/>
      <c r="E40" s="8"/>
      <c r="F40" s="8"/>
      <c r="G40" s="8"/>
      <c r="H40" s="8"/>
      <c r="I40" s="8"/>
      <c r="J40" s="8"/>
      <c r="K40" s="194" t="s">
        <v>94</v>
      </c>
      <c r="L40" s="195">
        <f>SUM(COUNTIF('01'!$D$14:$D$100,K40))</f>
        <v>0</v>
      </c>
      <c r="M40" s="195">
        <f>SUM(COUNTIF('01'!$D$14:$D$100,K40))</f>
        <v>0</v>
      </c>
      <c r="N40" s="195" t="e">
        <f>SUM(COUNTIF(#REF!,K40))</f>
        <v>#REF!</v>
      </c>
      <c r="O40" s="195" t="e">
        <f>SUM(COUNTIF(#REF!,K40))</f>
        <v>#REF!</v>
      </c>
      <c r="P40" s="195" t="e">
        <f>SUM(COUNTIF(#REF!,K40))</f>
        <v>#REF!</v>
      </c>
      <c r="Q40" s="195" t="e">
        <f>SUM(COUNTIF(#REF!,K40))</f>
        <v>#REF!</v>
      </c>
      <c r="R40" s="195" t="e">
        <f>SUM(COUNTIF(#REF!,K40))</f>
        <v>#REF!</v>
      </c>
      <c r="S40" s="195" t="e">
        <f>SUM(COUNTIF(#REF!,K40))</f>
        <v>#REF!</v>
      </c>
      <c r="T40" s="195" t="e">
        <f>SUM(COUNTIF(#REF!,K40))</f>
        <v>#REF!</v>
      </c>
      <c r="U40" s="195" t="e">
        <f>SUM(COUNTIF(#REF!,K40))</f>
        <v>#REF!</v>
      </c>
      <c r="V40" s="195" t="e">
        <f>SUM(COUNTIF(#REF!,K40))</f>
        <v>#REF!</v>
      </c>
      <c r="W40" s="195" t="e">
        <f>SUM(COUNTIF(#REF!,K40))</f>
        <v>#REF!</v>
      </c>
      <c r="X40" s="195" t="e">
        <f>SUM(COUNTIF(#REF!,K40))</f>
        <v>#REF!</v>
      </c>
      <c r="Y40" s="195" t="e">
        <f>SUM(COUNTIF(#REF!,K40))</f>
        <v>#REF!</v>
      </c>
      <c r="Z40" s="195" t="e">
        <f>SUM(COUNTIF(#REF!,K40))</f>
        <v>#REF!</v>
      </c>
      <c r="AA40" s="195" t="e">
        <f>SUM(COUNTIF(#REF!,K40))</f>
        <v>#REF!</v>
      </c>
      <c r="AB40" s="195" t="e">
        <f>SUM(COUNTIF(#REF!,K40))</f>
        <v>#REF!</v>
      </c>
      <c r="AC40" s="195" t="e">
        <f>SUM(COUNTIF(#REF!,K40))</f>
        <v>#REF!</v>
      </c>
      <c r="AD40" s="195" t="e">
        <f>SUM(COUNTIF(#REF!,K40))</f>
        <v>#REF!</v>
      </c>
      <c r="AE40" s="195" t="e">
        <f>SUM(COUNTIF(#REF!,K40))</f>
        <v>#REF!</v>
      </c>
      <c r="AF40" s="195" t="e">
        <f>SUM(COUNTIF(#REF!,K40))</f>
        <v>#REF!</v>
      </c>
      <c r="AG40" s="195" t="e">
        <f>SUM(COUNTIF(#REF!,K40))</f>
        <v>#REF!</v>
      </c>
      <c r="AH40" s="195" t="e">
        <f>SUM(COUNTIF(#REF!,K40))</f>
        <v>#REF!</v>
      </c>
      <c r="AI40" s="195" t="e">
        <f>SUM(COUNTIF(#REF!,Bilan!AH40))</f>
        <v>#REF!</v>
      </c>
      <c r="AJ40" s="195" t="e">
        <f>SUM(COUNTIF(#REF!,K40))</f>
        <v>#REF!</v>
      </c>
      <c r="AK40" s="195" t="e">
        <f>SUM(COUNTIF(#REF!,K40))</f>
        <v>#REF!</v>
      </c>
      <c r="AL40" s="195" t="e">
        <f>SUM(COUNTIF(#REF!,K40))</f>
        <v>#REF!</v>
      </c>
      <c r="AM40" s="195" t="e">
        <f>SUM(COUNTIF(#REF!,K40))</f>
        <v>#REF!</v>
      </c>
      <c r="AN40" s="195" t="e">
        <f>SUM(COUNTIF(#REF!,K40))</f>
        <v>#REF!</v>
      </c>
      <c r="AO40" s="195">
        <f>SUM(COUNTIF('30'!$D$14:$D$100,K40))</f>
        <v>0</v>
      </c>
      <c r="AP40" s="195">
        <f>SUM(COUNTIF('31'!$D$14:$D$100,K40))</f>
        <v>0</v>
      </c>
      <c r="AQ40" s="196" t="e">
        <f t="shared" si="2"/>
        <v>#REF!</v>
      </c>
    </row>
    <row r="41" spans="1:43" x14ac:dyDescent="0.25">
      <c r="A41" s="37"/>
      <c r="B41" s="8"/>
      <c r="C41" s="8"/>
      <c r="D41" s="8"/>
      <c r="E41" s="8"/>
      <c r="F41" s="8"/>
      <c r="G41" s="8"/>
      <c r="H41" s="8"/>
      <c r="I41" s="8"/>
      <c r="J41" s="8"/>
      <c r="K41" s="194" t="s">
        <v>95</v>
      </c>
      <c r="L41" s="195">
        <f>SUM(COUNTIF('01'!$D$14:$D$100,K41))</f>
        <v>0</v>
      </c>
      <c r="M41" s="195">
        <f>SUM(COUNTIF('01'!$D$14:$D$100,K41))</f>
        <v>0</v>
      </c>
      <c r="N41" s="195" t="e">
        <f>SUM(COUNTIF(#REF!,K41))</f>
        <v>#REF!</v>
      </c>
      <c r="O41" s="195" t="e">
        <f>SUM(COUNTIF(#REF!,K41))</f>
        <v>#REF!</v>
      </c>
      <c r="P41" s="195" t="e">
        <f>SUM(COUNTIF(#REF!,K41))</f>
        <v>#REF!</v>
      </c>
      <c r="Q41" s="195" t="e">
        <f>SUM(COUNTIF(#REF!,K41))</f>
        <v>#REF!</v>
      </c>
      <c r="R41" s="195" t="e">
        <f>SUM(COUNTIF(#REF!,K41))</f>
        <v>#REF!</v>
      </c>
      <c r="S41" s="195" t="e">
        <f>SUM(COUNTIF(#REF!,K41))</f>
        <v>#REF!</v>
      </c>
      <c r="T41" s="195" t="e">
        <f>SUM(COUNTIF(#REF!,K41))</f>
        <v>#REF!</v>
      </c>
      <c r="U41" s="195" t="e">
        <f>SUM(COUNTIF(#REF!,K41))</f>
        <v>#REF!</v>
      </c>
      <c r="V41" s="195" t="e">
        <f>SUM(COUNTIF(#REF!,K41))</f>
        <v>#REF!</v>
      </c>
      <c r="W41" s="195" t="e">
        <f>SUM(COUNTIF(#REF!,K41))</f>
        <v>#REF!</v>
      </c>
      <c r="X41" s="195" t="e">
        <f>SUM(COUNTIF(#REF!,K41))</f>
        <v>#REF!</v>
      </c>
      <c r="Y41" s="195" t="e">
        <f>SUM(COUNTIF(#REF!,K41))</f>
        <v>#REF!</v>
      </c>
      <c r="Z41" s="195" t="e">
        <f>SUM(COUNTIF(#REF!,K41))</f>
        <v>#REF!</v>
      </c>
      <c r="AA41" s="195" t="e">
        <f>SUM(COUNTIF(#REF!,K41))</f>
        <v>#REF!</v>
      </c>
      <c r="AB41" s="195" t="e">
        <f>SUM(COUNTIF(#REF!,K41))</f>
        <v>#REF!</v>
      </c>
      <c r="AC41" s="195" t="e">
        <f>SUM(COUNTIF(#REF!,K41))</f>
        <v>#REF!</v>
      </c>
      <c r="AD41" s="195" t="e">
        <f>SUM(COUNTIF(#REF!,K41))</f>
        <v>#REF!</v>
      </c>
      <c r="AE41" s="195" t="e">
        <f>SUM(COUNTIF(#REF!,K41))</f>
        <v>#REF!</v>
      </c>
      <c r="AF41" s="195" t="e">
        <f>SUM(COUNTIF(#REF!,K41))</f>
        <v>#REF!</v>
      </c>
      <c r="AG41" s="195" t="e">
        <f>SUM(COUNTIF(#REF!,K41))</f>
        <v>#REF!</v>
      </c>
      <c r="AH41" s="195" t="e">
        <f>SUM(COUNTIF(#REF!,K41))</f>
        <v>#REF!</v>
      </c>
      <c r="AI41" s="195" t="e">
        <f>SUM(COUNTIF(#REF!,Bilan!AH41))</f>
        <v>#REF!</v>
      </c>
      <c r="AJ41" s="195" t="e">
        <f>SUM(COUNTIF(#REF!,K41))</f>
        <v>#REF!</v>
      </c>
      <c r="AK41" s="195" t="e">
        <f>SUM(COUNTIF(#REF!,K41))</f>
        <v>#REF!</v>
      </c>
      <c r="AL41" s="195" t="e">
        <f>SUM(COUNTIF(#REF!,K41))</f>
        <v>#REF!</v>
      </c>
      <c r="AM41" s="195" t="e">
        <f>SUM(COUNTIF(#REF!,K41))</f>
        <v>#REF!</v>
      </c>
      <c r="AN41" s="195" t="e">
        <f>SUM(COUNTIF(#REF!,K41))</f>
        <v>#REF!</v>
      </c>
      <c r="AO41" s="195">
        <f>SUM(COUNTIF('30'!$D$14:$D$100,K41))</f>
        <v>0</v>
      </c>
      <c r="AP41" s="195">
        <f>SUM(COUNTIF('31'!$D$14:$D$100,K41))</f>
        <v>0</v>
      </c>
      <c r="AQ41" s="196" t="e">
        <f t="shared" si="2"/>
        <v>#REF!</v>
      </c>
    </row>
    <row r="42" spans="1:43" x14ac:dyDescent="0.25">
      <c r="A42" s="37"/>
      <c r="B42" s="8"/>
      <c r="C42" s="8"/>
      <c r="D42" s="8"/>
      <c r="E42" s="8"/>
      <c r="F42" s="8"/>
      <c r="G42" s="8"/>
      <c r="H42" s="8"/>
      <c r="I42" s="8"/>
      <c r="J42" s="8"/>
      <c r="K42" s="194" t="s">
        <v>281</v>
      </c>
      <c r="L42" s="195">
        <f>SUM(COUNTIF('01'!$D$14:$D$100,K42))</f>
        <v>0</v>
      </c>
      <c r="M42" s="195">
        <f>SUM(COUNTIF('01'!$D$14:$D$100,K42))</f>
        <v>0</v>
      </c>
      <c r="N42" s="195" t="e">
        <f>SUM(COUNTIF(#REF!,K42))</f>
        <v>#REF!</v>
      </c>
      <c r="O42" s="195" t="e">
        <f>SUM(COUNTIF(#REF!,K42))</f>
        <v>#REF!</v>
      </c>
      <c r="P42" s="195" t="e">
        <f>SUM(COUNTIF(#REF!,K42))</f>
        <v>#REF!</v>
      </c>
      <c r="Q42" s="195" t="e">
        <f>SUM(COUNTIF(#REF!,K42))</f>
        <v>#REF!</v>
      </c>
      <c r="R42" s="195" t="e">
        <f>SUM(COUNTIF(#REF!,K42))</f>
        <v>#REF!</v>
      </c>
      <c r="S42" s="195" t="e">
        <f>SUM(COUNTIF(#REF!,K42))</f>
        <v>#REF!</v>
      </c>
      <c r="T42" s="195" t="e">
        <f>SUM(COUNTIF(#REF!,K42))</f>
        <v>#REF!</v>
      </c>
      <c r="U42" s="195" t="e">
        <f>SUM(COUNTIF(#REF!,K42))</f>
        <v>#REF!</v>
      </c>
      <c r="V42" s="195" t="e">
        <f>SUM(COUNTIF(#REF!,K42))</f>
        <v>#REF!</v>
      </c>
      <c r="W42" s="195" t="e">
        <f>SUM(COUNTIF(#REF!,K42))</f>
        <v>#REF!</v>
      </c>
      <c r="X42" s="195" t="e">
        <f>SUM(COUNTIF(#REF!,K42))</f>
        <v>#REF!</v>
      </c>
      <c r="Y42" s="195" t="e">
        <f>SUM(COUNTIF(#REF!,K42))</f>
        <v>#REF!</v>
      </c>
      <c r="Z42" s="195" t="e">
        <f>SUM(COUNTIF(#REF!,K42))</f>
        <v>#REF!</v>
      </c>
      <c r="AA42" s="195" t="e">
        <f>SUM(COUNTIF(#REF!,K42))</f>
        <v>#REF!</v>
      </c>
      <c r="AB42" s="195" t="e">
        <f>SUM(COUNTIF(#REF!,K42))</f>
        <v>#REF!</v>
      </c>
      <c r="AC42" s="195" t="e">
        <f>SUM(COUNTIF(#REF!,K42))</f>
        <v>#REF!</v>
      </c>
      <c r="AD42" s="195" t="e">
        <f>SUM(COUNTIF(#REF!,K42))</f>
        <v>#REF!</v>
      </c>
      <c r="AE42" s="195" t="e">
        <f>SUM(COUNTIF(#REF!,K42))</f>
        <v>#REF!</v>
      </c>
      <c r="AF42" s="195" t="e">
        <f>SUM(COUNTIF(#REF!,K42))</f>
        <v>#REF!</v>
      </c>
      <c r="AG42" s="195" t="e">
        <f>SUM(COUNTIF(#REF!,K42))</f>
        <v>#REF!</v>
      </c>
      <c r="AH42" s="195" t="e">
        <f>SUM(COUNTIF(#REF!,K42))</f>
        <v>#REF!</v>
      </c>
      <c r="AI42" s="195" t="e">
        <f>SUM(COUNTIF(#REF!,Bilan!AH42))</f>
        <v>#REF!</v>
      </c>
      <c r="AJ42" s="195" t="e">
        <f>SUM(COUNTIF(#REF!,K42))</f>
        <v>#REF!</v>
      </c>
      <c r="AK42" s="195" t="e">
        <f>SUM(COUNTIF(#REF!,K42))</f>
        <v>#REF!</v>
      </c>
      <c r="AL42" s="195" t="e">
        <f>SUM(COUNTIF(#REF!,K42))</f>
        <v>#REF!</v>
      </c>
      <c r="AM42" s="195" t="e">
        <f>SUM(COUNTIF(#REF!,K42))</f>
        <v>#REF!</v>
      </c>
      <c r="AN42" s="195" t="e">
        <f>SUM(COUNTIF(#REF!,K42))</f>
        <v>#REF!</v>
      </c>
      <c r="AO42" s="195">
        <f>SUM(COUNTIF('30'!$D$14:$D$100,K42))</f>
        <v>0</v>
      </c>
      <c r="AP42" s="195">
        <f>SUM(COUNTIF('31'!$D$14:$D$100,K42))</f>
        <v>0</v>
      </c>
      <c r="AQ42" s="196" t="e">
        <f t="shared" si="2"/>
        <v>#REF!</v>
      </c>
    </row>
    <row r="43" spans="1:43" x14ac:dyDescent="0.25">
      <c r="A43" s="210"/>
      <c r="B43" s="8"/>
      <c r="C43" s="8"/>
      <c r="D43" s="8"/>
      <c r="E43" s="8"/>
      <c r="F43" s="8"/>
      <c r="G43" s="8"/>
      <c r="H43" s="8"/>
      <c r="I43" s="8"/>
      <c r="J43" s="8"/>
      <c r="K43" s="194" t="s">
        <v>97</v>
      </c>
      <c r="L43" s="195">
        <f>SUM(COUNTIF('01'!$D$14:$D$100,K43))</f>
        <v>0</v>
      </c>
      <c r="M43" s="195">
        <f>SUM(COUNTIF('01'!$D$14:$D$100,K43))</f>
        <v>0</v>
      </c>
      <c r="N43" s="195" t="e">
        <f>SUM(COUNTIF(#REF!,K43))</f>
        <v>#REF!</v>
      </c>
      <c r="O43" s="195" t="e">
        <f>SUM(COUNTIF(#REF!,K43))</f>
        <v>#REF!</v>
      </c>
      <c r="P43" s="195" t="e">
        <f>SUM(COUNTIF(#REF!,K43))</f>
        <v>#REF!</v>
      </c>
      <c r="Q43" s="195" t="e">
        <f>SUM(COUNTIF(#REF!,K43))</f>
        <v>#REF!</v>
      </c>
      <c r="R43" s="195" t="e">
        <f>SUM(COUNTIF(#REF!,K43))</f>
        <v>#REF!</v>
      </c>
      <c r="S43" s="195" t="e">
        <f>SUM(COUNTIF(#REF!,K43))</f>
        <v>#REF!</v>
      </c>
      <c r="T43" s="195" t="e">
        <f>SUM(COUNTIF(#REF!,K43))</f>
        <v>#REF!</v>
      </c>
      <c r="U43" s="195" t="e">
        <f>SUM(COUNTIF(#REF!,K43))</f>
        <v>#REF!</v>
      </c>
      <c r="V43" s="195" t="e">
        <f>SUM(COUNTIF(#REF!,K43))</f>
        <v>#REF!</v>
      </c>
      <c r="W43" s="195" t="e">
        <f>SUM(COUNTIF(#REF!,K43))</f>
        <v>#REF!</v>
      </c>
      <c r="X43" s="195" t="e">
        <f>SUM(COUNTIF(#REF!,K43))</f>
        <v>#REF!</v>
      </c>
      <c r="Y43" s="195" t="e">
        <f>SUM(COUNTIF(#REF!,K43))</f>
        <v>#REF!</v>
      </c>
      <c r="Z43" s="195" t="e">
        <f>SUM(COUNTIF(#REF!,K43))</f>
        <v>#REF!</v>
      </c>
      <c r="AA43" s="195" t="e">
        <f>SUM(COUNTIF(#REF!,K43))</f>
        <v>#REF!</v>
      </c>
      <c r="AB43" s="195" t="e">
        <f>SUM(COUNTIF(#REF!,K43))</f>
        <v>#REF!</v>
      </c>
      <c r="AC43" s="195" t="e">
        <f>SUM(COUNTIF(#REF!,K43))</f>
        <v>#REF!</v>
      </c>
      <c r="AD43" s="195" t="e">
        <f>SUM(COUNTIF(#REF!,K43))</f>
        <v>#REF!</v>
      </c>
      <c r="AE43" s="195" t="e">
        <f>SUM(COUNTIF(#REF!,K43))</f>
        <v>#REF!</v>
      </c>
      <c r="AF43" s="195" t="e">
        <f>SUM(COUNTIF(#REF!,K43))</f>
        <v>#REF!</v>
      </c>
      <c r="AG43" s="195" t="e">
        <f>SUM(COUNTIF(#REF!,K43))</f>
        <v>#REF!</v>
      </c>
      <c r="AH43" s="195" t="e">
        <f>SUM(COUNTIF(#REF!,K43))</f>
        <v>#REF!</v>
      </c>
      <c r="AI43" s="195" t="e">
        <f>SUM(COUNTIF(#REF!,Bilan!AH43))</f>
        <v>#REF!</v>
      </c>
      <c r="AJ43" s="195" t="e">
        <f>SUM(COUNTIF(#REF!,K43))</f>
        <v>#REF!</v>
      </c>
      <c r="AK43" s="195" t="e">
        <f>SUM(COUNTIF(#REF!,K43))</f>
        <v>#REF!</v>
      </c>
      <c r="AL43" s="195" t="e">
        <f>SUM(COUNTIF(#REF!,K43))</f>
        <v>#REF!</v>
      </c>
      <c r="AM43" s="195" t="e">
        <f>SUM(COUNTIF(#REF!,K43))</f>
        <v>#REF!</v>
      </c>
      <c r="AN43" s="195" t="e">
        <f>SUM(COUNTIF(#REF!,K43))</f>
        <v>#REF!</v>
      </c>
      <c r="AO43" s="195">
        <f>SUM(COUNTIF('30'!$D$14:$D$100,K43))</f>
        <v>0</v>
      </c>
      <c r="AP43" s="195">
        <f>SUM(COUNTIF('31'!$D$14:$D$100,K43))</f>
        <v>0</v>
      </c>
      <c r="AQ43" s="196" t="e">
        <f t="shared" si="2"/>
        <v>#REF!</v>
      </c>
    </row>
    <row r="44" spans="1:43" x14ac:dyDescent="0.25">
      <c r="A44" s="37"/>
      <c r="B44" s="8"/>
      <c r="C44" s="8"/>
      <c r="D44" s="8"/>
      <c r="E44" s="8"/>
      <c r="F44" s="8"/>
      <c r="G44" s="8"/>
      <c r="H44" s="8"/>
      <c r="I44" s="8"/>
      <c r="J44" s="8"/>
      <c r="K44" s="194" t="s">
        <v>98</v>
      </c>
      <c r="L44" s="195">
        <f>SUM(COUNTIF('01'!$D$14:$D$100,K44))</f>
        <v>0</v>
      </c>
      <c r="M44" s="195">
        <f>SUM(COUNTIF('01'!$D$14:$D$100,K44))</f>
        <v>0</v>
      </c>
      <c r="N44" s="195" t="e">
        <f>SUM(COUNTIF(#REF!,K44))</f>
        <v>#REF!</v>
      </c>
      <c r="O44" s="195" t="e">
        <f>SUM(COUNTIF(#REF!,K44))</f>
        <v>#REF!</v>
      </c>
      <c r="P44" s="195" t="e">
        <f>SUM(COUNTIF(#REF!,K44))</f>
        <v>#REF!</v>
      </c>
      <c r="Q44" s="195" t="e">
        <f>SUM(COUNTIF(#REF!,K44))</f>
        <v>#REF!</v>
      </c>
      <c r="R44" s="195" t="e">
        <f>SUM(COUNTIF(#REF!,K44))</f>
        <v>#REF!</v>
      </c>
      <c r="S44" s="195" t="e">
        <f>SUM(COUNTIF(#REF!,K44))</f>
        <v>#REF!</v>
      </c>
      <c r="T44" s="195" t="e">
        <f>SUM(COUNTIF(#REF!,K44))</f>
        <v>#REF!</v>
      </c>
      <c r="U44" s="195" t="e">
        <f>SUM(COUNTIF(#REF!,K44))</f>
        <v>#REF!</v>
      </c>
      <c r="V44" s="195" t="e">
        <f>SUM(COUNTIF(#REF!,K44))</f>
        <v>#REF!</v>
      </c>
      <c r="W44" s="195" t="e">
        <f>SUM(COUNTIF(#REF!,K44))</f>
        <v>#REF!</v>
      </c>
      <c r="X44" s="195" t="e">
        <f>SUM(COUNTIF(#REF!,K44))</f>
        <v>#REF!</v>
      </c>
      <c r="Y44" s="195" t="e">
        <f>SUM(COUNTIF(#REF!,K44))</f>
        <v>#REF!</v>
      </c>
      <c r="Z44" s="195" t="e">
        <f>SUM(COUNTIF(#REF!,K44))</f>
        <v>#REF!</v>
      </c>
      <c r="AA44" s="195" t="e">
        <f>SUM(COUNTIF(#REF!,K44))</f>
        <v>#REF!</v>
      </c>
      <c r="AB44" s="195" t="e">
        <f>SUM(COUNTIF(#REF!,K44))</f>
        <v>#REF!</v>
      </c>
      <c r="AC44" s="195" t="e">
        <f>SUM(COUNTIF(#REF!,K44))</f>
        <v>#REF!</v>
      </c>
      <c r="AD44" s="195" t="e">
        <f>SUM(COUNTIF(#REF!,K44))</f>
        <v>#REF!</v>
      </c>
      <c r="AE44" s="195" t="e">
        <f>SUM(COUNTIF(#REF!,K44))</f>
        <v>#REF!</v>
      </c>
      <c r="AF44" s="195" t="e">
        <f>SUM(COUNTIF(#REF!,K44))</f>
        <v>#REF!</v>
      </c>
      <c r="AG44" s="195" t="e">
        <f>SUM(COUNTIF(#REF!,K44))</f>
        <v>#REF!</v>
      </c>
      <c r="AH44" s="195" t="e">
        <f>SUM(COUNTIF(#REF!,K44))</f>
        <v>#REF!</v>
      </c>
      <c r="AI44" s="195" t="e">
        <f>SUM(COUNTIF(#REF!,Bilan!AH44))</f>
        <v>#REF!</v>
      </c>
      <c r="AJ44" s="195" t="e">
        <f>SUM(COUNTIF(#REF!,K44))</f>
        <v>#REF!</v>
      </c>
      <c r="AK44" s="195" t="e">
        <f>SUM(COUNTIF(#REF!,K44))</f>
        <v>#REF!</v>
      </c>
      <c r="AL44" s="195" t="e">
        <f>SUM(COUNTIF(#REF!,K44))</f>
        <v>#REF!</v>
      </c>
      <c r="AM44" s="195" t="e">
        <f>SUM(COUNTIF(#REF!,K44))</f>
        <v>#REF!</v>
      </c>
      <c r="AN44" s="195" t="e">
        <f>SUM(COUNTIF(#REF!,K44))</f>
        <v>#REF!</v>
      </c>
      <c r="AO44" s="195">
        <f>SUM(COUNTIF('30'!$D$14:$D$100,K44))</f>
        <v>0</v>
      </c>
      <c r="AP44" s="195">
        <f>SUM(COUNTIF('31'!$D$14:$D$100,K44))</f>
        <v>0</v>
      </c>
      <c r="AQ44" s="196" t="e">
        <f t="shared" si="2"/>
        <v>#REF!</v>
      </c>
    </row>
    <row r="45" spans="1:43" x14ac:dyDescent="0.25">
      <c r="A45" s="37"/>
      <c r="B45" s="8"/>
      <c r="C45" s="8"/>
      <c r="D45" s="8"/>
      <c r="E45" s="8"/>
      <c r="F45" s="8"/>
      <c r="G45" s="8"/>
      <c r="H45" s="8"/>
      <c r="I45" s="8"/>
      <c r="J45" s="8"/>
      <c r="K45" s="194" t="s">
        <v>197</v>
      </c>
      <c r="L45" s="195">
        <f>SUM(COUNTIF('01'!$D$14:$D$100,K45))</f>
        <v>0</v>
      </c>
      <c r="M45" s="195">
        <f>SUM(COUNTIF('01'!$D$14:$D$100,K45))</f>
        <v>0</v>
      </c>
      <c r="N45" s="195" t="e">
        <f>SUM(COUNTIF(#REF!,K45))</f>
        <v>#REF!</v>
      </c>
      <c r="O45" s="195" t="e">
        <f>SUM(COUNTIF(#REF!,K45))</f>
        <v>#REF!</v>
      </c>
      <c r="P45" s="195" t="e">
        <f>SUM(COUNTIF(#REF!,K45))</f>
        <v>#REF!</v>
      </c>
      <c r="Q45" s="195" t="e">
        <f>SUM(COUNTIF(#REF!,K45))</f>
        <v>#REF!</v>
      </c>
      <c r="R45" s="195" t="e">
        <f>SUM(COUNTIF(#REF!,K45))</f>
        <v>#REF!</v>
      </c>
      <c r="S45" s="195" t="e">
        <f>SUM(COUNTIF(#REF!,K45))</f>
        <v>#REF!</v>
      </c>
      <c r="T45" s="195" t="e">
        <f>SUM(COUNTIF(#REF!,K45))</f>
        <v>#REF!</v>
      </c>
      <c r="U45" s="195" t="e">
        <f>SUM(COUNTIF(#REF!,K45))</f>
        <v>#REF!</v>
      </c>
      <c r="V45" s="195" t="e">
        <f>SUM(COUNTIF(#REF!,K45))</f>
        <v>#REF!</v>
      </c>
      <c r="W45" s="195" t="e">
        <f>SUM(COUNTIF(#REF!,K45))</f>
        <v>#REF!</v>
      </c>
      <c r="X45" s="195" t="e">
        <f>SUM(COUNTIF(#REF!,K45))</f>
        <v>#REF!</v>
      </c>
      <c r="Y45" s="195" t="e">
        <f>SUM(COUNTIF(#REF!,K45))</f>
        <v>#REF!</v>
      </c>
      <c r="Z45" s="195" t="e">
        <f>SUM(COUNTIF(#REF!,K45))</f>
        <v>#REF!</v>
      </c>
      <c r="AA45" s="195" t="e">
        <f>SUM(COUNTIF(#REF!,K45))</f>
        <v>#REF!</v>
      </c>
      <c r="AB45" s="195" t="e">
        <f>SUM(COUNTIF(#REF!,K45))</f>
        <v>#REF!</v>
      </c>
      <c r="AC45" s="195" t="e">
        <f>SUM(COUNTIF(#REF!,K45))</f>
        <v>#REF!</v>
      </c>
      <c r="AD45" s="195" t="e">
        <f>SUM(COUNTIF(#REF!,K45))</f>
        <v>#REF!</v>
      </c>
      <c r="AE45" s="195" t="e">
        <f>SUM(COUNTIF(#REF!,K45))</f>
        <v>#REF!</v>
      </c>
      <c r="AF45" s="195" t="e">
        <f>SUM(COUNTIF(#REF!,K45))</f>
        <v>#REF!</v>
      </c>
      <c r="AG45" s="195" t="e">
        <f>SUM(COUNTIF(#REF!,K45))</f>
        <v>#REF!</v>
      </c>
      <c r="AH45" s="195" t="e">
        <f>SUM(COUNTIF(#REF!,K45))</f>
        <v>#REF!</v>
      </c>
      <c r="AI45" s="195" t="e">
        <f>SUM(COUNTIF(#REF!,Bilan!AH45))</f>
        <v>#REF!</v>
      </c>
      <c r="AJ45" s="195" t="e">
        <f>SUM(COUNTIF(#REF!,K45))</f>
        <v>#REF!</v>
      </c>
      <c r="AK45" s="195" t="e">
        <f>SUM(COUNTIF(#REF!,K45))</f>
        <v>#REF!</v>
      </c>
      <c r="AL45" s="195" t="e">
        <f>SUM(COUNTIF(#REF!,K45))</f>
        <v>#REF!</v>
      </c>
      <c r="AM45" s="195" t="e">
        <f>SUM(COUNTIF(#REF!,K45))</f>
        <v>#REF!</v>
      </c>
      <c r="AN45" s="195" t="e">
        <f>SUM(COUNTIF(#REF!,K45))</f>
        <v>#REF!</v>
      </c>
      <c r="AO45" s="195">
        <f>SUM(COUNTIF('30'!$D$14:$D$100,K45))</f>
        <v>0</v>
      </c>
      <c r="AP45" s="195">
        <f>SUM(COUNTIF('31'!$D$14:$D$100,K45))</f>
        <v>0</v>
      </c>
      <c r="AQ45" s="196" t="e">
        <f t="shared" si="2"/>
        <v>#REF!</v>
      </c>
    </row>
    <row r="46" spans="1:43" x14ac:dyDescent="0.25">
      <c r="A46" s="37"/>
      <c r="B46" s="8"/>
      <c r="C46" s="8"/>
      <c r="D46" s="8"/>
      <c r="E46" s="8"/>
      <c r="F46" s="8"/>
      <c r="G46" s="8"/>
      <c r="H46" s="8"/>
      <c r="I46" s="8"/>
      <c r="J46" s="8"/>
      <c r="K46" s="194" t="s">
        <v>198</v>
      </c>
      <c r="L46" s="195">
        <f>SUM(COUNTIF('01'!$D$14:$D$100,K46))</f>
        <v>0</v>
      </c>
      <c r="M46" s="195">
        <f>SUM(COUNTIF('01'!$D$14:$D$100,K46))</f>
        <v>0</v>
      </c>
      <c r="N46" s="195" t="e">
        <f>SUM(COUNTIF(#REF!,K46))</f>
        <v>#REF!</v>
      </c>
      <c r="O46" s="195" t="e">
        <f>SUM(COUNTIF(#REF!,K46))</f>
        <v>#REF!</v>
      </c>
      <c r="P46" s="195" t="e">
        <f>SUM(COUNTIF(#REF!,K46))</f>
        <v>#REF!</v>
      </c>
      <c r="Q46" s="195" t="e">
        <f>SUM(COUNTIF(#REF!,K46))</f>
        <v>#REF!</v>
      </c>
      <c r="R46" s="195" t="e">
        <f>SUM(COUNTIF(#REF!,K46))</f>
        <v>#REF!</v>
      </c>
      <c r="S46" s="195" t="e">
        <f>SUM(COUNTIF(#REF!,K46))</f>
        <v>#REF!</v>
      </c>
      <c r="T46" s="195" t="e">
        <f>SUM(COUNTIF(#REF!,K46))</f>
        <v>#REF!</v>
      </c>
      <c r="U46" s="195" t="e">
        <f>SUM(COUNTIF(#REF!,K46))</f>
        <v>#REF!</v>
      </c>
      <c r="V46" s="195" t="e">
        <f>SUM(COUNTIF(#REF!,K46))</f>
        <v>#REF!</v>
      </c>
      <c r="W46" s="195" t="e">
        <f>SUM(COUNTIF(#REF!,K46))</f>
        <v>#REF!</v>
      </c>
      <c r="X46" s="195" t="e">
        <f>SUM(COUNTIF(#REF!,K46))</f>
        <v>#REF!</v>
      </c>
      <c r="Y46" s="195" t="e">
        <f>SUM(COUNTIF(#REF!,K46))</f>
        <v>#REF!</v>
      </c>
      <c r="Z46" s="195" t="e">
        <f>SUM(COUNTIF(#REF!,K46))</f>
        <v>#REF!</v>
      </c>
      <c r="AA46" s="195" t="e">
        <f>SUM(COUNTIF(#REF!,K46))</f>
        <v>#REF!</v>
      </c>
      <c r="AB46" s="195" t="e">
        <f>SUM(COUNTIF(#REF!,K46))</f>
        <v>#REF!</v>
      </c>
      <c r="AC46" s="195" t="e">
        <f>SUM(COUNTIF(#REF!,K46))</f>
        <v>#REF!</v>
      </c>
      <c r="AD46" s="195" t="e">
        <f>SUM(COUNTIF(#REF!,K46))</f>
        <v>#REF!</v>
      </c>
      <c r="AE46" s="195" t="e">
        <f>SUM(COUNTIF(#REF!,K46))</f>
        <v>#REF!</v>
      </c>
      <c r="AF46" s="195" t="e">
        <f>SUM(COUNTIF(#REF!,K46))</f>
        <v>#REF!</v>
      </c>
      <c r="AG46" s="195" t="e">
        <f>SUM(COUNTIF(#REF!,K46))</f>
        <v>#REF!</v>
      </c>
      <c r="AH46" s="195" t="e">
        <f>SUM(COUNTIF(#REF!,K46))</f>
        <v>#REF!</v>
      </c>
      <c r="AI46" s="195" t="e">
        <f>SUM(COUNTIF(#REF!,Bilan!AH46))</f>
        <v>#REF!</v>
      </c>
      <c r="AJ46" s="195" t="e">
        <f>SUM(COUNTIF(#REF!,K46))</f>
        <v>#REF!</v>
      </c>
      <c r="AK46" s="195" t="e">
        <f>SUM(COUNTIF(#REF!,K46))</f>
        <v>#REF!</v>
      </c>
      <c r="AL46" s="195" t="e">
        <f>SUM(COUNTIF(#REF!,K46))</f>
        <v>#REF!</v>
      </c>
      <c r="AM46" s="195" t="e">
        <f>SUM(COUNTIF(#REF!,K46))</f>
        <v>#REF!</v>
      </c>
      <c r="AN46" s="195" t="e">
        <f>SUM(COUNTIF(#REF!,K46))</f>
        <v>#REF!</v>
      </c>
      <c r="AO46" s="195">
        <f>SUM(COUNTIF('30'!$D$14:$D$100,K46))</f>
        <v>0</v>
      </c>
      <c r="AP46" s="195">
        <f>SUM(COUNTIF('31'!$D$14:$D$100,K46))</f>
        <v>0</v>
      </c>
      <c r="AQ46" s="196" t="e">
        <f t="shared" si="2"/>
        <v>#REF!</v>
      </c>
    </row>
    <row r="47" spans="1:43" x14ac:dyDescent="0.25">
      <c r="A47" s="37"/>
      <c r="B47" s="8"/>
      <c r="C47" s="8"/>
      <c r="D47" s="8"/>
      <c r="E47" s="8"/>
      <c r="F47" s="8"/>
      <c r="G47" s="8"/>
      <c r="H47" s="8"/>
      <c r="I47" s="8"/>
      <c r="J47" s="8"/>
      <c r="K47" s="194" t="s">
        <v>200</v>
      </c>
      <c r="L47" s="195">
        <f>SUM(COUNTIF('01'!$D$14:$D$100,K47))</f>
        <v>0</v>
      </c>
      <c r="M47" s="195">
        <f>SUM(COUNTIF('01'!$D$14:$D$100,K47))</f>
        <v>0</v>
      </c>
      <c r="N47" s="195" t="e">
        <f>SUM(COUNTIF(#REF!,K47))</f>
        <v>#REF!</v>
      </c>
      <c r="O47" s="195" t="e">
        <f>SUM(COUNTIF(#REF!,K47))</f>
        <v>#REF!</v>
      </c>
      <c r="P47" s="195" t="e">
        <f>SUM(COUNTIF(#REF!,K47))</f>
        <v>#REF!</v>
      </c>
      <c r="Q47" s="195" t="e">
        <f>SUM(COUNTIF(#REF!,K47))</f>
        <v>#REF!</v>
      </c>
      <c r="R47" s="195" t="e">
        <f>SUM(COUNTIF(#REF!,K47))</f>
        <v>#REF!</v>
      </c>
      <c r="S47" s="195" t="e">
        <f>SUM(COUNTIF(#REF!,K47))</f>
        <v>#REF!</v>
      </c>
      <c r="T47" s="195" t="e">
        <f>SUM(COUNTIF(#REF!,K47))</f>
        <v>#REF!</v>
      </c>
      <c r="U47" s="195" t="e">
        <f>SUM(COUNTIF(#REF!,K47))</f>
        <v>#REF!</v>
      </c>
      <c r="V47" s="195" t="e">
        <f>SUM(COUNTIF(#REF!,K47))</f>
        <v>#REF!</v>
      </c>
      <c r="W47" s="195" t="e">
        <f>SUM(COUNTIF(#REF!,K47))</f>
        <v>#REF!</v>
      </c>
      <c r="X47" s="195" t="e">
        <f>SUM(COUNTIF(#REF!,K47))</f>
        <v>#REF!</v>
      </c>
      <c r="Y47" s="195" t="e">
        <f>SUM(COUNTIF(#REF!,K47))</f>
        <v>#REF!</v>
      </c>
      <c r="Z47" s="195" t="e">
        <f>SUM(COUNTIF(#REF!,K47))</f>
        <v>#REF!</v>
      </c>
      <c r="AA47" s="195" t="e">
        <f>SUM(COUNTIF(#REF!,K47))</f>
        <v>#REF!</v>
      </c>
      <c r="AB47" s="195" t="e">
        <f>SUM(COUNTIF(#REF!,K47))</f>
        <v>#REF!</v>
      </c>
      <c r="AC47" s="195" t="e">
        <f>SUM(COUNTIF(#REF!,K47))</f>
        <v>#REF!</v>
      </c>
      <c r="AD47" s="195" t="e">
        <f>SUM(COUNTIF(#REF!,K47))</f>
        <v>#REF!</v>
      </c>
      <c r="AE47" s="195" t="e">
        <f>SUM(COUNTIF(#REF!,K47))</f>
        <v>#REF!</v>
      </c>
      <c r="AF47" s="195" t="e">
        <f>SUM(COUNTIF(#REF!,K47))</f>
        <v>#REF!</v>
      </c>
      <c r="AG47" s="195" t="e">
        <f>SUM(COUNTIF(#REF!,K47))</f>
        <v>#REF!</v>
      </c>
      <c r="AH47" s="195" t="e">
        <f>SUM(COUNTIF(#REF!,K47))</f>
        <v>#REF!</v>
      </c>
      <c r="AI47" s="195" t="e">
        <f>SUM(COUNTIF(#REF!,Bilan!AH47))</f>
        <v>#REF!</v>
      </c>
      <c r="AJ47" s="195" t="e">
        <f>SUM(COUNTIF(#REF!,K47))</f>
        <v>#REF!</v>
      </c>
      <c r="AK47" s="195" t="e">
        <f>SUM(COUNTIF(#REF!,K47))</f>
        <v>#REF!</v>
      </c>
      <c r="AL47" s="195" t="e">
        <f>SUM(COUNTIF(#REF!,K47))</f>
        <v>#REF!</v>
      </c>
      <c r="AM47" s="195" t="e">
        <f>SUM(COUNTIF(#REF!,K47))</f>
        <v>#REF!</v>
      </c>
      <c r="AN47" s="195" t="e">
        <f>SUM(COUNTIF(#REF!,K47))</f>
        <v>#REF!</v>
      </c>
      <c r="AO47" s="195">
        <f>SUM(COUNTIF('30'!$D$14:$D$100,K47))</f>
        <v>0</v>
      </c>
      <c r="AP47" s="195">
        <f>SUM(COUNTIF('31'!$D$14:$D$100,K47))</f>
        <v>0</v>
      </c>
      <c r="AQ47" s="196" t="e">
        <f t="shared" si="2"/>
        <v>#REF!</v>
      </c>
    </row>
    <row r="48" spans="1:43" x14ac:dyDescent="0.25">
      <c r="A48" s="37"/>
      <c r="B48" s="8"/>
      <c r="C48" s="8"/>
      <c r="D48" s="8"/>
      <c r="E48" s="8"/>
      <c r="F48" s="8"/>
      <c r="G48" s="8"/>
      <c r="H48" s="8"/>
      <c r="I48" s="8"/>
      <c r="J48" s="8"/>
      <c r="K48" s="194" t="s">
        <v>186</v>
      </c>
      <c r="L48" s="195">
        <f>SUM(COUNTIF('01'!$D$14:$D$100,K48))</f>
        <v>0</v>
      </c>
      <c r="M48" s="195">
        <f>SUM(COUNTIF('01'!$D$14:$D$100,K48))</f>
        <v>0</v>
      </c>
      <c r="N48" s="195" t="e">
        <f>SUM(COUNTIF(#REF!,K48))</f>
        <v>#REF!</v>
      </c>
      <c r="O48" s="195" t="e">
        <f>SUM(COUNTIF(#REF!,K48))</f>
        <v>#REF!</v>
      </c>
      <c r="P48" s="195" t="e">
        <f>SUM(COUNTIF(#REF!,K48))</f>
        <v>#REF!</v>
      </c>
      <c r="Q48" s="195" t="e">
        <f>SUM(COUNTIF(#REF!,K48))</f>
        <v>#REF!</v>
      </c>
      <c r="R48" s="195" t="e">
        <f>SUM(COUNTIF(#REF!,K48))</f>
        <v>#REF!</v>
      </c>
      <c r="S48" s="195" t="e">
        <f>SUM(COUNTIF(#REF!,K48))</f>
        <v>#REF!</v>
      </c>
      <c r="T48" s="195" t="e">
        <f>SUM(COUNTIF(#REF!,K48))</f>
        <v>#REF!</v>
      </c>
      <c r="U48" s="195" t="e">
        <f>SUM(COUNTIF(#REF!,K48))</f>
        <v>#REF!</v>
      </c>
      <c r="V48" s="195" t="e">
        <f>SUM(COUNTIF(#REF!,K48))</f>
        <v>#REF!</v>
      </c>
      <c r="W48" s="195" t="e">
        <f>SUM(COUNTIF(#REF!,K48))</f>
        <v>#REF!</v>
      </c>
      <c r="X48" s="195" t="e">
        <f>SUM(COUNTIF(#REF!,K48))</f>
        <v>#REF!</v>
      </c>
      <c r="Y48" s="195" t="e">
        <f>SUM(COUNTIF(#REF!,K48))</f>
        <v>#REF!</v>
      </c>
      <c r="Z48" s="195" t="e">
        <f>SUM(COUNTIF(#REF!,K48))</f>
        <v>#REF!</v>
      </c>
      <c r="AA48" s="195" t="e">
        <f>SUM(COUNTIF(#REF!,K48))</f>
        <v>#REF!</v>
      </c>
      <c r="AB48" s="195" t="e">
        <f>SUM(COUNTIF(#REF!,K48))</f>
        <v>#REF!</v>
      </c>
      <c r="AC48" s="195" t="e">
        <f>SUM(COUNTIF(#REF!,K48))</f>
        <v>#REF!</v>
      </c>
      <c r="AD48" s="195" t="e">
        <f>SUM(COUNTIF(#REF!,K48))</f>
        <v>#REF!</v>
      </c>
      <c r="AE48" s="195" t="e">
        <f>SUM(COUNTIF(#REF!,K48))</f>
        <v>#REF!</v>
      </c>
      <c r="AF48" s="195" t="e">
        <f>SUM(COUNTIF(#REF!,K48))</f>
        <v>#REF!</v>
      </c>
      <c r="AG48" s="195" t="e">
        <f>SUM(COUNTIF(#REF!,K48))</f>
        <v>#REF!</v>
      </c>
      <c r="AH48" s="195" t="e">
        <f>SUM(COUNTIF(#REF!,K48))</f>
        <v>#REF!</v>
      </c>
      <c r="AI48" s="195" t="e">
        <f>SUM(COUNTIF(#REF!,Bilan!AH48))</f>
        <v>#REF!</v>
      </c>
      <c r="AJ48" s="195" t="e">
        <f>SUM(COUNTIF(#REF!,K48))</f>
        <v>#REF!</v>
      </c>
      <c r="AK48" s="195" t="e">
        <f>SUM(COUNTIF(#REF!,K48))</f>
        <v>#REF!</v>
      </c>
      <c r="AL48" s="195" t="e">
        <f>SUM(COUNTIF(#REF!,K48))</f>
        <v>#REF!</v>
      </c>
      <c r="AM48" s="195" t="e">
        <f>SUM(COUNTIF(#REF!,K48))</f>
        <v>#REF!</v>
      </c>
      <c r="AN48" s="195" t="e">
        <f>SUM(COUNTIF(#REF!,K48))</f>
        <v>#REF!</v>
      </c>
      <c r="AO48" s="195">
        <f>SUM(COUNTIF('30'!$D$14:$D$100,K48))</f>
        <v>0</v>
      </c>
      <c r="AP48" s="195">
        <f>SUM(COUNTIF('31'!$D$14:$D$100,K48))</f>
        <v>0</v>
      </c>
      <c r="AQ48" s="196" t="e">
        <f t="shared" si="2"/>
        <v>#REF!</v>
      </c>
    </row>
    <row r="49" spans="1:43" x14ac:dyDescent="0.25">
      <c r="A49" s="37"/>
      <c r="B49" s="8"/>
      <c r="C49" s="8"/>
      <c r="D49" s="8"/>
      <c r="E49" s="8"/>
      <c r="F49" s="8"/>
      <c r="G49" s="8"/>
      <c r="H49" s="8"/>
      <c r="I49" s="8"/>
      <c r="J49" s="8"/>
      <c r="K49" s="194" t="s">
        <v>187</v>
      </c>
      <c r="L49" s="195">
        <f>SUM(COUNTIF('01'!$D$14:$D$100,K49))</f>
        <v>0</v>
      </c>
      <c r="M49" s="195">
        <f>SUM(COUNTIF('01'!$D$14:$D$100,K49))</f>
        <v>0</v>
      </c>
      <c r="N49" s="195" t="e">
        <f>SUM(COUNTIF(#REF!,K49))</f>
        <v>#REF!</v>
      </c>
      <c r="O49" s="195" t="e">
        <f>SUM(COUNTIF(#REF!,K49))</f>
        <v>#REF!</v>
      </c>
      <c r="P49" s="195" t="e">
        <f>SUM(COUNTIF(#REF!,K49))</f>
        <v>#REF!</v>
      </c>
      <c r="Q49" s="195" t="e">
        <f>SUM(COUNTIF(#REF!,K49))</f>
        <v>#REF!</v>
      </c>
      <c r="R49" s="195" t="e">
        <f>SUM(COUNTIF(#REF!,K49))</f>
        <v>#REF!</v>
      </c>
      <c r="S49" s="195" t="e">
        <f>SUM(COUNTIF(#REF!,K49))</f>
        <v>#REF!</v>
      </c>
      <c r="T49" s="195" t="e">
        <f>SUM(COUNTIF(#REF!,K49))</f>
        <v>#REF!</v>
      </c>
      <c r="U49" s="195" t="e">
        <f>SUM(COUNTIF(#REF!,K49))</f>
        <v>#REF!</v>
      </c>
      <c r="V49" s="195" t="e">
        <f>SUM(COUNTIF(#REF!,K49))</f>
        <v>#REF!</v>
      </c>
      <c r="W49" s="195" t="e">
        <f>SUM(COUNTIF(#REF!,K49))</f>
        <v>#REF!</v>
      </c>
      <c r="X49" s="195" t="e">
        <f>SUM(COUNTIF(#REF!,K49))</f>
        <v>#REF!</v>
      </c>
      <c r="Y49" s="195" t="e">
        <f>SUM(COUNTIF(#REF!,K49))</f>
        <v>#REF!</v>
      </c>
      <c r="Z49" s="195" t="e">
        <f>SUM(COUNTIF(#REF!,K49))</f>
        <v>#REF!</v>
      </c>
      <c r="AA49" s="195" t="e">
        <f>SUM(COUNTIF(#REF!,K49))</f>
        <v>#REF!</v>
      </c>
      <c r="AB49" s="195" t="e">
        <f>SUM(COUNTIF(#REF!,K49))</f>
        <v>#REF!</v>
      </c>
      <c r="AC49" s="195" t="e">
        <f>SUM(COUNTIF(#REF!,K49))</f>
        <v>#REF!</v>
      </c>
      <c r="AD49" s="195" t="e">
        <f>SUM(COUNTIF(#REF!,K49))</f>
        <v>#REF!</v>
      </c>
      <c r="AE49" s="195" t="e">
        <f>SUM(COUNTIF(#REF!,K49))</f>
        <v>#REF!</v>
      </c>
      <c r="AF49" s="195" t="e">
        <f>SUM(COUNTIF(#REF!,K49))</f>
        <v>#REF!</v>
      </c>
      <c r="AG49" s="195" t="e">
        <f>SUM(COUNTIF(#REF!,K49))</f>
        <v>#REF!</v>
      </c>
      <c r="AH49" s="195" t="e">
        <f>SUM(COUNTIF(#REF!,K49))</f>
        <v>#REF!</v>
      </c>
      <c r="AI49" s="195" t="e">
        <f>SUM(COUNTIF(#REF!,Bilan!AH49))</f>
        <v>#REF!</v>
      </c>
      <c r="AJ49" s="195" t="e">
        <f>SUM(COUNTIF(#REF!,K49))</f>
        <v>#REF!</v>
      </c>
      <c r="AK49" s="195" t="e">
        <f>SUM(COUNTIF(#REF!,K49))</f>
        <v>#REF!</v>
      </c>
      <c r="AL49" s="195" t="e">
        <f>SUM(COUNTIF(#REF!,K49))</f>
        <v>#REF!</v>
      </c>
      <c r="AM49" s="195" t="e">
        <f>SUM(COUNTIF(#REF!,K49))</f>
        <v>#REF!</v>
      </c>
      <c r="AN49" s="195" t="e">
        <f>SUM(COUNTIF(#REF!,K49))</f>
        <v>#REF!</v>
      </c>
      <c r="AO49" s="195">
        <f>SUM(COUNTIF('30'!$D$14:$D$100,K49))</f>
        <v>0</v>
      </c>
      <c r="AP49" s="195">
        <f>SUM(COUNTIF('31'!$D$14:$D$100,K49))</f>
        <v>0</v>
      </c>
      <c r="AQ49" s="196" t="e">
        <f t="shared" si="2"/>
        <v>#REF!</v>
      </c>
    </row>
    <row r="50" spans="1:43" x14ac:dyDescent="0.25">
      <c r="A50" s="37"/>
      <c r="B50" s="8"/>
      <c r="C50" s="8"/>
      <c r="D50" s="8"/>
      <c r="E50" s="8"/>
      <c r="F50" s="8"/>
      <c r="G50" s="8"/>
      <c r="H50" s="8"/>
      <c r="I50" s="8"/>
      <c r="J50" s="8"/>
      <c r="K50" s="194" t="s">
        <v>99</v>
      </c>
      <c r="L50" s="195">
        <f>SUM(COUNTIF('01'!$D$14:$D$100,K50))</f>
        <v>0</v>
      </c>
      <c r="M50" s="195">
        <f>SUM(COUNTIF('01'!$D$14:$D$100,K50))</f>
        <v>0</v>
      </c>
      <c r="N50" s="195" t="e">
        <f>SUM(COUNTIF(#REF!,K50))</f>
        <v>#REF!</v>
      </c>
      <c r="O50" s="195" t="e">
        <f>SUM(COUNTIF(#REF!,K50))</f>
        <v>#REF!</v>
      </c>
      <c r="P50" s="195" t="e">
        <f>SUM(COUNTIF(#REF!,K50))</f>
        <v>#REF!</v>
      </c>
      <c r="Q50" s="195" t="e">
        <f>SUM(COUNTIF(#REF!,K50))</f>
        <v>#REF!</v>
      </c>
      <c r="R50" s="195" t="e">
        <f>SUM(COUNTIF(#REF!,K50))</f>
        <v>#REF!</v>
      </c>
      <c r="S50" s="195" t="e">
        <f>SUM(COUNTIF(#REF!,K50))</f>
        <v>#REF!</v>
      </c>
      <c r="T50" s="195" t="e">
        <f>SUM(COUNTIF(#REF!,K50))</f>
        <v>#REF!</v>
      </c>
      <c r="U50" s="195" t="e">
        <f>SUM(COUNTIF(#REF!,K50))</f>
        <v>#REF!</v>
      </c>
      <c r="V50" s="195" t="e">
        <f>SUM(COUNTIF(#REF!,K50))</f>
        <v>#REF!</v>
      </c>
      <c r="W50" s="195" t="e">
        <f>SUM(COUNTIF(#REF!,K50))</f>
        <v>#REF!</v>
      </c>
      <c r="X50" s="195" t="e">
        <f>SUM(COUNTIF(#REF!,K50))</f>
        <v>#REF!</v>
      </c>
      <c r="Y50" s="195" t="e">
        <f>SUM(COUNTIF(#REF!,K50))</f>
        <v>#REF!</v>
      </c>
      <c r="Z50" s="195" t="e">
        <f>SUM(COUNTIF(#REF!,K50))</f>
        <v>#REF!</v>
      </c>
      <c r="AA50" s="195" t="e">
        <f>SUM(COUNTIF(#REF!,K50))</f>
        <v>#REF!</v>
      </c>
      <c r="AB50" s="195" t="e">
        <f>SUM(COUNTIF(#REF!,K50))</f>
        <v>#REF!</v>
      </c>
      <c r="AC50" s="195" t="e">
        <f>SUM(COUNTIF(#REF!,K50))</f>
        <v>#REF!</v>
      </c>
      <c r="AD50" s="195" t="e">
        <f>SUM(COUNTIF(#REF!,K50))</f>
        <v>#REF!</v>
      </c>
      <c r="AE50" s="195" t="e">
        <f>SUM(COUNTIF(#REF!,K50))</f>
        <v>#REF!</v>
      </c>
      <c r="AF50" s="195" t="e">
        <f>SUM(COUNTIF(#REF!,K50))</f>
        <v>#REF!</v>
      </c>
      <c r="AG50" s="195" t="e">
        <f>SUM(COUNTIF(#REF!,K50))</f>
        <v>#REF!</v>
      </c>
      <c r="AH50" s="195" t="e">
        <f>SUM(COUNTIF(#REF!,K50))</f>
        <v>#REF!</v>
      </c>
      <c r="AI50" s="195" t="e">
        <f>SUM(COUNTIF(#REF!,Bilan!AH50))</f>
        <v>#REF!</v>
      </c>
      <c r="AJ50" s="195" t="e">
        <f>SUM(COUNTIF(#REF!,K50))</f>
        <v>#REF!</v>
      </c>
      <c r="AK50" s="195" t="e">
        <f>SUM(COUNTIF(#REF!,K50))</f>
        <v>#REF!</v>
      </c>
      <c r="AL50" s="195" t="e">
        <f>SUM(COUNTIF(#REF!,K50))</f>
        <v>#REF!</v>
      </c>
      <c r="AM50" s="195" t="e">
        <f>SUM(COUNTIF(#REF!,K50))</f>
        <v>#REF!</v>
      </c>
      <c r="AN50" s="195" t="e">
        <f>SUM(COUNTIF(#REF!,K50))</f>
        <v>#REF!</v>
      </c>
      <c r="AO50" s="195">
        <f>SUM(COUNTIF('30'!$D$14:$D$100,K50))</f>
        <v>0</v>
      </c>
      <c r="AP50" s="195">
        <f>SUM(COUNTIF('31'!$D$14:$D$100,K50))</f>
        <v>0</v>
      </c>
      <c r="AQ50" s="196" t="e">
        <f t="shared" si="2"/>
        <v>#REF!</v>
      </c>
    </row>
    <row r="51" spans="1:43" x14ac:dyDescent="0.25">
      <c r="A51" s="37"/>
      <c r="B51" s="8"/>
      <c r="C51" s="8"/>
      <c r="D51" s="8"/>
      <c r="E51" s="8"/>
      <c r="F51" s="8"/>
      <c r="G51" s="8"/>
      <c r="H51" s="8"/>
      <c r="I51" s="8"/>
      <c r="J51" s="8"/>
      <c r="K51" s="194" t="s">
        <v>100</v>
      </c>
      <c r="L51" s="195">
        <f>SUM(COUNTIF('01'!$D$14:$D$100,K51))</f>
        <v>0</v>
      </c>
      <c r="M51" s="195">
        <f>SUM(COUNTIF('01'!$D$14:$D$100,K51))</f>
        <v>0</v>
      </c>
      <c r="N51" s="195" t="e">
        <f>SUM(COUNTIF(#REF!,K51))</f>
        <v>#REF!</v>
      </c>
      <c r="O51" s="195" t="e">
        <f>SUM(COUNTIF(#REF!,K51))</f>
        <v>#REF!</v>
      </c>
      <c r="P51" s="195" t="e">
        <f>SUM(COUNTIF(#REF!,K51))</f>
        <v>#REF!</v>
      </c>
      <c r="Q51" s="195" t="e">
        <f>SUM(COUNTIF(#REF!,K51))</f>
        <v>#REF!</v>
      </c>
      <c r="R51" s="195" t="e">
        <f>SUM(COUNTIF(#REF!,K51))</f>
        <v>#REF!</v>
      </c>
      <c r="S51" s="195" t="e">
        <f>SUM(COUNTIF(#REF!,K51))</f>
        <v>#REF!</v>
      </c>
      <c r="T51" s="195" t="e">
        <f>SUM(COUNTIF(#REF!,K51))</f>
        <v>#REF!</v>
      </c>
      <c r="U51" s="195" t="e">
        <f>SUM(COUNTIF(#REF!,K51))</f>
        <v>#REF!</v>
      </c>
      <c r="V51" s="195" t="e">
        <f>SUM(COUNTIF(#REF!,K51))</f>
        <v>#REF!</v>
      </c>
      <c r="W51" s="195" t="e">
        <f>SUM(COUNTIF(#REF!,K51))</f>
        <v>#REF!</v>
      </c>
      <c r="X51" s="195" t="e">
        <f>SUM(COUNTIF(#REF!,K51))</f>
        <v>#REF!</v>
      </c>
      <c r="Y51" s="195" t="e">
        <f>SUM(COUNTIF(#REF!,K51))</f>
        <v>#REF!</v>
      </c>
      <c r="Z51" s="195" t="e">
        <f>SUM(COUNTIF(#REF!,K51))</f>
        <v>#REF!</v>
      </c>
      <c r="AA51" s="195" t="e">
        <f>SUM(COUNTIF(#REF!,K51))</f>
        <v>#REF!</v>
      </c>
      <c r="AB51" s="195" t="e">
        <f>SUM(COUNTIF(#REF!,K51))</f>
        <v>#REF!</v>
      </c>
      <c r="AC51" s="195" t="e">
        <f>SUM(COUNTIF(#REF!,K51))</f>
        <v>#REF!</v>
      </c>
      <c r="AD51" s="195" t="e">
        <f>SUM(COUNTIF(#REF!,K51))</f>
        <v>#REF!</v>
      </c>
      <c r="AE51" s="195" t="e">
        <f>SUM(COUNTIF(#REF!,K51))</f>
        <v>#REF!</v>
      </c>
      <c r="AF51" s="195" t="e">
        <f>SUM(COUNTIF(#REF!,K51))</f>
        <v>#REF!</v>
      </c>
      <c r="AG51" s="195" t="e">
        <f>SUM(COUNTIF(#REF!,K51))</f>
        <v>#REF!</v>
      </c>
      <c r="AH51" s="195" t="e">
        <f>SUM(COUNTIF(#REF!,K51))</f>
        <v>#REF!</v>
      </c>
      <c r="AI51" s="195" t="e">
        <f>SUM(COUNTIF(#REF!,Bilan!AH51))</f>
        <v>#REF!</v>
      </c>
      <c r="AJ51" s="195" t="e">
        <f>SUM(COUNTIF(#REF!,K51))</f>
        <v>#REF!</v>
      </c>
      <c r="AK51" s="195" t="e">
        <f>SUM(COUNTIF(#REF!,K51))</f>
        <v>#REF!</v>
      </c>
      <c r="AL51" s="195" t="e">
        <f>SUM(COUNTIF(#REF!,K51))</f>
        <v>#REF!</v>
      </c>
      <c r="AM51" s="195" t="e">
        <f>SUM(COUNTIF(#REF!,K51))</f>
        <v>#REF!</v>
      </c>
      <c r="AN51" s="195" t="e">
        <f>SUM(COUNTIF(#REF!,K51))</f>
        <v>#REF!</v>
      </c>
      <c r="AO51" s="195">
        <f>SUM(COUNTIF('30'!$D$14:$D$100,K51))</f>
        <v>0</v>
      </c>
      <c r="AP51" s="195">
        <f>SUM(COUNTIF('31'!$D$14:$D$100,K51))</f>
        <v>0</v>
      </c>
      <c r="AQ51" s="196" t="e">
        <f t="shared" si="2"/>
        <v>#REF!</v>
      </c>
    </row>
    <row r="52" spans="1:43" x14ac:dyDescent="0.25">
      <c r="A52" s="37"/>
      <c r="B52" s="8"/>
      <c r="C52" s="8"/>
      <c r="D52" s="8"/>
      <c r="E52" s="8"/>
      <c r="F52" s="8"/>
      <c r="G52" s="8"/>
      <c r="H52" s="8"/>
      <c r="I52" s="8"/>
      <c r="J52" s="8"/>
      <c r="K52" s="194" t="s">
        <v>101</v>
      </c>
      <c r="L52" s="195">
        <f>SUM(COUNTIF('01'!$D$14:$D$100,K52))</f>
        <v>0</v>
      </c>
      <c r="M52" s="195">
        <f>SUM(COUNTIF('01'!$D$14:$D$100,K52))</f>
        <v>0</v>
      </c>
      <c r="N52" s="195" t="e">
        <f>SUM(COUNTIF(#REF!,K52))</f>
        <v>#REF!</v>
      </c>
      <c r="O52" s="195" t="e">
        <f>SUM(COUNTIF(#REF!,K52))</f>
        <v>#REF!</v>
      </c>
      <c r="P52" s="195" t="e">
        <f>SUM(COUNTIF(#REF!,K52))</f>
        <v>#REF!</v>
      </c>
      <c r="Q52" s="195" t="e">
        <f>SUM(COUNTIF(#REF!,K52))</f>
        <v>#REF!</v>
      </c>
      <c r="R52" s="195" t="e">
        <f>SUM(COUNTIF(#REF!,K52))</f>
        <v>#REF!</v>
      </c>
      <c r="S52" s="195" t="e">
        <f>SUM(COUNTIF(#REF!,K52))</f>
        <v>#REF!</v>
      </c>
      <c r="T52" s="195" t="e">
        <f>SUM(COUNTIF(#REF!,K52))</f>
        <v>#REF!</v>
      </c>
      <c r="U52" s="195" t="e">
        <f>SUM(COUNTIF(#REF!,K52))</f>
        <v>#REF!</v>
      </c>
      <c r="V52" s="195" t="e">
        <f>SUM(COUNTIF(#REF!,K52))</f>
        <v>#REF!</v>
      </c>
      <c r="W52" s="195" t="e">
        <f>SUM(COUNTIF(#REF!,K52))</f>
        <v>#REF!</v>
      </c>
      <c r="X52" s="195" t="e">
        <f>SUM(COUNTIF(#REF!,K52))</f>
        <v>#REF!</v>
      </c>
      <c r="Y52" s="195" t="e">
        <f>SUM(COUNTIF(#REF!,K52))</f>
        <v>#REF!</v>
      </c>
      <c r="Z52" s="195" t="e">
        <f>SUM(COUNTIF(#REF!,K52))</f>
        <v>#REF!</v>
      </c>
      <c r="AA52" s="195" t="e">
        <f>SUM(COUNTIF(#REF!,K52))</f>
        <v>#REF!</v>
      </c>
      <c r="AB52" s="195" t="e">
        <f>SUM(COUNTIF(#REF!,K52))</f>
        <v>#REF!</v>
      </c>
      <c r="AC52" s="195" t="e">
        <f>SUM(COUNTIF(#REF!,K52))</f>
        <v>#REF!</v>
      </c>
      <c r="AD52" s="195" t="e">
        <f>SUM(COUNTIF(#REF!,K52))</f>
        <v>#REF!</v>
      </c>
      <c r="AE52" s="195" t="e">
        <f>SUM(COUNTIF(#REF!,K52))</f>
        <v>#REF!</v>
      </c>
      <c r="AF52" s="195" t="e">
        <f>SUM(COUNTIF(#REF!,K52))</f>
        <v>#REF!</v>
      </c>
      <c r="AG52" s="195" t="e">
        <f>SUM(COUNTIF(#REF!,K52))</f>
        <v>#REF!</v>
      </c>
      <c r="AH52" s="195" t="e">
        <f>SUM(COUNTIF(#REF!,K52))</f>
        <v>#REF!</v>
      </c>
      <c r="AI52" s="195" t="e">
        <f>SUM(COUNTIF(#REF!,Bilan!AH52))</f>
        <v>#REF!</v>
      </c>
      <c r="AJ52" s="195" t="e">
        <f>SUM(COUNTIF(#REF!,K52))</f>
        <v>#REF!</v>
      </c>
      <c r="AK52" s="195" t="e">
        <f>SUM(COUNTIF(#REF!,K52))</f>
        <v>#REF!</v>
      </c>
      <c r="AL52" s="195" t="e">
        <f>SUM(COUNTIF(#REF!,K52))</f>
        <v>#REF!</v>
      </c>
      <c r="AM52" s="195" t="e">
        <f>SUM(COUNTIF(#REF!,K52))</f>
        <v>#REF!</v>
      </c>
      <c r="AN52" s="195" t="e">
        <f>SUM(COUNTIF(#REF!,K52))</f>
        <v>#REF!</v>
      </c>
      <c r="AO52" s="195">
        <f>SUM(COUNTIF('30'!$D$14:$D$100,K52))</f>
        <v>0</v>
      </c>
      <c r="AP52" s="195">
        <f>SUM(COUNTIF('31'!$D$14:$D$100,K52))</f>
        <v>0</v>
      </c>
      <c r="AQ52" s="196" t="e">
        <f t="shared" si="2"/>
        <v>#REF!</v>
      </c>
    </row>
    <row r="53" spans="1:43" x14ac:dyDescent="0.25">
      <c r="A53" s="37"/>
      <c r="B53" s="8"/>
      <c r="C53" s="8"/>
      <c r="D53" s="8"/>
      <c r="E53" s="8"/>
      <c r="F53" s="8"/>
      <c r="G53" s="8"/>
      <c r="H53" s="8"/>
      <c r="I53" s="8"/>
      <c r="J53" s="8"/>
      <c r="K53" s="194" t="s">
        <v>103</v>
      </c>
      <c r="L53" s="195">
        <f>SUM(COUNTIF('01'!$D$14:$D$100,K53))</f>
        <v>0</v>
      </c>
      <c r="M53" s="195">
        <f>SUM(COUNTIF('01'!$D$14:$D$100,K53))</f>
        <v>0</v>
      </c>
      <c r="N53" s="195" t="e">
        <f>SUM(COUNTIF(#REF!,K53))</f>
        <v>#REF!</v>
      </c>
      <c r="O53" s="195" t="e">
        <f>SUM(COUNTIF(#REF!,K53))</f>
        <v>#REF!</v>
      </c>
      <c r="P53" s="195" t="e">
        <f>SUM(COUNTIF(#REF!,K53))</f>
        <v>#REF!</v>
      </c>
      <c r="Q53" s="195" t="e">
        <f>SUM(COUNTIF(#REF!,K53))</f>
        <v>#REF!</v>
      </c>
      <c r="R53" s="195" t="e">
        <f>SUM(COUNTIF(#REF!,K53))</f>
        <v>#REF!</v>
      </c>
      <c r="S53" s="195" t="e">
        <f>SUM(COUNTIF(#REF!,K53))</f>
        <v>#REF!</v>
      </c>
      <c r="T53" s="195" t="e">
        <f>SUM(COUNTIF(#REF!,K53))</f>
        <v>#REF!</v>
      </c>
      <c r="U53" s="195" t="e">
        <f>SUM(COUNTIF(#REF!,K53))</f>
        <v>#REF!</v>
      </c>
      <c r="V53" s="195" t="e">
        <f>SUM(COUNTIF(#REF!,K53))</f>
        <v>#REF!</v>
      </c>
      <c r="W53" s="195" t="e">
        <f>SUM(COUNTIF(#REF!,K53))</f>
        <v>#REF!</v>
      </c>
      <c r="X53" s="195" t="e">
        <f>SUM(COUNTIF(#REF!,K53))</f>
        <v>#REF!</v>
      </c>
      <c r="Y53" s="195" t="e">
        <f>SUM(COUNTIF(#REF!,K53))</f>
        <v>#REF!</v>
      </c>
      <c r="Z53" s="195" t="e">
        <f>SUM(COUNTIF(#REF!,K53))</f>
        <v>#REF!</v>
      </c>
      <c r="AA53" s="195" t="e">
        <f>SUM(COUNTIF(#REF!,K53))</f>
        <v>#REF!</v>
      </c>
      <c r="AB53" s="195" t="e">
        <f>SUM(COUNTIF(#REF!,K53))</f>
        <v>#REF!</v>
      </c>
      <c r="AC53" s="195" t="e">
        <f>SUM(COUNTIF(#REF!,K53))</f>
        <v>#REF!</v>
      </c>
      <c r="AD53" s="195" t="e">
        <f>SUM(COUNTIF(#REF!,K53))</f>
        <v>#REF!</v>
      </c>
      <c r="AE53" s="195" t="e">
        <f>SUM(COUNTIF(#REF!,K53))</f>
        <v>#REF!</v>
      </c>
      <c r="AF53" s="195" t="e">
        <f>SUM(COUNTIF(#REF!,K53))</f>
        <v>#REF!</v>
      </c>
      <c r="AG53" s="195" t="e">
        <f>SUM(COUNTIF(#REF!,K53))</f>
        <v>#REF!</v>
      </c>
      <c r="AH53" s="195" t="e">
        <f>SUM(COUNTIF(#REF!,K53))</f>
        <v>#REF!</v>
      </c>
      <c r="AI53" s="195" t="e">
        <f>SUM(COUNTIF(#REF!,Bilan!AH53))</f>
        <v>#REF!</v>
      </c>
      <c r="AJ53" s="195" t="e">
        <f>SUM(COUNTIF(#REF!,K53))</f>
        <v>#REF!</v>
      </c>
      <c r="AK53" s="195" t="e">
        <f>SUM(COUNTIF(#REF!,K53))</f>
        <v>#REF!</v>
      </c>
      <c r="AL53" s="195" t="e">
        <f>SUM(COUNTIF(#REF!,K53))</f>
        <v>#REF!</v>
      </c>
      <c r="AM53" s="195" t="e">
        <f>SUM(COUNTIF(#REF!,K53))</f>
        <v>#REF!</v>
      </c>
      <c r="AN53" s="195" t="e">
        <f>SUM(COUNTIF(#REF!,K53))</f>
        <v>#REF!</v>
      </c>
      <c r="AO53" s="195">
        <f>SUM(COUNTIF('30'!$D$14:$D$100,K53))</f>
        <v>0</v>
      </c>
      <c r="AP53" s="195">
        <f>SUM(COUNTIF('31'!$D$14:$D$100,K53))</f>
        <v>0</v>
      </c>
      <c r="AQ53" s="196" t="e">
        <f t="shared" si="2"/>
        <v>#REF!</v>
      </c>
    </row>
    <row r="54" spans="1:43" x14ac:dyDescent="0.25">
      <c r="A54" s="37"/>
      <c r="B54" s="8"/>
      <c r="C54" s="8"/>
      <c r="D54" s="8"/>
      <c r="E54" s="8"/>
      <c r="F54" s="8"/>
      <c r="G54" s="8"/>
      <c r="H54" s="8"/>
      <c r="I54" s="8"/>
      <c r="J54" s="8"/>
      <c r="K54" s="194" t="s">
        <v>188</v>
      </c>
      <c r="L54" s="195">
        <f>SUM(COUNTIF('01'!$D$14:$D$100,K54))</f>
        <v>0</v>
      </c>
      <c r="M54" s="195">
        <f>SUM(COUNTIF('01'!$D$14:$D$100,K54))</f>
        <v>0</v>
      </c>
      <c r="N54" s="195" t="e">
        <f>SUM(COUNTIF(#REF!,K54))</f>
        <v>#REF!</v>
      </c>
      <c r="O54" s="195" t="e">
        <f>SUM(COUNTIF(#REF!,K54))</f>
        <v>#REF!</v>
      </c>
      <c r="P54" s="195" t="e">
        <f>SUM(COUNTIF(#REF!,K54))</f>
        <v>#REF!</v>
      </c>
      <c r="Q54" s="195" t="e">
        <f>SUM(COUNTIF(#REF!,K54))</f>
        <v>#REF!</v>
      </c>
      <c r="R54" s="195" t="e">
        <f>SUM(COUNTIF(#REF!,K54))</f>
        <v>#REF!</v>
      </c>
      <c r="S54" s="195" t="e">
        <f>SUM(COUNTIF(#REF!,K54))</f>
        <v>#REF!</v>
      </c>
      <c r="T54" s="195" t="e">
        <f>SUM(COUNTIF(#REF!,K54))</f>
        <v>#REF!</v>
      </c>
      <c r="U54" s="195" t="e">
        <f>SUM(COUNTIF(#REF!,K54))</f>
        <v>#REF!</v>
      </c>
      <c r="V54" s="195" t="e">
        <f>SUM(COUNTIF(#REF!,K54))</f>
        <v>#REF!</v>
      </c>
      <c r="W54" s="195" t="e">
        <f>SUM(COUNTIF(#REF!,K54))</f>
        <v>#REF!</v>
      </c>
      <c r="X54" s="195" t="e">
        <f>SUM(COUNTIF(#REF!,K54))</f>
        <v>#REF!</v>
      </c>
      <c r="Y54" s="195" t="e">
        <f>SUM(COUNTIF(#REF!,K54))</f>
        <v>#REF!</v>
      </c>
      <c r="Z54" s="195" t="e">
        <f>SUM(COUNTIF(#REF!,K54))</f>
        <v>#REF!</v>
      </c>
      <c r="AA54" s="195" t="e">
        <f>SUM(COUNTIF(#REF!,K54))</f>
        <v>#REF!</v>
      </c>
      <c r="AB54" s="195" t="e">
        <f>SUM(COUNTIF(#REF!,K54))</f>
        <v>#REF!</v>
      </c>
      <c r="AC54" s="195" t="e">
        <f>SUM(COUNTIF(#REF!,K54))</f>
        <v>#REF!</v>
      </c>
      <c r="AD54" s="195" t="e">
        <f>SUM(COUNTIF(#REF!,K54))</f>
        <v>#REF!</v>
      </c>
      <c r="AE54" s="195" t="e">
        <f>SUM(COUNTIF(#REF!,K54))</f>
        <v>#REF!</v>
      </c>
      <c r="AF54" s="195" t="e">
        <f>SUM(COUNTIF(#REF!,K54))</f>
        <v>#REF!</v>
      </c>
      <c r="AG54" s="195" t="e">
        <f>SUM(COUNTIF(#REF!,K54))</f>
        <v>#REF!</v>
      </c>
      <c r="AH54" s="195" t="e">
        <f>SUM(COUNTIF(#REF!,K54))</f>
        <v>#REF!</v>
      </c>
      <c r="AI54" s="195" t="e">
        <f>SUM(COUNTIF(#REF!,Bilan!AH54))</f>
        <v>#REF!</v>
      </c>
      <c r="AJ54" s="195" t="e">
        <f>SUM(COUNTIF(#REF!,K54))</f>
        <v>#REF!</v>
      </c>
      <c r="AK54" s="195" t="e">
        <f>SUM(COUNTIF(#REF!,K54))</f>
        <v>#REF!</v>
      </c>
      <c r="AL54" s="195" t="e">
        <f>SUM(COUNTIF(#REF!,K54))</f>
        <v>#REF!</v>
      </c>
      <c r="AM54" s="195" t="e">
        <f>SUM(COUNTIF(#REF!,K54))</f>
        <v>#REF!</v>
      </c>
      <c r="AN54" s="195" t="e">
        <f>SUM(COUNTIF(#REF!,K54))</f>
        <v>#REF!</v>
      </c>
      <c r="AO54" s="195">
        <f>SUM(COUNTIF('30'!$D$14:$D$100,K54))</f>
        <v>0</v>
      </c>
      <c r="AP54" s="195">
        <f>SUM(COUNTIF('31'!$D$14:$D$100,K54))</f>
        <v>0</v>
      </c>
      <c r="AQ54" s="196" t="e">
        <f t="shared" si="2"/>
        <v>#REF!</v>
      </c>
    </row>
    <row r="55" spans="1:43" x14ac:dyDescent="0.25">
      <c r="A55" s="37"/>
      <c r="B55" s="8"/>
      <c r="C55" s="8"/>
      <c r="D55" s="8"/>
      <c r="E55" s="8"/>
      <c r="F55" s="8"/>
      <c r="G55" s="8"/>
      <c r="H55" s="8"/>
      <c r="I55" s="8"/>
      <c r="J55" s="8"/>
      <c r="K55" s="194" t="s">
        <v>189</v>
      </c>
      <c r="L55" s="195">
        <f>SUM(COUNTIF('01'!$D$14:$D$100,K55))</f>
        <v>0</v>
      </c>
      <c r="M55" s="195">
        <f>SUM(COUNTIF('01'!$D$14:$D$100,K55))</f>
        <v>0</v>
      </c>
      <c r="N55" s="195" t="e">
        <f>SUM(COUNTIF(#REF!,K55))</f>
        <v>#REF!</v>
      </c>
      <c r="O55" s="195" t="e">
        <f>SUM(COUNTIF(#REF!,K55))</f>
        <v>#REF!</v>
      </c>
      <c r="P55" s="195" t="e">
        <f>SUM(COUNTIF(#REF!,K55))</f>
        <v>#REF!</v>
      </c>
      <c r="Q55" s="195" t="e">
        <f>SUM(COUNTIF(#REF!,K55))</f>
        <v>#REF!</v>
      </c>
      <c r="R55" s="195" t="e">
        <f>SUM(COUNTIF(#REF!,K55))</f>
        <v>#REF!</v>
      </c>
      <c r="S55" s="195" t="e">
        <f>SUM(COUNTIF(#REF!,K55))</f>
        <v>#REF!</v>
      </c>
      <c r="T55" s="195" t="e">
        <f>SUM(COUNTIF(#REF!,K55))</f>
        <v>#REF!</v>
      </c>
      <c r="U55" s="195" t="e">
        <f>SUM(COUNTIF(#REF!,K55))</f>
        <v>#REF!</v>
      </c>
      <c r="V55" s="195" t="e">
        <f>SUM(COUNTIF(#REF!,K55))</f>
        <v>#REF!</v>
      </c>
      <c r="W55" s="195" t="e">
        <f>SUM(COUNTIF(#REF!,K55))</f>
        <v>#REF!</v>
      </c>
      <c r="X55" s="195" t="e">
        <f>SUM(COUNTIF(#REF!,K55))</f>
        <v>#REF!</v>
      </c>
      <c r="Y55" s="195" t="e">
        <f>SUM(COUNTIF(#REF!,K55))</f>
        <v>#REF!</v>
      </c>
      <c r="Z55" s="195" t="e">
        <f>SUM(COUNTIF(#REF!,K55))</f>
        <v>#REF!</v>
      </c>
      <c r="AA55" s="195" t="e">
        <f>SUM(COUNTIF(#REF!,K55))</f>
        <v>#REF!</v>
      </c>
      <c r="AB55" s="195" t="e">
        <f>SUM(COUNTIF(#REF!,K55))</f>
        <v>#REF!</v>
      </c>
      <c r="AC55" s="195" t="e">
        <f>SUM(COUNTIF(#REF!,K55))</f>
        <v>#REF!</v>
      </c>
      <c r="AD55" s="195" t="e">
        <f>SUM(COUNTIF(#REF!,K55))</f>
        <v>#REF!</v>
      </c>
      <c r="AE55" s="195" t="e">
        <f>SUM(COUNTIF(#REF!,K55))</f>
        <v>#REF!</v>
      </c>
      <c r="AF55" s="195" t="e">
        <f>SUM(COUNTIF(#REF!,K55))</f>
        <v>#REF!</v>
      </c>
      <c r="AG55" s="195" t="e">
        <f>SUM(COUNTIF(#REF!,K55))</f>
        <v>#REF!</v>
      </c>
      <c r="AH55" s="195" t="e">
        <f>SUM(COUNTIF(#REF!,K55))</f>
        <v>#REF!</v>
      </c>
      <c r="AI55" s="195" t="e">
        <f>SUM(COUNTIF(#REF!,Bilan!AH55))</f>
        <v>#REF!</v>
      </c>
      <c r="AJ55" s="195" t="e">
        <f>SUM(COUNTIF(#REF!,K55))</f>
        <v>#REF!</v>
      </c>
      <c r="AK55" s="195" t="e">
        <f>SUM(COUNTIF(#REF!,K55))</f>
        <v>#REF!</v>
      </c>
      <c r="AL55" s="195" t="e">
        <f>SUM(COUNTIF(#REF!,K55))</f>
        <v>#REF!</v>
      </c>
      <c r="AM55" s="195" t="e">
        <f>SUM(COUNTIF(#REF!,K55))</f>
        <v>#REF!</v>
      </c>
      <c r="AN55" s="195" t="e">
        <f>SUM(COUNTIF(#REF!,K55))</f>
        <v>#REF!</v>
      </c>
      <c r="AO55" s="195">
        <f>SUM(COUNTIF('30'!$D$14:$D$100,K55))</f>
        <v>0</v>
      </c>
      <c r="AP55" s="195">
        <f>SUM(COUNTIF('31'!$D$14:$D$100,K55))</f>
        <v>0</v>
      </c>
      <c r="AQ55" s="196" t="e">
        <f t="shared" si="2"/>
        <v>#REF!</v>
      </c>
    </row>
    <row r="56" spans="1:43" x14ac:dyDescent="0.25">
      <c r="A56" s="37"/>
      <c r="B56" s="8"/>
      <c r="C56" s="8"/>
      <c r="D56" s="8"/>
      <c r="E56" s="8"/>
      <c r="F56" s="8"/>
      <c r="G56" s="8"/>
      <c r="H56" s="8"/>
      <c r="I56" s="8"/>
      <c r="J56" s="8"/>
      <c r="K56" s="194" t="s">
        <v>190</v>
      </c>
      <c r="L56" s="195">
        <f>SUM(COUNTIF('01'!$D$14:$D$100,K56))</f>
        <v>0</v>
      </c>
      <c r="M56" s="195">
        <f>SUM(COUNTIF('01'!$D$14:$D$100,K56))</f>
        <v>0</v>
      </c>
      <c r="N56" s="195" t="e">
        <f>SUM(COUNTIF(#REF!,K56))</f>
        <v>#REF!</v>
      </c>
      <c r="O56" s="195" t="e">
        <f>SUM(COUNTIF(#REF!,K56))</f>
        <v>#REF!</v>
      </c>
      <c r="P56" s="195" t="e">
        <f>SUM(COUNTIF(#REF!,K56))</f>
        <v>#REF!</v>
      </c>
      <c r="Q56" s="195" t="e">
        <f>SUM(COUNTIF(#REF!,K56))</f>
        <v>#REF!</v>
      </c>
      <c r="R56" s="195" t="e">
        <f>SUM(COUNTIF(#REF!,K56))</f>
        <v>#REF!</v>
      </c>
      <c r="S56" s="195" t="e">
        <f>SUM(COUNTIF(#REF!,K56))</f>
        <v>#REF!</v>
      </c>
      <c r="T56" s="195" t="e">
        <f>SUM(COUNTIF(#REF!,K56))</f>
        <v>#REF!</v>
      </c>
      <c r="U56" s="195" t="e">
        <f>SUM(COUNTIF(#REF!,K56))</f>
        <v>#REF!</v>
      </c>
      <c r="V56" s="195" t="e">
        <f>SUM(COUNTIF(#REF!,K56))</f>
        <v>#REF!</v>
      </c>
      <c r="W56" s="195" t="e">
        <f>SUM(COUNTIF(#REF!,K56))</f>
        <v>#REF!</v>
      </c>
      <c r="X56" s="195" t="e">
        <f>SUM(COUNTIF(#REF!,K56))</f>
        <v>#REF!</v>
      </c>
      <c r="Y56" s="195" t="e">
        <f>SUM(COUNTIF(#REF!,K56))</f>
        <v>#REF!</v>
      </c>
      <c r="Z56" s="195" t="e">
        <f>SUM(COUNTIF(#REF!,K56))</f>
        <v>#REF!</v>
      </c>
      <c r="AA56" s="195" t="e">
        <f>SUM(COUNTIF(#REF!,K56))</f>
        <v>#REF!</v>
      </c>
      <c r="AB56" s="195" t="e">
        <f>SUM(COUNTIF(#REF!,K56))</f>
        <v>#REF!</v>
      </c>
      <c r="AC56" s="195" t="e">
        <f>SUM(COUNTIF(#REF!,K56))</f>
        <v>#REF!</v>
      </c>
      <c r="AD56" s="195" t="e">
        <f>SUM(COUNTIF(#REF!,K56))</f>
        <v>#REF!</v>
      </c>
      <c r="AE56" s="195" t="e">
        <f>SUM(COUNTIF(#REF!,K56))</f>
        <v>#REF!</v>
      </c>
      <c r="AF56" s="195" t="e">
        <f>SUM(COUNTIF(#REF!,K56))</f>
        <v>#REF!</v>
      </c>
      <c r="AG56" s="195" t="e">
        <f>SUM(COUNTIF(#REF!,K56))</f>
        <v>#REF!</v>
      </c>
      <c r="AH56" s="195" t="e">
        <f>SUM(COUNTIF(#REF!,K56))</f>
        <v>#REF!</v>
      </c>
      <c r="AI56" s="195" t="e">
        <f>SUM(COUNTIF(#REF!,Bilan!AH56))</f>
        <v>#REF!</v>
      </c>
      <c r="AJ56" s="195" t="e">
        <f>SUM(COUNTIF(#REF!,K56))</f>
        <v>#REF!</v>
      </c>
      <c r="AK56" s="195" t="e">
        <f>SUM(COUNTIF(#REF!,K56))</f>
        <v>#REF!</v>
      </c>
      <c r="AL56" s="195" t="e">
        <f>SUM(COUNTIF(#REF!,K56))</f>
        <v>#REF!</v>
      </c>
      <c r="AM56" s="195" t="e">
        <f>SUM(COUNTIF(#REF!,K56))</f>
        <v>#REF!</v>
      </c>
      <c r="AN56" s="195" t="e">
        <f>SUM(COUNTIF(#REF!,K56))</f>
        <v>#REF!</v>
      </c>
      <c r="AO56" s="195">
        <f>SUM(COUNTIF('30'!$D$14:$D$100,K56))</f>
        <v>0</v>
      </c>
      <c r="AP56" s="195">
        <f>SUM(COUNTIF('31'!$D$14:$D$100,K56))</f>
        <v>0</v>
      </c>
      <c r="AQ56" s="196" t="e">
        <f t="shared" si="2"/>
        <v>#REF!</v>
      </c>
    </row>
    <row r="57" spans="1:43" x14ac:dyDescent="0.25">
      <c r="A57" s="37"/>
      <c r="B57" s="8"/>
      <c r="C57" s="8"/>
      <c r="D57" s="8"/>
      <c r="E57" s="8"/>
      <c r="F57" s="8"/>
      <c r="G57" s="8"/>
      <c r="H57" s="8"/>
      <c r="I57" s="8"/>
      <c r="J57" s="8"/>
      <c r="K57" s="194" t="s">
        <v>191</v>
      </c>
      <c r="L57" s="195">
        <f>SUM(COUNTIF('01'!$D$14:$D$100,K57))</f>
        <v>0</v>
      </c>
      <c r="M57" s="195">
        <f>SUM(COUNTIF('01'!$D$14:$D$100,K57))</f>
        <v>0</v>
      </c>
      <c r="N57" s="195" t="e">
        <f>SUM(COUNTIF(#REF!,K57))</f>
        <v>#REF!</v>
      </c>
      <c r="O57" s="195" t="e">
        <f>SUM(COUNTIF(#REF!,K57))</f>
        <v>#REF!</v>
      </c>
      <c r="P57" s="195" t="e">
        <f>SUM(COUNTIF(#REF!,K57))</f>
        <v>#REF!</v>
      </c>
      <c r="Q57" s="195" t="e">
        <f>SUM(COUNTIF(#REF!,K57))</f>
        <v>#REF!</v>
      </c>
      <c r="R57" s="195" t="e">
        <f>SUM(COUNTIF(#REF!,K57))</f>
        <v>#REF!</v>
      </c>
      <c r="S57" s="195" t="e">
        <f>SUM(COUNTIF(#REF!,K57))</f>
        <v>#REF!</v>
      </c>
      <c r="T57" s="195" t="e">
        <f>SUM(COUNTIF(#REF!,K57))</f>
        <v>#REF!</v>
      </c>
      <c r="U57" s="195" t="e">
        <f>SUM(COUNTIF(#REF!,K57))</f>
        <v>#REF!</v>
      </c>
      <c r="V57" s="195" t="e">
        <f>SUM(COUNTIF(#REF!,K57))</f>
        <v>#REF!</v>
      </c>
      <c r="W57" s="195" t="e">
        <f>SUM(COUNTIF(#REF!,K57))</f>
        <v>#REF!</v>
      </c>
      <c r="X57" s="195" t="e">
        <f>SUM(COUNTIF(#REF!,K57))</f>
        <v>#REF!</v>
      </c>
      <c r="Y57" s="195" t="e">
        <f>SUM(COUNTIF(#REF!,K57))</f>
        <v>#REF!</v>
      </c>
      <c r="Z57" s="195" t="e">
        <f>SUM(COUNTIF(#REF!,K57))</f>
        <v>#REF!</v>
      </c>
      <c r="AA57" s="195" t="e">
        <f>SUM(COUNTIF(#REF!,K57))</f>
        <v>#REF!</v>
      </c>
      <c r="AB57" s="195" t="e">
        <f>SUM(COUNTIF(#REF!,K57))</f>
        <v>#REF!</v>
      </c>
      <c r="AC57" s="195" t="e">
        <f>SUM(COUNTIF(#REF!,K57))</f>
        <v>#REF!</v>
      </c>
      <c r="AD57" s="195" t="e">
        <f>SUM(COUNTIF(#REF!,K57))</f>
        <v>#REF!</v>
      </c>
      <c r="AE57" s="195" t="e">
        <f>SUM(COUNTIF(#REF!,K57))</f>
        <v>#REF!</v>
      </c>
      <c r="AF57" s="195" t="e">
        <f>SUM(COUNTIF(#REF!,K57))</f>
        <v>#REF!</v>
      </c>
      <c r="AG57" s="195" t="e">
        <f>SUM(COUNTIF(#REF!,K57))</f>
        <v>#REF!</v>
      </c>
      <c r="AH57" s="195" t="e">
        <f>SUM(COUNTIF(#REF!,K57))</f>
        <v>#REF!</v>
      </c>
      <c r="AI57" s="195" t="e">
        <f>SUM(COUNTIF(#REF!,Bilan!AH57))</f>
        <v>#REF!</v>
      </c>
      <c r="AJ57" s="195" t="e">
        <f>SUM(COUNTIF(#REF!,K57))</f>
        <v>#REF!</v>
      </c>
      <c r="AK57" s="195" t="e">
        <f>SUM(COUNTIF(#REF!,K57))</f>
        <v>#REF!</v>
      </c>
      <c r="AL57" s="195" t="e">
        <f>SUM(COUNTIF(#REF!,K57))</f>
        <v>#REF!</v>
      </c>
      <c r="AM57" s="195" t="e">
        <f>SUM(COUNTIF(#REF!,K57))</f>
        <v>#REF!</v>
      </c>
      <c r="AN57" s="195" t="e">
        <f>SUM(COUNTIF(#REF!,K57))</f>
        <v>#REF!</v>
      </c>
      <c r="AO57" s="195">
        <f>SUM(COUNTIF('30'!$D$14:$D$100,K57))</f>
        <v>0</v>
      </c>
      <c r="AP57" s="195">
        <f>SUM(COUNTIF('31'!$D$14:$D$100,K57))</f>
        <v>0</v>
      </c>
      <c r="AQ57" s="196" t="e">
        <f t="shared" si="2"/>
        <v>#REF!</v>
      </c>
    </row>
    <row r="58" spans="1:43" x14ac:dyDescent="0.25">
      <c r="A58" s="37"/>
      <c r="B58" s="8"/>
      <c r="C58" s="8"/>
      <c r="D58" s="8"/>
      <c r="E58" s="8"/>
      <c r="F58" s="8"/>
      <c r="G58" s="8"/>
      <c r="H58" s="8"/>
      <c r="I58" s="8"/>
      <c r="J58" s="8"/>
      <c r="K58" s="194" t="s">
        <v>192</v>
      </c>
      <c r="L58" s="195">
        <f>SUM(COUNTIF('01'!$D$14:$D$100,K58))</f>
        <v>0</v>
      </c>
      <c r="M58" s="195">
        <f>SUM(COUNTIF('01'!$D$14:$D$100,K58))</f>
        <v>0</v>
      </c>
      <c r="N58" s="195" t="e">
        <f>SUM(COUNTIF(#REF!,K58))</f>
        <v>#REF!</v>
      </c>
      <c r="O58" s="195" t="e">
        <f>SUM(COUNTIF(#REF!,K58))</f>
        <v>#REF!</v>
      </c>
      <c r="P58" s="195" t="e">
        <f>SUM(COUNTIF(#REF!,K58))</f>
        <v>#REF!</v>
      </c>
      <c r="Q58" s="195" t="e">
        <f>SUM(COUNTIF(#REF!,K58))</f>
        <v>#REF!</v>
      </c>
      <c r="R58" s="195" t="e">
        <f>SUM(COUNTIF(#REF!,K58))</f>
        <v>#REF!</v>
      </c>
      <c r="S58" s="195" t="e">
        <f>SUM(COUNTIF(#REF!,K58))</f>
        <v>#REF!</v>
      </c>
      <c r="T58" s="195" t="e">
        <f>SUM(COUNTIF(#REF!,K58))</f>
        <v>#REF!</v>
      </c>
      <c r="U58" s="195" t="e">
        <f>SUM(COUNTIF(#REF!,K58))</f>
        <v>#REF!</v>
      </c>
      <c r="V58" s="195" t="e">
        <f>SUM(COUNTIF(#REF!,K58))</f>
        <v>#REF!</v>
      </c>
      <c r="W58" s="195" t="e">
        <f>SUM(COUNTIF(#REF!,K58))</f>
        <v>#REF!</v>
      </c>
      <c r="X58" s="195" t="e">
        <f>SUM(COUNTIF(#REF!,K58))</f>
        <v>#REF!</v>
      </c>
      <c r="Y58" s="195" t="e">
        <f>SUM(COUNTIF(#REF!,K58))</f>
        <v>#REF!</v>
      </c>
      <c r="Z58" s="195" t="e">
        <f>SUM(COUNTIF(#REF!,K58))</f>
        <v>#REF!</v>
      </c>
      <c r="AA58" s="195" t="e">
        <f>SUM(COUNTIF(#REF!,K58))</f>
        <v>#REF!</v>
      </c>
      <c r="AB58" s="195" t="e">
        <f>SUM(COUNTIF(#REF!,K58))</f>
        <v>#REF!</v>
      </c>
      <c r="AC58" s="195" t="e">
        <f>SUM(COUNTIF(#REF!,K58))</f>
        <v>#REF!</v>
      </c>
      <c r="AD58" s="195" t="e">
        <f>SUM(COUNTIF(#REF!,K58))</f>
        <v>#REF!</v>
      </c>
      <c r="AE58" s="195" t="e">
        <f>SUM(COUNTIF(#REF!,K58))</f>
        <v>#REF!</v>
      </c>
      <c r="AF58" s="195" t="e">
        <f>SUM(COUNTIF(#REF!,K58))</f>
        <v>#REF!</v>
      </c>
      <c r="AG58" s="195" t="e">
        <f>SUM(COUNTIF(#REF!,K58))</f>
        <v>#REF!</v>
      </c>
      <c r="AH58" s="195" t="e">
        <f>SUM(COUNTIF(#REF!,K58))</f>
        <v>#REF!</v>
      </c>
      <c r="AI58" s="195" t="e">
        <f>SUM(COUNTIF(#REF!,Bilan!AH58))</f>
        <v>#REF!</v>
      </c>
      <c r="AJ58" s="195" t="e">
        <f>SUM(COUNTIF(#REF!,K58))</f>
        <v>#REF!</v>
      </c>
      <c r="AK58" s="195" t="e">
        <f>SUM(COUNTIF(#REF!,K58))</f>
        <v>#REF!</v>
      </c>
      <c r="AL58" s="195" t="e">
        <f>SUM(COUNTIF(#REF!,K58))</f>
        <v>#REF!</v>
      </c>
      <c r="AM58" s="195" t="e">
        <f>SUM(COUNTIF(#REF!,K58))</f>
        <v>#REF!</v>
      </c>
      <c r="AN58" s="195" t="e">
        <f>SUM(COUNTIF(#REF!,K58))</f>
        <v>#REF!</v>
      </c>
      <c r="AO58" s="195">
        <f>SUM(COUNTIF('30'!$D$14:$D$100,K58))</f>
        <v>0</v>
      </c>
      <c r="AP58" s="195">
        <f>SUM(COUNTIF('31'!$D$14:$D$100,K58))</f>
        <v>0</v>
      </c>
      <c r="AQ58" s="196" t="e">
        <f t="shared" si="2"/>
        <v>#REF!</v>
      </c>
    </row>
    <row r="59" spans="1:43" x14ac:dyDescent="0.25">
      <c r="A59" s="37"/>
      <c r="B59" s="8"/>
      <c r="C59" s="8"/>
      <c r="D59" s="8"/>
      <c r="E59" s="8"/>
      <c r="F59" s="8"/>
      <c r="G59" s="8"/>
      <c r="H59" s="8"/>
      <c r="I59" s="8"/>
      <c r="J59" s="8"/>
      <c r="K59" s="194" t="s">
        <v>193</v>
      </c>
      <c r="L59" s="195">
        <f>SUM(COUNTIF('01'!$D$14:$D$100,K59))</f>
        <v>0</v>
      </c>
      <c r="M59" s="195">
        <f>SUM(COUNTIF('01'!$D$14:$D$100,K59))</f>
        <v>0</v>
      </c>
      <c r="N59" s="195" t="e">
        <f>SUM(COUNTIF(#REF!,K59))</f>
        <v>#REF!</v>
      </c>
      <c r="O59" s="195" t="e">
        <f>SUM(COUNTIF(#REF!,K59))</f>
        <v>#REF!</v>
      </c>
      <c r="P59" s="195" t="e">
        <f>SUM(COUNTIF(#REF!,K59))</f>
        <v>#REF!</v>
      </c>
      <c r="Q59" s="195" t="e">
        <f>SUM(COUNTIF(#REF!,K59))</f>
        <v>#REF!</v>
      </c>
      <c r="R59" s="195" t="e">
        <f>SUM(COUNTIF(#REF!,K59))</f>
        <v>#REF!</v>
      </c>
      <c r="S59" s="195" t="e">
        <f>SUM(COUNTIF(#REF!,K59))</f>
        <v>#REF!</v>
      </c>
      <c r="T59" s="195" t="e">
        <f>SUM(COUNTIF(#REF!,K59))</f>
        <v>#REF!</v>
      </c>
      <c r="U59" s="195" t="e">
        <f>SUM(COUNTIF(#REF!,K59))</f>
        <v>#REF!</v>
      </c>
      <c r="V59" s="195" t="e">
        <f>SUM(COUNTIF(#REF!,K59))</f>
        <v>#REF!</v>
      </c>
      <c r="W59" s="195" t="e">
        <f>SUM(COUNTIF(#REF!,K59))</f>
        <v>#REF!</v>
      </c>
      <c r="X59" s="195" t="e">
        <f>SUM(COUNTIF(#REF!,K59))</f>
        <v>#REF!</v>
      </c>
      <c r="Y59" s="195" t="e">
        <f>SUM(COUNTIF(#REF!,K59))</f>
        <v>#REF!</v>
      </c>
      <c r="Z59" s="195" t="e">
        <f>SUM(COUNTIF(#REF!,K59))</f>
        <v>#REF!</v>
      </c>
      <c r="AA59" s="195" t="e">
        <f>SUM(COUNTIF(#REF!,K59))</f>
        <v>#REF!</v>
      </c>
      <c r="AB59" s="195" t="e">
        <f>SUM(COUNTIF(#REF!,K59))</f>
        <v>#REF!</v>
      </c>
      <c r="AC59" s="195" t="e">
        <f>SUM(COUNTIF(#REF!,K59))</f>
        <v>#REF!</v>
      </c>
      <c r="AD59" s="195" t="e">
        <f>SUM(COUNTIF(#REF!,K59))</f>
        <v>#REF!</v>
      </c>
      <c r="AE59" s="195" t="e">
        <f>SUM(COUNTIF(#REF!,K59))</f>
        <v>#REF!</v>
      </c>
      <c r="AF59" s="195" t="e">
        <f>SUM(COUNTIF(#REF!,K59))</f>
        <v>#REF!</v>
      </c>
      <c r="AG59" s="195" t="e">
        <f>SUM(COUNTIF(#REF!,K59))</f>
        <v>#REF!</v>
      </c>
      <c r="AH59" s="195" t="e">
        <f>SUM(COUNTIF(#REF!,K59))</f>
        <v>#REF!</v>
      </c>
      <c r="AI59" s="195" t="e">
        <f>SUM(COUNTIF(#REF!,Bilan!AH59))</f>
        <v>#REF!</v>
      </c>
      <c r="AJ59" s="195" t="e">
        <f>SUM(COUNTIF(#REF!,K59))</f>
        <v>#REF!</v>
      </c>
      <c r="AK59" s="195" t="e">
        <f>SUM(COUNTIF(#REF!,K59))</f>
        <v>#REF!</v>
      </c>
      <c r="AL59" s="195" t="e">
        <f>SUM(COUNTIF(#REF!,K59))</f>
        <v>#REF!</v>
      </c>
      <c r="AM59" s="195" t="e">
        <f>SUM(COUNTIF(#REF!,K59))</f>
        <v>#REF!</v>
      </c>
      <c r="AN59" s="195" t="e">
        <f>SUM(COUNTIF(#REF!,K59))</f>
        <v>#REF!</v>
      </c>
      <c r="AO59" s="195">
        <f>SUM(COUNTIF('30'!$D$14:$D$100,K59))</f>
        <v>0</v>
      </c>
      <c r="AP59" s="195">
        <f>SUM(COUNTIF('31'!$D$14:$D$100,K59))</f>
        <v>0</v>
      </c>
      <c r="AQ59" s="196" t="e">
        <f t="shared" si="2"/>
        <v>#REF!</v>
      </c>
    </row>
    <row r="60" spans="1:43" x14ac:dyDescent="0.25">
      <c r="A60" s="210"/>
      <c r="B60" s="8"/>
      <c r="C60" s="8"/>
      <c r="D60" s="8"/>
      <c r="E60" s="8"/>
      <c r="F60" s="8"/>
      <c r="G60" s="8"/>
      <c r="H60" s="8"/>
      <c r="I60" s="8"/>
      <c r="J60" s="8"/>
      <c r="K60" s="194" t="s">
        <v>275</v>
      </c>
      <c r="L60" s="195">
        <f>SUM(COUNTIF('01'!$D$14:$D$100,K60))</f>
        <v>0</v>
      </c>
      <c r="M60" s="195">
        <f>SUM(COUNTIF('01'!$D$14:$D$100,K60))</f>
        <v>0</v>
      </c>
      <c r="N60" s="195" t="e">
        <f>SUM(COUNTIF(#REF!,K60))</f>
        <v>#REF!</v>
      </c>
      <c r="O60" s="195" t="e">
        <f>SUM(COUNTIF(#REF!,K60))</f>
        <v>#REF!</v>
      </c>
      <c r="P60" s="195" t="e">
        <f>SUM(COUNTIF(#REF!,K60))</f>
        <v>#REF!</v>
      </c>
      <c r="Q60" s="195" t="e">
        <f>SUM(COUNTIF(#REF!,K60))</f>
        <v>#REF!</v>
      </c>
      <c r="R60" s="195" t="e">
        <f>SUM(COUNTIF(#REF!,K60))</f>
        <v>#REF!</v>
      </c>
      <c r="S60" s="195" t="e">
        <f>SUM(COUNTIF(#REF!,K60))</f>
        <v>#REF!</v>
      </c>
      <c r="T60" s="195" t="e">
        <f>SUM(COUNTIF(#REF!,K60))</f>
        <v>#REF!</v>
      </c>
      <c r="U60" s="195" t="e">
        <f>SUM(COUNTIF(#REF!,K60))</f>
        <v>#REF!</v>
      </c>
      <c r="V60" s="195" t="e">
        <f>SUM(COUNTIF(#REF!,K60))</f>
        <v>#REF!</v>
      </c>
      <c r="W60" s="195" t="e">
        <f>SUM(COUNTIF(#REF!,K60))</f>
        <v>#REF!</v>
      </c>
      <c r="X60" s="195" t="e">
        <f>SUM(COUNTIF(#REF!,K60))</f>
        <v>#REF!</v>
      </c>
      <c r="Y60" s="195" t="e">
        <f>SUM(COUNTIF(#REF!,K60))</f>
        <v>#REF!</v>
      </c>
      <c r="Z60" s="195" t="e">
        <f>SUM(COUNTIF(#REF!,K60))</f>
        <v>#REF!</v>
      </c>
      <c r="AA60" s="195" t="e">
        <f>SUM(COUNTIF(#REF!,K60))</f>
        <v>#REF!</v>
      </c>
      <c r="AB60" s="195" t="e">
        <f>SUM(COUNTIF(#REF!,K60))</f>
        <v>#REF!</v>
      </c>
      <c r="AC60" s="195" t="e">
        <f>SUM(COUNTIF(#REF!,K60))</f>
        <v>#REF!</v>
      </c>
      <c r="AD60" s="195" t="e">
        <f>SUM(COUNTIF(#REF!,K60))</f>
        <v>#REF!</v>
      </c>
      <c r="AE60" s="195" t="e">
        <f>SUM(COUNTIF(#REF!,K60))</f>
        <v>#REF!</v>
      </c>
      <c r="AF60" s="195" t="e">
        <f>SUM(COUNTIF(#REF!,K60))</f>
        <v>#REF!</v>
      </c>
      <c r="AG60" s="195" t="e">
        <f>SUM(COUNTIF(#REF!,K60))</f>
        <v>#REF!</v>
      </c>
      <c r="AH60" s="195" t="e">
        <f>SUM(COUNTIF(#REF!,K60))</f>
        <v>#REF!</v>
      </c>
      <c r="AI60" s="195" t="e">
        <f>SUM(COUNTIF(#REF!,Bilan!AH60))</f>
        <v>#REF!</v>
      </c>
      <c r="AJ60" s="195" t="e">
        <f>SUM(COUNTIF(#REF!,K60))</f>
        <v>#REF!</v>
      </c>
      <c r="AK60" s="195" t="e">
        <f>SUM(COUNTIF(#REF!,K60))</f>
        <v>#REF!</v>
      </c>
      <c r="AL60" s="195" t="e">
        <f>SUM(COUNTIF(#REF!,K60))</f>
        <v>#REF!</v>
      </c>
      <c r="AM60" s="195" t="e">
        <f>SUM(COUNTIF(#REF!,K60))</f>
        <v>#REF!</v>
      </c>
      <c r="AN60" s="195" t="e">
        <f>SUM(COUNTIF(#REF!,K60))</f>
        <v>#REF!</v>
      </c>
      <c r="AO60" s="195">
        <f>SUM(COUNTIF('30'!$D$14:$D$100,K60))</f>
        <v>0</v>
      </c>
      <c r="AP60" s="195">
        <f>SUM(COUNTIF('31'!$D$14:$D$100,K60))</f>
        <v>0</v>
      </c>
      <c r="AQ60" s="196" t="e">
        <f t="shared" si="2"/>
        <v>#REF!</v>
      </c>
    </row>
    <row r="61" spans="1:43" x14ac:dyDescent="0.25">
      <c r="A61" s="210"/>
      <c r="B61" s="8"/>
      <c r="C61" s="8"/>
      <c r="D61" s="8"/>
      <c r="E61" s="8"/>
      <c r="F61" s="8"/>
      <c r="G61" s="8"/>
      <c r="H61" s="8"/>
      <c r="I61" s="8"/>
      <c r="J61" s="8"/>
      <c r="K61" s="194" t="s">
        <v>276</v>
      </c>
      <c r="L61" s="195">
        <f>SUM(COUNTIF('01'!$D$14:$D$100,K61))</f>
        <v>0</v>
      </c>
      <c r="M61" s="195">
        <f>SUM(COUNTIF('01'!$D$14:$D$100,K61))</f>
        <v>0</v>
      </c>
      <c r="N61" s="195" t="e">
        <f>SUM(COUNTIF(#REF!,K61))</f>
        <v>#REF!</v>
      </c>
      <c r="O61" s="195" t="e">
        <f>SUM(COUNTIF(#REF!,K61))</f>
        <v>#REF!</v>
      </c>
      <c r="P61" s="195" t="e">
        <f>SUM(COUNTIF(#REF!,K61))</f>
        <v>#REF!</v>
      </c>
      <c r="Q61" s="195" t="e">
        <f>SUM(COUNTIF(#REF!,K61))</f>
        <v>#REF!</v>
      </c>
      <c r="R61" s="195" t="e">
        <f>SUM(COUNTIF(#REF!,K61))</f>
        <v>#REF!</v>
      </c>
      <c r="S61" s="195" t="e">
        <f>SUM(COUNTIF(#REF!,K61))</f>
        <v>#REF!</v>
      </c>
      <c r="T61" s="195" t="e">
        <f>SUM(COUNTIF(#REF!,K61))</f>
        <v>#REF!</v>
      </c>
      <c r="U61" s="195" t="e">
        <f>SUM(COUNTIF(#REF!,K61))</f>
        <v>#REF!</v>
      </c>
      <c r="V61" s="195" t="e">
        <f>SUM(COUNTIF(#REF!,K61))</f>
        <v>#REF!</v>
      </c>
      <c r="W61" s="195" t="e">
        <f>SUM(COUNTIF(#REF!,K61))</f>
        <v>#REF!</v>
      </c>
      <c r="X61" s="195" t="e">
        <f>SUM(COUNTIF(#REF!,K61))</f>
        <v>#REF!</v>
      </c>
      <c r="Y61" s="195" t="e">
        <f>SUM(COUNTIF(#REF!,K61))</f>
        <v>#REF!</v>
      </c>
      <c r="Z61" s="195" t="e">
        <f>SUM(COUNTIF(#REF!,K61))</f>
        <v>#REF!</v>
      </c>
      <c r="AA61" s="195" t="e">
        <f>SUM(COUNTIF(#REF!,K61))</f>
        <v>#REF!</v>
      </c>
      <c r="AB61" s="195" t="e">
        <f>SUM(COUNTIF(#REF!,K61))</f>
        <v>#REF!</v>
      </c>
      <c r="AC61" s="195" t="e">
        <f>SUM(COUNTIF(#REF!,K61))</f>
        <v>#REF!</v>
      </c>
      <c r="AD61" s="195" t="e">
        <f>SUM(COUNTIF(#REF!,K61))</f>
        <v>#REF!</v>
      </c>
      <c r="AE61" s="195" t="e">
        <f>SUM(COUNTIF(#REF!,K61))</f>
        <v>#REF!</v>
      </c>
      <c r="AF61" s="195" t="e">
        <f>SUM(COUNTIF(#REF!,K61))</f>
        <v>#REF!</v>
      </c>
      <c r="AG61" s="195" t="e">
        <f>SUM(COUNTIF(#REF!,K61))</f>
        <v>#REF!</v>
      </c>
      <c r="AH61" s="195" t="e">
        <f>SUM(COUNTIF(#REF!,K61))</f>
        <v>#REF!</v>
      </c>
      <c r="AI61" s="195" t="e">
        <f>SUM(COUNTIF(#REF!,Bilan!AH61))</f>
        <v>#REF!</v>
      </c>
      <c r="AJ61" s="195" t="e">
        <f>SUM(COUNTIF(#REF!,K61))</f>
        <v>#REF!</v>
      </c>
      <c r="AK61" s="195" t="e">
        <f>SUM(COUNTIF(#REF!,K61))</f>
        <v>#REF!</v>
      </c>
      <c r="AL61" s="195" t="e">
        <f>SUM(COUNTIF(#REF!,K61))</f>
        <v>#REF!</v>
      </c>
      <c r="AM61" s="195" t="e">
        <f>SUM(COUNTIF(#REF!,K61))</f>
        <v>#REF!</v>
      </c>
      <c r="AN61" s="195" t="e">
        <f>SUM(COUNTIF(#REF!,K61))</f>
        <v>#REF!</v>
      </c>
      <c r="AO61" s="195">
        <f>SUM(COUNTIF('30'!$D$14:$D$100,K61))</f>
        <v>0</v>
      </c>
      <c r="AP61" s="195">
        <f>SUM(COUNTIF('31'!$D$14:$D$100,K61))</f>
        <v>0</v>
      </c>
      <c r="AQ61" s="196" t="e">
        <f t="shared" si="2"/>
        <v>#REF!</v>
      </c>
    </row>
    <row r="62" spans="1:43" x14ac:dyDescent="0.25">
      <c r="A62" s="37"/>
      <c r="B62" s="8"/>
      <c r="C62" s="8"/>
      <c r="D62" s="8"/>
      <c r="E62" s="8"/>
      <c r="F62" s="8"/>
      <c r="G62" s="8"/>
      <c r="H62" s="8"/>
      <c r="I62" s="8"/>
      <c r="J62" s="8"/>
      <c r="K62" s="194" t="s">
        <v>104</v>
      </c>
      <c r="L62" s="195">
        <f>SUM(COUNTIF('01'!$D$14:$D$100,K62))</f>
        <v>0</v>
      </c>
      <c r="M62" s="195">
        <f>SUM(COUNTIF('01'!$D$14:$D$100,K62))</f>
        <v>0</v>
      </c>
      <c r="N62" s="195" t="e">
        <f>SUM(COUNTIF(#REF!,K62))</f>
        <v>#REF!</v>
      </c>
      <c r="O62" s="195" t="e">
        <f>SUM(COUNTIF(#REF!,K62))</f>
        <v>#REF!</v>
      </c>
      <c r="P62" s="195" t="e">
        <f>SUM(COUNTIF(#REF!,K62))</f>
        <v>#REF!</v>
      </c>
      <c r="Q62" s="195" t="e">
        <f>SUM(COUNTIF(#REF!,K62))</f>
        <v>#REF!</v>
      </c>
      <c r="R62" s="195" t="e">
        <f>SUM(COUNTIF(#REF!,K62))</f>
        <v>#REF!</v>
      </c>
      <c r="S62" s="195" t="e">
        <f>SUM(COUNTIF(#REF!,K62))</f>
        <v>#REF!</v>
      </c>
      <c r="T62" s="195" t="e">
        <f>SUM(COUNTIF(#REF!,K62))</f>
        <v>#REF!</v>
      </c>
      <c r="U62" s="195" t="e">
        <f>SUM(COUNTIF(#REF!,K62))</f>
        <v>#REF!</v>
      </c>
      <c r="V62" s="195" t="e">
        <f>SUM(COUNTIF(#REF!,K62))</f>
        <v>#REF!</v>
      </c>
      <c r="W62" s="195" t="e">
        <f>SUM(COUNTIF(#REF!,K62))</f>
        <v>#REF!</v>
      </c>
      <c r="X62" s="195" t="e">
        <f>SUM(COUNTIF(#REF!,K62))</f>
        <v>#REF!</v>
      </c>
      <c r="Y62" s="195" t="e">
        <f>SUM(COUNTIF(#REF!,K62))</f>
        <v>#REF!</v>
      </c>
      <c r="Z62" s="195" t="e">
        <f>SUM(COUNTIF(#REF!,K62))</f>
        <v>#REF!</v>
      </c>
      <c r="AA62" s="195" t="e">
        <f>SUM(COUNTIF(#REF!,K62))</f>
        <v>#REF!</v>
      </c>
      <c r="AB62" s="195" t="e">
        <f>SUM(COUNTIF(#REF!,K62))</f>
        <v>#REF!</v>
      </c>
      <c r="AC62" s="195" t="e">
        <f>SUM(COUNTIF(#REF!,K62))</f>
        <v>#REF!</v>
      </c>
      <c r="AD62" s="195" t="e">
        <f>SUM(COUNTIF(#REF!,K62))</f>
        <v>#REF!</v>
      </c>
      <c r="AE62" s="195" t="e">
        <f>SUM(COUNTIF(#REF!,K62))</f>
        <v>#REF!</v>
      </c>
      <c r="AF62" s="195" t="e">
        <f>SUM(COUNTIF(#REF!,K62))</f>
        <v>#REF!</v>
      </c>
      <c r="AG62" s="195" t="e">
        <f>SUM(COUNTIF(#REF!,K62))</f>
        <v>#REF!</v>
      </c>
      <c r="AH62" s="195" t="e">
        <f>SUM(COUNTIF(#REF!,K62))</f>
        <v>#REF!</v>
      </c>
      <c r="AI62" s="195" t="e">
        <f>SUM(COUNTIF(#REF!,Bilan!AH62))</f>
        <v>#REF!</v>
      </c>
      <c r="AJ62" s="195" t="e">
        <f>SUM(COUNTIF(#REF!,K62))</f>
        <v>#REF!</v>
      </c>
      <c r="AK62" s="195" t="e">
        <f>SUM(COUNTIF(#REF!,K62))</f>
        <v>#REF!</v>
      </c>
      <c r="AL62" s="195" t="e">
        <f>SUM(COUNTIF(#REF!,K62))</f>
        <v>#REF!</v>
      </c>
      <c r="AM62" s="195" t="e">
        <f>SUM(COUNTIF(#REF!,K62))</f>
        <v>#REF!</v>
      </c>
      <c r="AN62" s="195" t="e">
        <f>SUM(COUNTIF(#REF!,K62))</f>
        <v>#REF!</v>
      </c>
      <c r="AO62" s="195">
        <f>SUM(COUNTIF('30'!$D$14:$D$100,K62))</f>
        <v>0</v>
      </c>
      <c r="AP62" s="195">
        <f>SUM(COUNTIF('31'!$D$14:$D$100,K62))</f>
        <v>0</v>
      </c>
      <c r="AQ62" s="196" t="e">
        <f t="shared" si="2"/>
        <v>#REF!</v>
      </c>
    </row>
    <row r="63" spans="1:43" x14ac:dyDescent="0.25">
      <c r="A63" s="37"/>
      <c r="B63" s="8"/>
      <c r="C63" s="8"/>
      <c r="D63" s="8"/>
      <c r="E63" s="8"/>
      <c r="F63" s="8"/>
      <c r="G63" s="8"/>
      <c r="H63" s="8"/>
      <c r="I63" s="8"/>
      <c r="J63" s="8"/>
      <c r="K63" s="194" t="s">
        <v>105</v>
      </c>
      <c r="L63" s="195">
        <f>SUM(COUNTIF('01'!$D$14:$D$100,K63))</f>
        <v>0</v>
      </c>
      <c r="M63" s="195">
        <f>SUM(COUNTIF('01'!$D$14:$D$100,K63))</f>
        <v>0</v>
      </c>
      <c r="N63" s="195" t="e">
        <f>SUM(COUNTIF(#REF!,K63))</f>
        <v>#REF!</v>
      </c>
      <c r="O63" s="195" t="e">
        <f>SUM(COUNTIF(#REF!,K63))</f>
        <v>#REF!</v>
      </c>
      <c r="P63" s="195" t="e">
        <f>SUM(COUNTIF(#REF!,K63))</f>
        <v>#REF!</v>
      </c>
      <c r="Q63" s="195" t="e">
        <f>SUM(COUNTIF(#REF!,K63))</f>
        <v>#REF!</v>
      </c>
      <c r="R63" s="195" t="e">
        <f>SUM(COUNTIF(#REF!,K63))</f>
        <v>#REF!</v>
      </c>
      <c r="S63" s="195" t="e">
        <f>SUM(COUNTIF(#REF!,K63))</f>
        <v>#REF!</v>
      </c>
      <c r="T63" s="195" t="e">
        <f>SUM(COUNTIF(#REF!,K63))</f>
        <v>#REF!</v>
      </c>
      <c r="U63" s="195" t="e">
        <f>SUM(COUNTIF(#REF!,K63))</f>
        <v>#REF!</v>
      </c>
      <c r="V63" s="195" t="e">
        <f>SUM(COUNTIF(#REF!,K63))</f>
        <v>#REF!</v>
      </c>
      <c r="W63" s="195" t="e">
        <f>SUM(COUNTIF(#REF!,K63))</f>
        <v>#REF!</v>
      </c>
      <c r="X63" s="195" t="e">
        <f>SUM(COUNTIF(#REF!,K63))</f>
        <v>#REF!</v>
      </c>
      <c r="Y63" s="195" t="e">
        <f>SUM(COUNTIF(#REF!,K63))</f>
        <v>#REF!</v>
      </c>
      <c r="Z63" s="195" t="e">
        <f>SUM(COUNTIF(#REF!,K63))</f>
        <v>#REF!</v>
      </c>
      <c r="AA63" s="195" t="e">
        <f>SUM(COUNTIF(#REF!,K63))</f>
        <v>#REF!</v>
      </c>
      <c r="AB63" s="195" t="e">
        <f>SUM(COUNTIF(#REF!,K63))</f>
        <v>#REF!</v>
      </c>
      <c r="AC63" s="195" t="e">
        <f>SUM(COUNTIF(#REF!,K63))</f>
        <v>#REF!</v>
      </c>
      <c r="AD63" s="195" t="e">
        <f>SUM(COUNTIF(#REF!,K63))</f>
        <v>#REF!</v>
      </c>
      <c r="AE63" s="195" t="e">
        <f>SUM(COUNTIF(#REF!,K63))</f>
        <v>#REF!</v>
      </c>
      <c r="AF63" s="195" t="e">
        <f>SUM(COUNTIF(#REF!,K63))</f>
        <v>#REF!</v>
      </c>
      <c r="AG63" s="195" t="e">
        <f>SUM(COUNTIF(#REF!,K63))</f>
        <v>#REF!</v>
      </c>
      <c r="AH63" s="195" t="e">
        <f>SUM(COUNTIF(#REF!,K63))</f>
        <v>#REF!</v>
      </c>
      <c r="AI63" s="195" t="e">
        <f>SUM(COUNTIF(#REF!,Bilan!AH63))</f>
        <v>#REF!</v>
      </c>
      <c r="AJ63" s="195" t="e">
        <f>SUM(COUNTIF(#REF!,K63))</f>
        <v>#REF!</v>
      </c>
      <c r="AK63" s="195" t="e">
        <f>SUM(COUNTIF(#REF!,K63))</f>
        <v>#REF!</v>
      </c>
      <c r="AL63" s="195" t="e">
        <f>SUM(COUNTIF(#REF!,K63))</f>
        <v>#REF!</v>
      </c>
      <c r="AM63" s="195" t="e">
        <f>SUM(COUNTIF(#REF!,K63))</f>
        <v>#REF!</v>
      </c>
      <c r="AN63" s="195" t="e">
        <f>SUM(COUNTIF(#REF!,K63))</f>
        <v>#REF!</v>
      </c>
      <c r="AO63" s="195">
        <f>SUM(COUNTIF('30'!$D$14:$D$100,K63))</f>
        <v>0</v>
      </c>
      <c r="AP63" s="195">
        <f>SUM(COUNTIF('31'!$D$14:$D$100,K63))</f>
        <v>0</v>
      </c>
      <c r="AQ63" s="196" t="e">
        <f t="shared" si="2"/>
        <v>#REF!</v>
      </c>
    </row>
    <row r="64" spans="1:43" x14ac:dyDescent="0.25">
      <c r="A64" s="37"/>
      <c r="B64" s="8"/>
      <c r="C64" s="8"/>
      <c r="D64" s="8"/>
      <c r="E64" s="8"/>
      <c r="F64" s="8"/>
      <c r="G64" s="8"/>
      <c r="H64" s="8"/>
      <c r="I64" s="8"/>
      <c r="J64" s="8"/>
      <c r="K64" s="194" t="s">
        <v>106</v>
      </c>
      <c r="L64" s="195">
        <f>SUM(COUNTIF('01'!$D$14:$D$100,K64))</f>
        <v>0</v>
      </c>
      <c r="M64" s="195">
        <f>SUM(COUNTIF('01'!$D$14:$D$100,K64))</f>
        <v>0</v>
      </c>
      <c r="N64" s="195" t="e">
        <f>SUM(COUNTIF(#REF!,K64))</f>
        <v>#REF!</v>
      </c>
      <c r="O64" s="195" t="e">
        <f>SUM(COUNTIF(#REF!,K64))</f>
        <v>#REF!</v>
      </c>
      <c r="P64" s="195" t="e">
        <f>SUM(COUNTIF(#REF!,K64))</f>
        <v>#REF!</v>
      </c>
      <c r="Q64" s="195" t="e">
        <f>SUM(COUNTIF(#REF!,K64))</f>
        <v>#REF!</v>
      </c>
      <c r="R64" s="195" t="e">
        <f>SUM(COUNTIF(#REF!,K64))</f>
        <v>#REF!</v>
      </c>
      <c r="S64" s="195" t="e">
        <f>SUM(COUNTIF(#REF!,K64))</f>
        <v>#REF!</v>
      </c>
      <c r="T64" s="195" t="e">
        <f>SUM(COUNTIF(#REF!,K64))</f>
        <v>#REF!</v>
      </c>
      <c r="U64" s="195" t="e">
        <f>SUM(COUNTIF(#REF!,K64))</f>
        <v>#REF!</v>
      </c>
      <c r="V64" s="195" t="e">
        <f>SUM(COUNTIF(#REF!,K64))</f>
        <v>#REF!</v>
      </c>
      <c r="W64" s="195" t="e">
        <f>SUM(COUNTIF(#REF!,K64))</f>
        <v>#REF!</v>
      </c>
      <c r="X64" s="195" t="e">
        <f>SUM(COUNTIF(#REF!,K64))</f>
        <v>#REF!</v>
      </c>
      <c r="Y64" s="195" t="e">
        <f>SUM(COUNTIF(#REF!,K64))</f>
        <v>#REF!</v>
      </c>
      <c r="Z64" s="195" t="e">
        <f>SUM(COUNTIF(#REF!,K64))</f>
        <v>#REF!</v>
      </c>
      <c r="AA64" s="195" t="e">
        <f>SUM(COUNTIF(#REF!,K64))</f>
        <v>#REF!</v>
      </c>
      <c r="AB64" s="195" t="e">
        <f>SUM(COUNTIF(#REF!,K64))</f>
        <v>#REF!</v>
      </c>
      <c r="AC64" s="195" t="e">
        <f>SUM(COUNTIF(#REF!,K64))</f>
        <v>#REF!</v>
      </c>
      <c r="AD64" s="195" t="e">
        <f>SUM(COUNTIF(#REF!,K64))</f>
        <v>#REF!</v>
      </c>
      <c r="AE64" s="195" t="e">
        <f>SUM(COUNTIF(#REF!,K64))</f>
        <v>#REF!</v>
      </c>
      <c r="AF64" s="195" t="e">
        <f>SUM(COUNTIF(#REF!,K64))</f>
        <v>#REF!</v>
      </c>
      <c r="AG64" s="195" t="e">
        <f>SUM(COUNTIF(#REF!,K64))</f>
        <v>#REF!</v>
      </c>
      <c r="AH64" s="195" t="e">
        <f>SUM(COUNTIF(#REF!,K64))</f>
        <v>#REF!</v>
      </c>
      <c r="AI64" s="195" t="e">
        <f>SUM(COUNTIF(#REF!,Bilan!AH64))</f>
        <v>#REF!</v>
      </c>
      <c r="AJ64" s="195" t="e">
        <f>SUM(COUNTIF(#REF!,K64))</f>
        <v>#REF!</v>
      </c>
      <c r="AK64" s="195" t="e">
        <f>SUM(COUNTIF(#REF!,K64))</f>
        <v>#REF!</v>
      </c>
      <c r="AL64" s="195" t="e">
        <f>SUM(COUNTIF(#REF!,K64))</f>
        <v>#REF!</v>
      </c>
      <c r="AM64" s="195" t="e">
        <f>SUM(COUNTIF(#REF!,K64))</f>
        <v>#REF!</v>
      </c>
      <c r="AN64" s="195" t="e">
        <f>SUM(COUNTIF(#REF!,K64))</f>
        <v>#REF!</v>
      </c>
      <c r="AO64" s="195">
        <f>SUM(COUNTIF('30'!$D$14:$D$100,K64))</f>
        <v>0</v>
      </c>
      <c r="AP64" s="195">
        <f>SUM(COUNTIF('31'!$D$14:$D$100,K64))</f>
        <v>0</v>
      </c>
      <c r="AQ64" s="196" t="e">
        <f t="shared" si="2"/>
        <v>#REF!</v>
      </c>
    </row>
    <row r="65" spans="1:43" x14ac:dyDescent="0.25">
      <c r="A65" s="37"/>
      <c r="B65" s="8"/>
      <c r="C65" s="8"/>
      <c r="D65" s="8"/>
      <c r="E65" s="8"/>
      <c r="F65" s="8"/>
      <c r="G65" s="8"/>
      <c r="H65" s="8"/>
      <c r="I65" s="8"/>
      <c r="J65" s="8"/>
      <c r="K65" s="194" t="s">
        <v>195</v>
      </c>
      <c r="L65" s="195">
        <f>SUM(COUNTIF('01'!$D$14:$D$100,K65))</f>
        <v>0</v>
      </c>
      <c r="M65" s="195">
        <f>SUM(COUNTIF('01'!$D$14:$D$100,K65))</f>
        <v>0</v>
      </c>
      <c r="N65" s="195" t="e">
        <f>SUM(COUNTIF(#REF!,K65))</f>
        <v>#REF!</v>
      </c>
      <c r="O65" s="195" t="e">
        <f>SUM(COUNTIF(#REF!,K65))</f>
        <v>#REF!</v>
      </c>
      <c r="P65" s="195" t="e">
        <f>SUM(COUNTIF(#REF!,K65))</f>
        <v>#REF!</v>
      </c>
      <c r="Q65" s="195" t="e">
        <f>SUM(COUNTIF(#REF!,K65))</f>
        <v>#REF!</v>
      </c>
      <c r="R65" s="195" t="e">
        <f>SUM(COUNTIF(#REF!,K65))</f>
        <v>#REF!</v>
      </c>
      <c r="S65" s="195" t="e">
        <f>SUM(COUNTIF(#REF!,K65))</f>
        <v>#REF!</v>
      </c>
      <c r="T65" s="195" t="e">
        <f>SUM(COUNTIF(#REF!,K65))</f>
        <v>#REF!</v>
      </c>
      <c r="U65" s="195" t="e">
        <f>SUM(COUNTIF(#REF!,K65))</f>
        <v>#REF!</v>
      </c>
      <c r="V65" s="195" t="e">
        <f>SUM(COUNTIF(#REF!,K65))</f>
        <v>#REF!</v>
      </c>
      <c r="W65" s="195" t="e">
        <f>SUM(COUNTIF(#REF!,K65))</f>
        <v>#REF!</v>
      </c>
      <c r="X65" s="195" t="e">
        <f>SUM(COUNTIF(#REF!,K65))</f>
        <v>#REF!</v>
      </c>
      <c r="Y65" s="195" t="e">
        <f>SUM(COUNTIF(#REF!,K65))</f>
        <v>#REF!</v>
      </c>
      <c r="Z65" s="195" t="e">
        <f>SUM(COUNTIF(#REF!,K65))</f>
        <v>#REF!</v>
      </c>
      <c r="AA65" s="195" t="e">
        <f>SUM(COUNTIF(#REF!,K65))</f>
        <v>#REF!</v>
      </c>
      <c r="AB65" s="195" t="e">
        <f>SUM(COUNTIF(#REF!,K65))</f>
        <v>#REF!</v>
      </c>
      <c r="AC65" s="195" t="e">
        <f>SUM(COUNTIF(#REF!,K65))</f>
        <v>#REF!</v>
      </c>
      <c r="AD65" s="195" t="e">
        <f>SUM(COUNTIF(#REF!,K65))</f>
        <v>#REF!</v>
      </c>
      <c r="AE65" s="195" t="e">
        <f>SUM(COUNTIF(#REF!,K65))</f>
        <v>#REF!</v>
      </c>
      <c r="AF65" s="195" t="e">
        <f>SUM(COUNTIF(#REF!,K65))</f>
        <v>#REF!</v>
      </c>
      <c r="AG65" s="195" t="e">
        <f>SUM(COUNTIF(#REF!,K65))</f>
        <v>#REF!</v>
      </c>
      <c r="AH65" s="195" t="e">
        <f>SUM(COUNTIF(#REF!,K65))</f>
        <v>#REF!</v>
      </c>
      <c r="AI65" s="195" t="e">
        <f>SUM(COUNTIF(#REF!,Bilan!AH65))</f>
        <v>#REF!</v>
      </c>
      <c r="AJ65" s="195" t="e">
        <f>SUM(COUNTIF(#REF!,K65))</f>
        <v>#REF!</v>
      </c>
      <c r="AK65" s="195" t="e">
        <f>SUM(COUNTIF(#REF!,K65))</f>
        <v>#REF!</v>
      </c>
      <c r="AL65" s="195" t="e">
        <f>SUM(COUNTIF(#REF!,K65))</f>
        <v>#REF!</v>
      </c>
      <c r="AM65" s="195" t="e">
        <f>SUM(COUNTIF(#REF!,K65))</f>
        <v>#REF!</v>
      </c>
      <c r="AN65" s="195" t="e">
        <f>SUM(COUNTIF(#REF!,K65))</f>
        <v>#REF!</v>
      </c>
      <c r="AO65" s="195">
        <f>SUM(COUNTIF('30'!$D$14:$D$100,K65))</f>
        <v>0</v>
      </c>
      <c r="AP65" s="195">
        <f>SUM(COUNTIF('31'!$D$14:$D$100,K65))</f>
        <v>0</v>
      </c>
      <c r="AQ65" s="196" t="e">
        <f t="shared" si="2"/>
        <v>#REF!</v>
      </c>
    </row>
    <row r="66" spans="1:43" x14ac:dyDescent="0.25">
      <c r="A66" s="37"/>
      <c r="B66" s="8"/>
      <c r="C66" s="8"/>
      <c r="D66" s="8"/>
      <c r="E66" s="8"/>
      <c r="F66" s="8"/>
      <c r="G66" s="8"/>
      <c r="H66" s="8"/>
      <c r="I66" s="8"/>
      <c r="J66" s="8"/>
      <c r="K66" s="194" t="s">
        <v>107</v>
      </c>
      <c r="L66" s="195">
        <f>SUM(COUNTIF('01'!$D$14:$D$100,K66))</f>
        <v>0</v>
      </c>
      <c r="M66" s="195">
        <f>SUM(COUNTIF('01'!$D$14:$D$100,K66))</f>
        <v>0</v>
      </c>
      <c r="N66" s="195" t="e">
        <f>SUM(COUNTIF(#REF!,K66))</f>
        <v>#REF!</v>
      </c>
      <c r="O66" s="195" t="e">
        <f>SUM(COUNTIF(#REF!,K66))</f>
        <v>#REF!</v>
      </c>
      <c r="P66" s="195" t="e">
        <f>SUM(COUNTIF(#REF!,K66))</f>
        <v>#REF!</v>
      </c>
      <c r="Q66" s="195" t="e">
        <f>SUM(COUNTIF(#REF!,K66))</f>
        <v>#REF!</v>
      </c>
      <c r="R66" s="195" t="e">
        <f>SUM(COUNTIF(#REF!,K66))</f>
        <v>#REF!</v>
      </c>
      <c r="S66" s="195" t="e">
        <f>SUM(COUNTIF(#REF!,K66))</f>
        <v>#REF!</v>
      </c>
      <c r="T66" s="195" t="e">
        <f>SUM(COUNTIF(#REF!,K66))</f>
        <v>#REF!</v>
      </c>
      <c r="U66" s="195" t="e">
        <f>SUM(COUNTIF(#REF!,K66))</f>
        <v>#REF!</v>
      </c>
      <c r="V66" s="195" t="e">
        <f>SUM(COUNTIF(#REF!,K66))</f>
        <v>#REF!</v>
      </c>
      <c r="W66" s="195" t="e">
        <f>SUM(COUNTIF(#REF!,K66))</f>
        <v>#REF!</v>
      </c>
      <c r="X66" s="195" t="e">
        <f>SUM(COUNTIF(#REF!,K66))</f>
        <v>#REF!</v>
      </c>
      <c r="Y66" s="195" t="e">
        <f>SUM(COUNTIF(#REF!,K66))</f>
        <v>#REF!</v>
      </c>
      <c r="Z66" s="195" t="e">
        <f>SUM(COUNTIF(#REF!,K66))</f>
        <v>#REF!</v>
      </c>
      <c r="AA66" s="195" t="e">
        <f>SUM(COUNTIF(#REF!,K66))</f>
        <v>#REF!</v>
      </c>
      <c r="AB66" s="195" t="e">
        <f>SUM(COUNTIF(#REF!,K66))</f>
        <v>#REF!</v>
      </c>
      <c r="AC66" s="195" t="e">
        <f>SUM(COUNTIF(#REF!,K66))</f>
        <v>#REF!</v>
      </c>
      <c r="AD66" s="195" t="e">
        <f>SUM(COUNTIF(#REF!,K66))</f>
        <v>#REF!</v>
      </c>
      <c r="AE66" s="195" t="e">
        <f>SUM(COUNTIF(#REF!,K66))</f>
        <v>#REF!</v>
      </c>
      <c r="AF66" s="195" t="e">
        <f>SUM(COUNTIF(#REF!,K66))</f>
        <v>#REF!</v>
      </c>
      <c r="AG66" s="195" t="e">
        <f>SUM(COUNTIF(#REF!,K66))</f>
        <v>#REF!</v>
      </c>
      <c r="AH66" s="195" t="e">
        <f>SUM(COUNTIF(#REF!,K66))</f>
        <v>#REF!</v>
      </c>
      <c r="AI66" s="195" t="e">
        <f>SUM(COUNTIF(#REF!,Bilan!AH66))</f>
        <v>#REF!</v>
      </c>
      <c r="AJ66" s="195" t="e">
        <f>SUM(COUNTIF(#REF!,K66))</f>
        <v>#REF!</v>
      </c>
      <c r="AK66" s="195" t="e">
        <f>SUM(COUNTIF(#REF!,K66))</f>
        <v>#REF!</v>
      </c>
      <c r="AL66" s="195" t="e">
        <f>SUM(COUNTIF(#REF!,K66))</f>
        <v>#REF!</v>
      </c>
      <c r="AM66" s="195" t="e">
        <f>SUM(COUNTIF(#REF!,K66))</f>
        <v>#REF!</v>
      </c>
      <c r="AN66" s="195" t="e">
        <f>SUM(COUNTIF(#REF!,K66))</f>
        <v>#REF!</v>
      </c>
      <c r="AO66" s="195">
        <f>SUM(COUNTIF('30'!$D$14:$D$100,K66))</f>
        <v>0</v>
      </c>
      <c r="AP66" s="195">
        <f>SUM(COUNTIF('31'!$D$14:$D$100,K66))</f>
        <v>0</v>
      </c>
      <c r="AQ66" s="196" t="e">
        <f t="shared" ref="AQ66:AQ97" si="3">SUM(L66:AP66)</f>
        <v>#REF!</v>
      </c>
    </row>
    <row r="67" spans="1:43" x14ac:dyDescent="0.25">
      <c r="A67" s="37"/>
      <c r="B67" s="8"/>
      <c r="C67" s="8"/>
      <c r="D67" s="8"/>
      <c r="E67" s="8"/>
      <c r="F67" s="8"/>
      <c r="G67" s="8"/>
      <c r="H67" s="8"/>
      <c r="I67" s="8"/>
      <c r="J67" s="8"/>
      <c r="K67" s="194" t="s">
        <v>108</v>
      </c>
      <c r="L67" s="195">
        <f>SUM(COUNTIF('01'!$D$14:$D$100,K67))</f>
        <v>0</v>
      </c>
      <c r="M67" s="195">
        <f>SUM(COUNTIF('01'!$D$14:$D$100,K67))</f>
        <v>0</v>
      </c>
      <c r="N67" s="195" t="e">
        <f>SUM(COUNTIF(#REF!,K67))</f>
        <v>#REF!</v>
      </c>
      <c r="O67" s="195" t="e">
        <f>SUM(COUNTIF(#REF!,K67))</f>
        <v>#REF!</v>
      </c>
      <c r="P67" s="195" t="e">
        <f>SUM(COUNTIF(#REF!,K67))</f>
        <v>#REF!</v>
      </c>
      <c r="Q67" s="195" t="e">
        <f>SUM(COUNTIF(#REF!,K67))</f>
        <v>#REF!</v>
      </c>
      <c r="R67" s="195" t="e">
        <f>SUM(COUNTIF(#REF!,K67))</f>
        <v>#REF!</v>
      </c>
      <c r="S67" s="195" t="e">
        <f>SUM(COUNTIF(#REF!,K67))</f>
        <v>#REF!</v>
      </c>
      <c r="T67" s="195" t="e">
        <f>SUM(COUNTIF(#REF!,K67))</f>
        <v>#REF!</v>
      </c>
      <c r="U67" s="195" t="e">
        <f>SUM(COUNTIF(#REF!,K67))</f>
        <v>#REF!</v>
      </c>
      <c r="V67" s="195" t="e">
        <f>SUM(COUNTIF(#REF!,K67))</f>
        <v>#REF!</v>
      </c>
      <c r="W67" s="195" t="e">
        <f>SUM(COUNTIF(#REF!,K67))</f>
        <v>#REF!</v>
      </c>
      <c r="X67" s="195" t="e">
        <f>SUM(COUNTIF(#REF!,K67))</f>
        <v>#REF!</v>
      </c>
      <c r="Y67" s="195" t="e">
        <f>SUM(COUNTIF(#REF!,K67))</f>
        <v>#REF!</v>
      </c>
      <c r="Z67" s="195" t="e">
        <f>SUM(COUNTIF(#REF!,K67))</f>
        <v>#REF!</v>
      </c>
      <c r="AA67" s="195" t="e">
        <f>SUM(COUNTIF(#REF!,K67))</f>
        <v>#REF!</v>
      </c>
      <c r="AB67" s="195" t="e">
        <f>SUM(COUNTIF(#REF!,K67))</f>
        <v>#REF!</v>
      </c>
      <c r="AC67" s="195" t="e">
        <f>SUM(COUNTIF(#REF!,K67))</f>
        <v>#REF!</v>
      </c>
      <c r="AD67" s="195" t="e">
        <f>SUM(COUNTIF(#REF!,K67))</f>
        <v>#REF!</v>
      </c>
      <c r="AE67" s="195" t="e">
        <f>SUM(COUNTIF(#REF!,K67))</f>
        <v>#REF!</v>
      </c>
      <c r="AF67" s="195" t="e">
        <f>SUM(COUNTIF(#REF!,K67))</f>
        <v>#REF!</v>
      </c>
      <c r="AG67" s="195" t="e">
        <f>SUM(COUNTIF(#REF!,K67))</f>
        <v>#REF!</v>
      </c>
      <c r="AH67" s="195" t="e">
        <f>SUM(COUNTIF(#REF!,K67))</f>
        <v>#REF!</v>
      </c>
      <c r="AI67" s="195" t="e">
        <f>SUM(COUNTIF(#REF!,Bilan!AH67))</f>
        <v>#REF!</v>
      </c>
      <c r="AJ67" s="195" t="e">
        <f>SUM(COUNTIF(#REF!,K67))</f>
        <v>#REF!</v>
      </c>
      <c r="AK67" s="195" t="e">
        <f>SUM(COUNTIF(#REF!,K67))</f>
        <v>#REF!</v>
      </c>
      <c r="AL67" s="195" t="e">
        <f>SUM(COUNTIF(#REF!,K67))</f>
        <v>#REF!</v>
      </c>
      <c r="AM67" s="195" t="e">
        <f>SUM(COUNTIF(#REF!,K67))</f>
        <v>#REF!</v>
      </c>
      <c r="AN67" s="195" t="e">
        <f>SUM(COUNTIF(#REF!,K67))</f>
        <v>#REF!</v>
      </c>
      <c r="AO67" s="195">
        <f>SUM(COUNTIF('30'!$D$14:$D$100,K67))</f>
        <v>0</v>
      </c>
      <c r="AP67" s="195">
        <f>SUM(COUNTIF('31'!$D$14:$D$100,K67))</f>
        <v>0</v>
      </c>
      <c r="AQ67" s="196" t="e">
        <f t="shared" si="3"/>
        <v>#REF!</v>
      </c>
    </row>
    <row r="68" spans="1:43" x14ac:dyDescent="0.25">
      <c r="A68" s="37"/>
      <c r="B68" s="8"/>
      <c r="C68" s="8"/>
      <c r="D68" s="8"/>
      <c r="E68" s="8"/>
      <c r="F68" s="8"/>
      <c r="G68" s="8"/>
      <c r="H68" s="8"/>
      <c r="I68" s="8"/>
      <c r="J68" s="8"/>
      <c r="K68" s="194" t="s">
        <v>109</v>
      </c>
      <c r="L68" s="195">
        <f>SUM(COUNTIF('01'!$D$14:$D$100,K68))</f>
        <v>0</v>
      </c>
      <c r="M68" s="195">
        <f>SUM(COUNTIF('01'!$D$14:$D$100,K68))</f>
        <v>0</v>
      </c>
      <c r="N68" s="195" t="e">
        <f>SUM(COUNTIF(#REF!,K68))</f>
        <v>#REF!</v>
      </c>
      <c r="O68" s="195" t="e">
        <f>SUM(COUNTIF(#REF!,K68))</f>
        <v>#REF!</v>
      </c>
      <c r="P68" s="195" t="e">
        <f>SUM(COUNTIF(#REF!,K68))</f>
        <v>#REF!</v>
      </c>
      <c r="Q68" s="195" t="e">
        <f>SUM(COUNTIF(#REF!,K68))</f>
        <v>#REF!</v>
      </c>
      <c r="R68" s="195" t="e">
        <f>SUM(COUNTIF(#REF!,K68))</f>
        <v>#REF!</v>
      </c>
      <c r="S68" s="195" t="e">
        <f>SUM(COUNTIF(#REF!,K68))</f>
        <v>#REF!</v>
      </c>
      <c r="T68" s="195" t="e">
        <f>SUM(COUNTIF(#REF!,K68))</f>
        <v>#REF!</v>
      </c>
      <c r="U68" s="195" t="e">
        <f>SUM(COUNTIF(#REF!,K68))</f>
        <v>#REF!</v>
      </c>
      <c r="V68" s="195" t="e">
        <f>SUM(COUNTIF(#REF!,K68))</f>
        <v>#REF!</v>
      </c>
      <c r="W68" s="195" t="e">
        <f>SUM(COUNTIF(#REF!,K68))</f>
        <v>#REF!</v>
      </c>
      <c r="X68" s="195" t="e">
        <f>SUM(COUNTIF(#REF!,K68))</f>
        <v>#REF!</v>
      </c>
      <c r="Y68" s="195" t="e">
        <f>SUM(COUNTIF(#REF!,K68))</f>
        <v>#REF!</v>
      </c>
      <c r="Z68" s="195" t="e">
        <f>SUM(COUNTIF(#REF!,K68))</f>
        <v>#REF!</v>
      </c>
      <c r="AA68" s="195" t="e">
        <f>SUM(COUNTIF(#REF!,K68))</f>
        <v>#REF!</v>
      </c>
      <c r="AB68" s="195" t="e">
        <f>SUM(COUNTIF(#REF!,K68))</f>
        <v>#REF!</v>
      </c>
      <c r="AC68" s="195" t="e">
        <f>SUM(COUNTIF(#REF!,K68))</f>
        <v>#REF!</v>
      </c>
      <c r="AD68" s="195" t="e">
        <f>SUM(COUNTIF(#REF!,K68))</f>
        <v>#REF!</v>
      </c>
      <c r="AE68" s="195" t="e">
        <f>SUM(COUNTIF(#REF!,K68))</f>
        <v>#REF!</v>
      </c>
      <c r="AF68" s="195" t="e">
        <f>SUM(COUNTIF(#REF!,K68))</f>
        <v>#REF!</v>
      </c>
      <c r="AG68" s="195" t="e">
        <f>SUM(COUNTIF(#REF!,K68))</f>
        <v>#REF!</v>
      </c>
      <c r="AH68" s="195" t="e">
        <f>SUM(COUNTIF(#REF!,K68))</f>
        <v>#REF!</v>
      </c>
      <c r="AI68" s="195" t="e">
        <f>SUM(COUNTIF(#REF!,Bilan!AH68))</f>
        <v>#REF!</v>
      </c>
      <c r="AJ68" s="195" t="e">
        <f>SUM(COUNTIF(#REF!,K68))</f>
        <v>#REF!</v>
      </c>
      <c r="AK68" s="195" t="e">
        <f>SUM(COUNTIF(#REF!,K68))</f>
        <v>#REF!</v>
      </c>
      <c r="AL68" s="195" t="e">
        <f>SUM(COUNTIF(#REF!,K68))</f>
        <v>#REF!</v>
      </c>
      <c r="AM68" s="195" t="e">
        <f>SUM(COUNTIF(#REF!,K68))</f>
        <v>#REF!</v>
      </c>
      <c r="AN68" s="195" t="e">
        <f>SUM(COUNTIF(#REF!,K68))</f>
        <v>#REF!</v>
      </c>
      <c r="AO68" s="195">
        <f>SUM(COUNTIF('30'!$D$14:$D$100,K68))</f>
        <v>0</v>
      </c>
      <c r="AP68" s="195">
        <f>SUM(COUNTIF('31'!$D$14:$D$100,K68))</f>
        <v>0</v>
      </c>
      <c r="AQ68" s="196" t="e">
        <f t="shared" si="3"/>
        <v>#REF!</v>
      </c>
    </row>
    <row r="69" spans="1:43" x14ac:dyDescent="0.25">
      <c r="A69" s="37"/>
      <c r="B69" s="8"/>
      <c r="C69" s="8"/>
      <c r="D69" s="8"/>
      <c r="E69" s="8"/>
      <c r="F69" s="8"/>
      <c r="G69" s="8"/>
      <c r="H69" s="8"/>
      <c r="I69" s="8"/>
      <c r="J69" s="8"/>
      <c r="K69" s="194" t="s">
        <v>110</v>
      </c>
      <c r="L69" s="195">
        <f>SUM(COUNTIF('01'!$D$14:$D$100,K69))</f>
        <v>0</v>
      </c>
      <c r="M69" s="195">
        <f>SUM(COUNTIF('01'!$D$14:$D$100,K69))</f>
        <v>0</v>
      </c>
      <c r="N69" s="195" t="e">
        <f>SUM(COUNTIF(#REF!,K69))</f>
        <v>#REF!</v>
      </c>
      <c r="O69" s="195" t="e">
        <f>SUM(COUNTIF(#REF!,K69))</f>
        <v>#REF!</v>
      </c>
      <c r="P69" s="195" t="e">
        <f>SUM(COUNTIF(#REF!,K69))</f>
        <v>#REF!</v>
      </c>
      <c r="Q69" s="195" t="e">
        <f>SUM(COUNTIF(#REF!,K69))</f>
        <v>#REF!</v>
      </c>
      <c r="R69" s="195" t="e">
        <f>SUM(COUNTIF(#REF!,K69))</f>
        <v>#REF!</v>
      </c>
      <c r="S69" s="195" t="e">
        <f>SUM(COUNTIF(#REF!,K69))</f>
        <v>#REF!</v>
      </c>
      <c r="T69" s="195" t="e">
        <f>SUM(COUNTIF(#REF!,K69))</f>
        <v>#REF!</v>
      </c>
      <c r="U69" s="195" t="e">
        <f>SUM(COUNTIF(#REF!,K69))</f>
        <v>#REF!</v>
      </c>
      <c r="V69" s="195" t="e">
        <f>SUM(COUNTIF(#REF!,K69))</f>
        <v>#REF!</v>
      </c>
      <c r="W69" s="195" t="e">
        <f>SUM(COUNTIF(#REF!,K69))</f>
        <v>#REF!</v>
      </c>
      <c r="X69" s="195" t="e">
        <f>SUM(COUNTIF(#REF!,K69))</f>
        <v>#REF!</v>
      </c>
      <c r="Y69" s="195" t="e">
        <f>SUM(COUNTIF(#REF!,K69))</f>
        <v>#REF!</v>
      </c>
      <c r="Z69" s="195" t="e">
        <f>SUM(COUNTIF(#REF!,K69))</f>
        <v>#REF!</v>
      </c>
      <c r="AA69" s="195" t="e">
        <f>SUM(COUNTIF(#REF!,K69))</f>
        <v>#REF!</v>
      </c>
      <c r="AB69" s="195" t="e">
        <f>SUM(COUNTIF(#REF!,K69))</f>
        <v>#REF!</v>
      </c>
      <c r="AC69" s="195" t="e">
        <f>SUM(COUNTIF(#REF!,K69))</f>
        <v>#REF!</v>
      </c>
      <c r="AD69" s="195" t="e">
        <f>SUM(COUNTIF(#REF!,K69))</f>
        <v>#REF!</v>
      </c>
      <c r="AE69" s="195" t="e">
        <f>SUM(COUNTIF(#REF!,K69))</f>
        <v>#REF!</v>
      </c>
      <c r="AF69" s="195" t="e">
        <f>SUM(COUNTIF(#REF!,K69))</f>
        <v>#REF!</v>
      </c>
      <c r="AG69" s="195" t="e">
        <f>SUM(COUNTIF(#REF!,K69))</f>
        <v>#REF!</v>
      </c>
      <c r="AH69" s="195" t="e">
        <f>SUM(COUNTIF(#REF!,K69))</f>
        <v>#REF!</v>
      </c>
      <c r="AI69" s="195" t="e">
        <f>SUM(COUNTIF(#REF!,Bilan!AH69))</f>
        <v>#REF!</v>
      </c>
      <c r="AJ69" s="195" t="e">
        <f>SUM(COUNTIF(#REF!,K69))</f>
        <v>#REF!</v>
      </c>
      <c r="AK69" s="195" t="e">
        <f>SUM(COUNTIF(#REF!,K69))</f>
        <v>#REF!</v>
      </c>
      <c r="AL69" s="195" t="e">
        <f>SUM(COUNTIF(#REF!,K69))</f>
        <v>#REF!</v>
      </c>
      <c r="AM69" s="195" t="e">
        <f>SUM(COUNTIF(#REF!,K69))</f>
        <v>#REF!</v>
      </c>
      <c r="AN69" s="195" t="e">
        <f>SUM(COUNTIF(#REF!,K69))</f>
        <v>#REF!</v>
      </c>
      <c r="AO69" s="195">
        <f>SUM(COUNTIF('30'!$D$14:$D$100,K69))</f>
        <v>0</v>
      </c>
      <c r="AP69" s="195">
        <f>SUM(COUNTIF('31'!$D$14:$D$100,K69))</f>
        <v>0</v>
      </c>
      <c r="AQ69" s="196" t="e">
        <f t="shared" si="3"/>
        <v>#REF!</v>
      </c>
    </row>
    <row r="70" spans="1:43" x14ac:dyDescent="0.25">
      <c r="A70" s="37"/>
      <c r="B70" s="8"/>
      <c r="C70" s="8"/>
      <c r="D70" s="8"/>
      <c r="E70" s="8"/>
      <c r="F70" s="8"/>
      <c r="G70" s="8"/>
      <c r="H70" s="8"/>
      <c r="I70" s="8"/>
      <c r="J70" s="8"/>
      <c r="K70" s="194" t="s">
        <v>111</v>
      </c>
      <c r="L70" s="195">
        <f>SUM(COUNTIF('01'!$D$14:$D$100,K70))</f>
        <v>0</v>
      </c>
      <c r="M70" s="195">
        <f>SUM(COUNTIF('01'!$D$14:$D$100,K70))</f>
        <v>0</v>
      </c>
      <c r="N70" s="195" t="e">
        <f>SUM(COUNTIF(#REF!,K70))</f>
        <v>#REF!</v>
      </c>
      <c r="O70" s="195" t="e">
        <f>SUM(COUNTIF(#REF!,K70))</f>
        <v>#REF!</v>
      </c>
      <c r="P70" s="195" t="e">
        <f>SUM(COUNTIF(#REF!,K70))</f>
        <v>#REF!</v>
      </c>
      <c r="Q70" s="195" t="e">
        <f>SUM(COUNTIF(#REF!,K70))</f>
        <v>#REF!</v>
      </c>
      <c r="R70" s="195" t="e">
        <f>SUM(COUNTIF(#REF!,K70))</f>
        <v>#REF!</v>
      </c>
      <c r="S70" s="195" t="e">
        <f>SUM(COUNTIF(#REF!,K70))</f>
        <v>#REF!</v>
      </c>
      <c r="T70" s="195" t="e">
        <f>SUM(COUNTIF(#REF!,K70))</f>
        <v>#REF!</v>
      </c>
      <c r="U70" s="195" t="e">
        <f>SUM(COUNTIF(#REF!,K70))</f>
        <v>#REF!</v>
      </c>
      <c r="V70" s="195" t="e">
        <f>SUM(COUNTIF(#REF!,K70))</f>
        <v>#REF!</v>
      </c>
      <c r="W70" s="195" t="e">
        <f>SUM(COUNTIF(#REF!,K70))</f>
        <v>#REF!</v>
      </c>
      <c r="X70" s="195" t="e">
        <f>SUM(COUNTIF(#REF!,K70))</f>
        <v>#REF!</v>
      </c>
      <c r="Y70" s="195" t="e">
        <f>SUM(COUNTIF(#REF!,K70))</f>
        <v>#REF!</v>
      </c>
      <c r="Z70" s="195" t="e">
        <f>SUM(COUNTIF(#REF!,K70))</f>
        <v>#REF!</v>
      </c>
      <c r="AA70" s="195" t="e">
        <f>SUM(COUNTIF(#REF!,K70))</f>
        <v>#REF!</v>
      </c>
      <c r="AB70" s="195" t="e">
        <f>SUM(COUNTIF(#REF!,K70))</f>
        <v>#REF!</v>
      </c>
      <c r="AC70" s="195" t="e">
        <f>SUM(COUNTIF(#REF!,K70))</f>
        <v>#REF!</v>
      </c>
      <c r="AD70" s="195" t="e">
        <f>SUM(COUNTIF(#REF!,K70))</f>
        <v>#REF!</v>
      </c>
      <c r="AE70" s="195" t="e">
        <f>SUM(COUNTIF(#REF!,K70))</f>
        <v>#REF!</v>
      </c>
      <c r="AF70" s="195" t="e">
        <f>SUM(COUNTIF(#REF!,K70))</f>
        <v>#REF!</v>
      </c>
      <c r="AG70" s="195" t="e">
        <f>SUM(COUNTIF(#REF!,K70))</f>
        <v>#REF!</v>
      </c>
      <c r="AH70" s="195" t="e">
        <f>SUM(COUNTIF(#REF!,K70))</f>
        <v>#REF!</v>
      </c>
      <c r="AI70" s="195" t="e">
        <f>SUM(COUNTIF(#REF!,Bilan!AH70))</f>
        <v>#REF!</v>
      </c>
      <c r="AJ70" s="195" t="e">
        <f>SUM(COUNTIF(#REF!,K70))</f>
        <v>#REF!</v>
      </c>
      <c r="AK70" s="195" t="e">
        <f>SUM(COUNTIF(#REF!,K70))</f>
        <v>#REF!</v>
      </c>
      <c r="AL70" s="195" t="e">
        <f>SUM(COUNTIF(#REF!,K70))</f>
        <v>#REF!</v>
      </c>
      <c r="AM70" s="195" t="e">
        <f>SUM(COUNTIF(#REF!,K70))</f>
        <v>#REF!</v>
      </c>
      <c r="AN70" s="195" t="e">
        <f>SUM(COUNTIF(#REF!,K70))</f>
        <v>#REF!</v>
      </c>
      <c r="AO70" s="195">
        <f>SUM(COUNTIF('30'!$D$14:$D$100,K70))</f>
        <v>0</v>
      </c>
      <c r="AP70" s="195">
        <f>SUM(COUNTIF('31'!$D$14:$D$100,K70))</f>
        <v>0</v>
      </c>
      <c r="AQ70" s="196" t="e">
        <f t="shared" si="3"/>
        <v>#REF!</v>
      </c>
    </row>
    <row r="71" spans="1:43" x14ac:dyDescent="0.25">
      <c r="A71" s="37"/>
      <c r="B71" s="8"/>
      <c r="C71" s="8"/>
      <c r="D71" s="8"/>
      <c r="E71" s="8"/>
      <c r="F71" s="8"/>
      <c r="G71" s="8"/>
      <c r="H71" s="8"/>
      <c r="I71" s="8"/>
      <c r="J71" s="8"/>
      <c r="K71" s="194" t="s">
        <v>272</v>
      </c>
      <c r="L71" s="195">
        <f>SUM(COUNTIF('01'!$D$14:$D$100,K71))</f>
        <v>0</v>
      </c>
      <c r="M71" s="195">
        <f>SUM(COUNTIF('01'!$D$14:$D$100,K71))</f>
        <v>0</v>
      </c>
      <c r="N71" s="195" t="e">
        <f>SUM(COUNTIF(#REF!,K71))</f>
        <v>#REF!</v>
      </c>
      <c r="O71" s="195" t="e">
        <f>SUM(COUNTIF(#REF!,K71))</f>
        <v>#REF!</v>
      </c>
      <c r="P71" s="195" t="e">
        <f>SUM(COUNTIF(#REF!,K71))</f>
        <v>#REF!</v>
      </c>
      <c r="Q71" s="195" t="e">
        <f>SUM(COUNTIF(#REF!,K71))</f>
        <v>#REF!</v>
      </c>
      <c r="R71" s="195" t="e">
        <f>SUM(COUNTIF(#REF!,K71))</f>
        <v>#REF!</v>
      </c>
      <c r="S71" s="195" t="e">
        <f>SUM(COUNTIF(#REF!,K71))</f>
        <v>#REF!</v>
      </c>
      <c r="T71" s="195" t="e">
        <f>SUM(COUNTIF(#REF!,K71))</f>
        <v>#REF!</v>
      </c>
      <c r="U71" s="195" t="e">
        <f>SUM(COUNTIF(#REF!,K71))</f>
        <v>#REF!</v>
      </c>
      <c r="V71" s="195" t="e">
        <f>SUM(COUNTIF(#REF!,K71))</f>
        <v>#REF!</v>
      </c>
      <c r="W71" s="195" t="e">
        <f>SUM(COUNTIF(#REF!,K71))</f>
        <v>#REF!</v>
      </c>
      <c r="X71" s="195" t="e">
        <f>SUM(COUNTIF(#REF!,K71))</f>
        <v>#REF!</v>
      </c>
      <c r="Y71" s="195" t="e">
        <f>SUM(COUNTIF(#REF!,K71))</f>
        <v>#REF!</v>
      </c>
      <c r="Z71" s="195" t="e">
        <f>SUM(COUNTIF(#REF!,K71))</f>
        <v>#REF!</v>
      </c>
      <c r="AA71" s="195" t="e">
        <f>SUM(COUNTIF(#REF!,K71))</f>
        <v>#REF!</v>
      </c>
      <c r="AB71" s="195" t="e">
        <f>SUM(COUNTIF(#REF!,K71))</f>
        <v>#REF!</v>
      </c>
      <c r="AC71" s="195" t="e">
        <f>SUM(COUNTIF(#REF!,K71))</f>
        <v>#REF!</v>
      </c>
      <c r="AD71" s="195" t="e">
        <f>SUM(COUNTIF(#REF!,K71))</f>
        <v>#REF!</v>
      </c>
      <c r="AE71" s="195" t="e">
        <f>SUM(COUNTIF(#REF!,K71))</f>
        <v>#REF!</v>
      </c>
      <c r="AF71" s="195" t="e">
        <f>SUM(COUNTIF(#REF!,K71))</f>
        <v>#REF!</v>
      </c>
      <c r="AG71" s="195" t="e">
        <f>SUM(COUNTIF(#REF!,K71))</f>
        <v>#REF!</v>
      </c>
      <c r="AH71" s="195" t="e">
        <f>SUM(COUNTIF(#REF!,K71))</f>
        <v>#REF!</v>
      </c>
      <c r="AI71" s="195" t="e">
        <f>SUM(COUNTIF(#REF!,Bilan!AH71))</f>
        <v>#REF!</v>
      </c>
      <c r="AJ71" s="195" t="e">
        <f>SUM(COUNTIF(#REF!,K71))</f>
        <v>#REF!</v>
      </c>
      <c r="AK71" s="195" t="e">
        <f>SUM(COUNTIF(#REF!,K71))</f>
        <v>#REF!</v>
      </c>
      <c r="AL71" s="195" t="e">
        <f>SUM(COUNTIF(#REF!,K71))</f>
        <v>#REF!</v>
      </c>
      <c r="AM71" s="195" t="e">
        <f>SUM(COUNTIF(#REF!,K71))</f>
        <v>#REF!</v>
      </c>
      <c r="AN71" s="195" t="e">
        <f>SUM(COUNTIF(#REF!,K71))</f>
        <v>#REF!</v>
      </c>
      <c r="AO71" s="195">
        <f>SUM(COUNTIF('30'!$D$14:$D$100,K71))</f>
        <v>0</v>
      </c>
      <c r="AP71" s="195">
        <f>SUM(COUNTIF('31'!$D$14:$D$100,K71))</f>
        <v>0</v>
      </c>
      <c r="AQ71" s="196" t="e">
        <f t="shared" si="3"/>
        <v>#REF!</v>
      </c>
    </row>
    <row r="72" spans="1:43" x14ac:dyDescent="0.25">
      <c r="A72" s="37"/>
      <c r="B72" s="8"/>
      <c r="C72" s="8"/>
      <c r="D72" s="8"/>
      <c r="E72" s="8"/>
      <c r="F72" s="8"/>
      <c r="G72" s="8"/>
      <c r="H72" s="8"/>
      <c r="I72" s="8"/>
      <c r="J72" s="8"/>
      <c r="K72" s="194" t="s">
        <v>112</v>
      </c>
      <c r="L72" s="195">
        <f>SUM(COUNTIF('01'!$D$14:$D$100,K72))</f>
        <v>0</v>
      </c>
      <c r="M72" s="195">
        <f>SUM(COUNTIF('01'!$D$14:$D$100,K72))</f>
        <v>0</v>
      </c>
      <c r="N72" s="195" t="e">
        <f>SUM(COUNTIF(#REF!,K72))</f>
        <v>#REF!</v>
      </c>
      <c r="O72" s="195" t="e">
        <f>SUM(COUNTIF(#REF!,K72))</f>
        <v>#REF!</v>
      </c>
      <c r="P72" s="195" t="e">
        <f>SUM(COUNTIF(#REF!,K72))</f>
        <v>#REF!</v>
      </c>
      <c r="Q72" s="195" t="e">
        <f>SUM(COUNTIF(#REF!,K72))</f>
        <v>#REF!</v>
      </c>
      <c r="R72" s="195" t="e">
        <f>SUM(COUNTIF(#REF!,K72))</f>
        <v>#REF!</v>
      </c>
      <c r="S72" s="195" t="e">
        <f>SUM(COUNTIF(#REF!,K72))</f>
        <v>#REF!</v>
      </c>
      <c r="T72" s="195" t="e">
        <f>SUM(COUNTIF(#REF!,K72))</f>
        <v>#REF!</v>
      </c>
      <c r="U72" s="195" t="e">
        <f>SUM(COUNTIF(#REF!,K72))</f>
        <v>#REF!</v>
      </c>
      <c r="V72" s="195" t="e">
        <f>SUM(COUNTIF(#REF!,K72))</f>
        <v>#REF!</v>
      </c>
      <c r="W72" s="195" t="e">
        <f>SUM(COUNTIF(#REF!,K72))</f>
        <v>#REF!</v>
      </c>
      <c r="X72" s="195" t="e">
        <f>SUM(COUNTIF(#REF!,K72))</f>
        <v>#REF!</v>
      </c>
      <c r="Y72" s="195" t="e">
        <f>SUM(COUNTIF(#REF!,K72))</f>
        <v>#REF!</v>
      </c>
      <c r="Z72" s="195" t="e">
        <f>SUM(COUNTIF(#REF!,K72))</f>
        <v>#REF!</v>
      </c>
      <c r="AA72" s="195" t="e">
        <f>SUM(COUNTIF(#REF!,K72))</f>
        <v>#REF!</v>
      </c>
      <c r="AB72" s="195" t="e">
        <f>SUM(COUNTIF(#REF!,K72))</f>
        <v>#REF!</v>
      </c>
      <c r="AC72" s="195" t="e">
        <f>SUM(COUNTIF(#REF!,K72))</f>
        <v>#REF!</v>
      </c>
      <c r="AD72" s="195" t="e">
        <f>SUM(COUNTIF(#REF!,K72))</f>
        <v>#REF!</v>
      </c>
      <c r="AE72" s="195" t="e">
        <f>SUM(COUNTIF(#REF!,K72))</f>
        <v>#REF!</v>
      </c>
      <c r="AF72" s="195" t="e">
        <f>SUM(COUNTIF(#REF!,K72))</f>
        <v>#REF!</v>
      </c>
      <c r="AG72" s="195" t="e">
        <f>SUM(COUNTIF(#REF!,K72))</f>
        <v>#REF!</v>
      </c>
      <c r="AH72" s="195" t="e">
        <f>SUM(COUNTIF(#REF!,K72))</f>
        <v>#REF!</v>
      </c>
      <c r="AI72" s="195" t="e">
        <f>SUM(COUNTIF(#REF!,Bilan!AH72))</f>
        <v>#REF!</v>
      </c>
      <c r="AJ72" s="195" t="e">
        <f>SUM(COUNTIF(#REF!,K72))</f>
        <v>#REF!</v>
      </c>
      <c r="AK72" s="195" t="e">
        <f>SUM(COUNTIF(#REF!,K72))</f>
        <v>#REF!</v>
      </c>
      <c r="AL72" s="195" t="e">
        <f>SUM(COUNTIF(#REF!,K72))</f>
        <v>#REF!</v>
      </c>
      <c r="AM72" s="195" t="e">
        <f>SUM(COUNTIF(#REF!,K72))</f>
        <v>#REF!</v>
      </c>
      <c r="AN72" s="195" t="e">
        <f>SUM(COUNTIF(#REF!,K72))</f>
        <v>#REF!</v>
      </c>
      <c r="AO72" s="195">
        <f>SUM(COUNTIF('30'!$D$14:$D$100,K72))</f>
        <v>0</v>
      </c>
      <c r="AP72" s="195">
        <f>SUM(COUNTIF('31'!$D$14:$D$100,K72))</f>
        <v>0</v>
      </c>
      <c r="AQ72" s="196" t="e">
        <f t="shared" si="3"/>
        <v>#REF!</v>
      </c>
    </row>
    <row r="73" spans="1:43" x14ac:dyDescent="0.25">
      <c r="A73" s="37"/>
      <c r="B73" s="8"/>
      <c r="C73" s="8"/>
      <c r="D73" s="8"/>
      <c r="E73" s="8"/>
      <c r="F73" s="8"/>
      <c r="G73" s="8"/>
      <c r="H73" s="8"/>
      <c r="I73" s="8"/>
      <c r="J73" s="8"/>
      <c r="K73" s="194" t="s">
        <v>113</v>
      </c>
      <c r="L73" s="195">
        <f>SUM(COUNTIF('01'!$D$14:$D$100,K73))</f>
        <v>0</v>
      </c>
      <c r="M73" s="195">
        <f>SUM(COUNTIF('01'!$D$14:$D$100,K73))</f>
        <v>0</v>
      </c>
      <c r="N73" s="195" t="e">
        <f>SUM(COUNTIF(#REF!,K73))</f>
        <v>#REF!</v>
      </c>
      <c r="O73" s="195" t="e">
        <f>SUM(COUNTIF(#REF!,K73))</f>
        <v>#REF!</v>
      </c>
      <c r="P73" s="195" t="e">
        <f>SUM(COUNTIF(#REF!,K73))</f>
        <v>#REF!</v>
      </c>
      <c r="Q73" s="195" t="e">
        <f>SUM(COUNTIF(#REF!,K73))</f>
        <v>#REF!</v>
      </c>
      <c r="R73" s="195" t="e">
        <f>SUM(COUNTIF(#REF!,K73))</f>
        <v>#REF!</v>
      </c>
      <c r="S73" s="195" t="e">
        <f>SUM(COUNTIF(#REF!,K73))</f>
        <v>#REF!</v>
      </c>
      <c r="T73" s="195" t="e">
        <f>SUM(COUNTIF(#REF!,K73))</f>
        <v>#REF!</v>
      </c>
      <c r="U73" s="195" t="e">
        <f>SUM(COUNTIF(#REF!,K73))</f>
        <v>#REF!</v>
      </c>
      <c r="V73" s="195" t="e">
        <f>SUM(COUNTIF(#REF!,K73))</f>
        <v>#REF!</v>
      </c>
      <c r="W73" s="195" t="e">
        <f>SUM(COUNTIF(#REF!,K73))</f>
        <v>#REF!</v>
      </c>
      <c r="X73" s="195" t="e">
        <f>SUM(COUNTIF(#REF!,K73))</f>
        <v>#REF!</v>
      </c>
      <c r="Y73" s="195" t="e">
        <f>SUM(COUNTIF(#REF!,K73))</f>
        <v>#REF!</v>
      </c>
      <c r="Z73" s="195" t="e">
        <f>SUM(COUNTIF(#REF!,K73))</f>
        <v>#REF!</v>
      </c>
      <c r="AA73" s="195" t="e">
        <f>SUM(COUNTIF(#REF!,K73))</f>
        <v>#REF!</v>
      </c>
      <c r="AB73" s="195" t="e">
        <f>SUM(COUNTIF(#REF!,K73))</f>
        <v>#REF!</v>
      </c>
      <c r="AC73" s="195" t="e">
        <f>SUM(COUNTIF(#REF!,K73))</f>
        <v>#REF!</v>
      </c>
      <c r="AD73" s="195" t="e">
        <f>SUM(COUNTIF(#REF!,K73))</f>
        <v>#REF!</v>
      </c>
      <c r="AE73" s="195" t="e">
        <f>SUM(COUNTIF(#REF!,K73))</f>
        <v>#REF!</v>
      </c>
      <c r="AF73" s="195" t="e">
        <f>SUM(COUNTIF(#REF!,K73))</f>
        <v>#REF!</v>
      </c>
      <c r="AG73" s="195" t="e">
        <f>SUM(COUNTIF(#REF!,K73))</f>
        <v>#REF!</v>
      </c>
      <c r="AH73" s="195" t="e">
        <f>SUM(COUNTIF(#REF!,K73))</f>
        <v>#REF!</v>
      </c>
      <c r="AI73" s="195" t="e">
        <f>SUM(COUNTIF(#REF!,Bilan!AH73))</f>
        <v>#REF!</v>
      </c>
      <c r="AJ73" s="195" t="e">
        <f>SUM(COUNTIF(#REF!,K73))</f>
        <v>#REF!</v>
      </c>
      <c r="AK73" s="195" t="e">
        <f>SUM(COUNTIF(#REF!,K73))</f>
        <v>#REF!</v>
      </c>
      <c r="AL73" s="195" t="e">
        <f>SUM(COUNTIF(#REF!,K73))</f>
        <v>#REF!</v>
      </c>
      <c r="AM73" s="195" t="e">
        <f>SUM(COUNTIF(#REF!,K73))</f>
        <v>#REF!</v>
      </c>
      <c r="AN73" s="195" t="e">
        <f>SUM(COUNTIF(#REF!,K73))</f>
        <v>#REF!</v>
      </c>
      <c r="AO73" s="195">
        <f>SUM(COUNTIF('30'!$D$14:$D$100,K73))</f>
        <v>0</v>
      </c>
      <c r="AP73" s="195">
        <f>SUM(COUNTIF('31'!$D$14:$D$100,K73))</f>
        <v>0</v>
      </c>
      <c r="AQ73" s="196" t="e">
        <f t="shared" si="3"/>
        <v>#REF!</v>
      </c>
    </row>
    <row r="74" spans="1:43" x14ac:dyDescent="0.25">
      <c r="A74" s="37"/>
      <c r="B74" s="8"/>
      <c r="C74" s="8"/>
      <c r="D74" s="8"/>
      <c r="E74" s="8"/>
      <c r="F74" s="8"/>
      <c r="G74" s="8"/>
      <c r="H74" s="8"/>
      <c r="I74" s="8"/>
      <c r="J74" s="8"/>
      <c r="K74" s="194" t="s">
        <v>114</v>
      </c>
      <c r="L74" s="195">
        <f>SUM(COUNTIF('01'!$D$14:$D$100,K74))</f>
        <v>0</v>
      </c>
      <c r="M74" s="195">
        <f>SUM(COUNTIF('01'!$D$14:$D$100,K74))</f>
        <v>0</v>
      </c>
      <c r="N74" s="195" t="e">
        <f>SUM(COUNTIF(#REF!,K74))</f>
        <v>#REF!</v>
      </c>
      <c r="O74" s="195" t="e">
        <f>SUM(COUNTIF(#REF!,K74))</f>
        <v>#REF!</v>
      </c>
      <c r="P74" s="195" t="e">
        <f>SUM(COUNTIF(#REF!,K74))</f>
        <v>#REF!</v>
      </c>
      <c r="Q74" s="195" t="e">
        <f>SUM(COUNTIF(#REF!,K74))</f>
        <v>#REF!</v>
      </c>
      <c r="R74" s="195" t="e">
        <f>SUM(COUNTIF(#REF!,K74))</f>
        <v>#REF!</v>
      </c>
      <c r="S74" s="195" t="e">
        <f>SUM(COUNTIF(#REF!,K74))</f>
        <v>#REF!</v>
      </c>
      <c r="T74" s="195" t="e">
        <f>SUM(COUNTIF(#REF!,K74))</f>
        <v>#REF!</v>
      </c>
      <c r="U74" s="195" t="e">
        <f>SUM(COUNTIF(#REF!,K74))</f>
        <v>#REF!</v>
      </c>
      <c r="V74" s="195" t="e">
        <f>SUM(COUNTIF(#REF!,K74))</f>
        <v>#REF!</v>
      </c>
      <c r="W74" s="195" t="e">
        <f>SUM(COUNTIF(#REF!,K74))</f>
        <v>#REF!</v>
      </c>
      <c r="X74" s="195" t="e">
        <f>SUM(COUNTIF(#REF!,K74))</f>
        <v>#REF!</v>
      </c>
      <c r="Y74" s="195" t="e">
        <f>SUM(COUNTIF(#REF!,K74))</f>
        <v>#REF!</v>
      </c>
      <c r="Z74" s="195" t="e">
        <f>SUM(COUNTIF(#REF!,K74))</f>
        <v>#REF!</v>
      </c>
      <c r="AA74" s="195" t="e">
        <f>SUM(COUNTIF(#REF!,K74))</f>
        <v>#REF!</v>
      </c>
      <c r="AB74" s="195" t="e">
        <f>SUM(COUNTIF(#REF!,K74))</f>
        <v>#REF!</v>
      </c>
      <c r="AC74" s="195" t="e">
        <f>SUM(COUNTIF(#REF!,K74))</f>
        <v>#REF!</v>
      </c>
      <c r="AD74" s="195" t="e">
        <f>SUM(COUNTIF(#REF!,K74))</f>
        <v>#REF!</v>
      </c>
      <c r="AE74" s="195" t="e">
        <f>SUM(COUNTIF(#REF!,K74))</f>
        <v>#REF!</v>
      </c>
      <c r="AF74" s="195" t="e">
        <f>SUM(COUNTIF(#REF!,K74))</f>
        <v>#REF!</v>
      </c>
      <c r="AG74" s="195" t="e">
        <f>SUM(COUNTIF(#REF!,K74))</f>
        <v>#REF!</v>
      </c>
      <c r="AH74" s="195" t="e">
        <f>SUM(COUNTIF(#REF!,K74))</f>
        <v>#REF!</v>
      </c>
      <c r="AI74" s="195" t="e">
        <f>SUM(COUNTIF(#REF!,Bilan!AH74))</f>
        <v>#REF!</v>
      </c>
      <c r="AJ74" s="195" t="e">
        <f>SUM(COUNTIF(#REF!,K74))</f>
        <v>#REF!</v>
      </c>
      <c r="AK74" s="195" t="e">
        <f>SUM(COUNTIF(#REF!,K74))</f>
        <v>#REF!</v>
      </c>
      <c r="AL74" s="195" t="e">
        <f>SUM(COUNTIF(#REF!,K74))</f>
        <v>#REF!</v>
      </c>
      <c r="AM74" s="195" t="e">
        <f>SUM(COUNTIF(#REF!,K74))</f>
        <v>#REF!</v>
      </c>
      <c r="AN74" s="195" t="e">
        <f>SUM(COUNTIF(#REF!,K74))</f>
        <v>#REF!</v>
      </c>
      <c r="AO74" s="195">
        <f>SUM(COUNTIF('30'!$D$14:$D$100,K74))</f>
        <v>0</v>
      </c>
      <c r="AP74" s="195">
        <f>SUM(COUNTIF('31'!$D$14:$D$100,K74))</f>
        <v>0</v>
      </c>
      <c r="AQ74" s="196" t="e">
        <f t="shared" si="3"/>
        <v>#REF!</v>
      </c>
    </row>
    <row r="75" spans="1:43" x14ac:dyDescent="0.25">
      <c r="A75" s="37"/>
      <c r="B75" s="8"/>
      <c r="C75" s="8"/>
      <c r="D75" s="8"/>
      <c r="E75" s="8"/>
      <c r="F75" s="8"/>
      <c r="G75" s="8"/>
      <c r="H75" s="8"/>
      <c r="I75" s="8"/>
      <c r="J75" s="8"/>
      <c r="K75" s="194" t="s">
        <v>115</v>
      </c>
      <c r="L75" s="195">
        <f>SUM(COUNTIF('01'!$D$14:$D$100,K75))</f>
        <v>0</v>
      </c>
      <c r="M75" s="195">
        <f>SUM(COUNTIF('01'!$D$14:$D$100,K75))</f>
        <v>0</v>
      </c>
      <c r="N75" s="195" t="e">
        <f>SUM(COUNTIF(#REF!,K75))</f>
        <v>#REF!</v>
      </c>
      <c r="O75" s="195" t="e">
        <f>SUM(COUNTIF(#REF!,K75))</f>
        <v>#REF!</v>
      </c>
      <c r="P75" s="195" t="e">
        <f>SUM(COUNTIF(#REF!,K75))</f>
        <v>#REF!</v>
      </c>
      <c r="Q75" s="195" t="e">
        <f>SUM(COUNTIF(#REF!,K75))</f>
        <v>#REF!</v>
      </c>
      <c r="R75" s="195" t="e">
        <f>SUM(COUNTIF(#REF!,K75))</f>
        <v>#REF!</v>
      </c>
      <c r="S75" s="195" t="e">
        <f>SUM(COUNTIF(#REF!,K75))</f>
        <v>#REF!</v>
      </c>
      <c r="T75" s="195" t="e">
        <f>SUM(COUNTIF(#REF!,K75))</f>
        <v>#REF!</v>
      </c>
      <c r="U75" s="195" t="e">
        <f>SUM(COUNTIF(#REF!,K75))</f>
        <v>#REF!</v>
      </c>
      <c r="V75" s="195" t="e">
        <f>SUM(COUNTIF(#REF!,K75))</f>
        <v>#REF!</v>
      </c>
      <c r="W75" s="195" t="e">
        <f>SUM(COUNTIF(#REF!,K75))</f>
        <v>#REF!</v>
      </c>
      <c r="X75" s="195" t="e">
        <f>SUM(COUNTIF(#REF!,K75))</f>
        <v>#REF!</v>
      </c>
      <c r="Y75" s="195" t="e">
        <f>SUM(COUNTIF(#REF!,K75))</f>
        <v>#REF!</v>
      </c>
      <c r="Z75" s="195" t="e">
        <f>SUM(COUNTIF(#REF!,K75))</f>
        <v>#REF!</v>
      </c>
      <c r="AA75" s="195" t="e">
        <f>SUM(COUNTIF(#REF!,K75))</f>
        <v>#REF!</v>
      </c>
      <c r="AB75" s="195" t="e">
        <f>SUM(COUNTIF(#REF!,K75))</f>
        <v>#REF!</v>
      </c>
      <c r="AC75" s="195" t="e">
        <f>SUM(COUNTIF(#REF!,K75))</f>
        <v>#REF!</v>
      </c>
      <c r="AD75" s="195" t="e">
        <f>SUM(COUNTIF(#REF!,K75))</f>
        <v>#REF!</v>
      </c>
      <c r="AE75" s="195" t="e">
        <f>SUM(COUNTIF(#REF!,K75))</f>
        <v>#REF!</v>
      </c>
      <c r="AF75" s="195" t="e">
        <f>SUM(COUNTIF(#REF!,K75))</f>
        <v>#REF!</v>
      </c>
      <c r="AG75" s="195" t="e">
        <f>SUM(COUNTIF(#REF!,K75))</f>
        <v>#REF!</v>
      </c>
      <c r="AH75" s="195" t="e">
        <f>SUM(COUNTIF(#REF!,K75))</f>
        <v>#REF!</v>
      </c>
      <c r="AI75" s="195" t="e">
        <f>SUM(COUNTIF(#REF!,Bilan!AH75))</f>
        <v>#REF!</v>
      </c>
      <c r="AJ75" s="195" t="e">
        <f>SUM(COUNTIF(#REF!,K75))</f>
        <v>#REF!</v>
      </c>
      <c r="AK75" s="195" t="e">
        <f>SUM(COUNTIF(#REF!,K75))</f>
        <v>#REF!</v>
      </c>
      <c r="AL75" s="195" t="e">
        <f>SUM(COUNTIF(#REF!,K75))</f>
        <v>#REF!</v>
      </c>
      <c r="AM75" s="195" t="e">
        <f>SUM(COUNTIF(#REF!,K75))</f>
        <v>#REF!</v>
      </c>
      <c r="AN75" s="195" t="e">
        <f>SUM(COUNTIF(#REF!,K75))</f>
        <v>#REF!</v>
      </c>
      <c r="AO75" s="195">
        <f>SUM(COUNTIF('30'!$D$14:$D$100,K75))</f>
        <v>0</v>
      </c>
      <c r="AP75" s="195">
        <f>SUM(COUNTIF('31'!$D$14:$D$100,K75))</f>
        <v>0</v>
      </c>
      <c r="AQ75" s="196" t="e">
        <f t="shared" si="3"/>
        <v>#REF!</v>
      </c>
    </row>
    <row r="76" spans="1:43" x14ac:dyDescent="0.25">
      <c r="A76" s="37"/>
      <c r="B76" s="8"/>
      <c r="C76" s="8"/>
      <c r="D76" s="8"/>
      <c r="E76" s="8"/>
      <c r="F76" s="8"/>
      <c r="G76" s="8"/>
      <c r="H76" s="8"/>
      <c r="I76" s="8"/>
      <c r="J76" s="8"/>
      <c r="K76" s="194" t="s">
        <v>116</v>
      </c>
      <c r="L76" s="195">
        <f>SUM(COUNTIF('01'!$D$14:$D$100,K76))</f>
        <v>0</v>
      </c>
      <c r="M76" s="195">
        <f>SUM(COUNTIF('01'!$D$14:$D$100,K76))</f>
        <v>0</v>
      </c>
      <c r="N76" s="195" t="e">
        <f>SUM(COUNTIF(#REF!,K76))</f>
        <v>#REF!</v>
      </c>
      <c r="O76" s="195" t="e">
        <f>SUM(COUNTIF(#REF!,K76))</f>
        <v>#REF!</v>
      </c>
      <c r="P76" s="195" t="e">
        <f>SUM(COUNTIF(#REF!,K76))</f>
        <v>#REF!</v>
      </c>
      <c r="Q76" s="195" t="e">
        <f>SUM(COUNTIF(#REF!,K76))</f>
        <v>#REF!</v>
      </c>
      <c r="R76" s="195" t="e">
        <f>SUM(COUNTIF(#REF!,K76))</f>
        <v>#REF!</v>
      </c>
      <c r="S76" s="195" t="e">
        <f>SUM(COUNTIF(#REF!,K76))</f>
        <v>#REF!</v>
      </c>
      <c r="T76" s="195" t="e">
        <f>SUM(COUNTIF(#REF!,K76))</f>
        <v>#REF!</v>
      </c>
      <c r="U76" s="195" t="e">
        <f>SUM(COUNTIF(#REF!,K76))</f>
        <v>#REF!</v>
      </c>
      <c r="V76" s="195" t="e">
        <f>SUM(COUNTIF(#REF!,K76))</f>
        <v>#REF!</v>
      </c>
      <c r="W76" s="195" t="e">
        <f>SUM(COUNTIF(#REF!,K76))</f>
        <v>#REF!</v>
      </c>
      <c r="X76" s="195" t="e">
        <f>SUM(COUNTIF(#REF!,K76))</f>
        <v>#REF!</v>
      </c>
      <c r="Y76" s="195" t="e">
        <f>SUM(COUNTIF(#REF!,K76))</f>
        <v>#REF!</v>
      </c>
      <c r="Z76" s="195" t="e">
        <f>SUM(COUNTIF(#REF!,K76))</f>
        <v>#REF!</v>
      </c>
      <c r="AA76" s="195" t="e">
        <f>SUM(COUNTIF(#REF!,K76))</f>
        <v>#REF!</v>
      </c>
      <c r="AB76" s="195" t="e">
        <f>SUM(COUNTIF(#REF!,K76))</f>
        <v>#REF!</v>
      </c>
      <c r="AC76" s="195" t="e">
        <f>SUM(COUNTIF(#REF!,K76))</f>
        <v>#REF!</v>
      </c>
      <c r="AD76" s="195" t="e">
        <f>SUM(COUNTIF(#REF!,K76))</f>
        <v>#REF!</v>
      </c>
      <c r="AE76" s="195" t="e">
        <f>SUM(COUNTIF(#REF!,K76))</f>
        <v>#REF!</v>
      </c>
      <c r="AF76" s="195" t="e">
        <f>SUM(COUNTIF(#REF!,K76))</f>
        <v>#REF!</v>
      </c>
      <c r="AG76" s="195" t="e">
        <f>SUM(COUNTIF(#REF!,K76))</f>
        <v>#REF!</v>
      </c>
      <c r="AH76" s="195" t="e">
        <f>SUM(COUNTIF(#REF!,K76))</f>
        <v>#REF!</v>
      </c>
      <c r="AI76" s="195" t="e">
        <f>SUM(COUNTIF(#REF!,Bilan!AH76))</f>
        <v>#REF!</v>
      </c>
      <c r="AJ76" s="195" t="e">
        <f>SUM(COUNTIF(#REF!,K76))</f>
        <v>#REF!</v>
      </c>
      <c r="AK76" s="195" t="e">
        <f>SUM(COUNTIF(#REF!,K76))</f>
        <v>#REF!</v>
      </c>
      <c r="AL76" s="195" t="e">
        <f>SUM(COUNTIF(#REF!,K76))</f>
        <v>#REF!</v>
      </c>
      <c r="AM76" s="195" t="e">
        <f>SUM(COUNTIF(#REF!,K76))</f>
        <v>#REF!</v>
      </c>
      <c r="AN76" s="195" t="e">
        <f>SUM(COUNTIF(#REF!,K76))</f>
        <v>#REF!</v>
      </c>
      <c r="AO76" s="195">
        <f>SUM(COUNTIF('30'!$D$14:$D$100,K76))</f>
        <v>0</v>
      </c>
      <c r="AP76" s="195">
        <f>SUM(COUNTIF('31'!$D$14:$D$100,K76))</f>
        <v>0</v>
      </c>
      <c r="AQ76" s="196" t="e">
        <f t="shared" si="3"/>
        <v>#REF!</v>
      </c>
    </row>
    <row r="77" spans="1:43" x14ac:dyDescent="0.25">
      <c r="A77" s="37"/>
      <c r="B77" s="8"/>
      <c r="C77" s="8"/>
      <c r="D77" s="8"/>
      <c r="E77" s="8"/>
      <c r="F77" s="8"/>
      <c r="G77" s="8"/>
      <c r="H77" s="8"/>
      <c r="I77" s="8"/>
      <c r="J77" s="8"/>
      <c r="K77" s="194" t="s">
        <v>117</v>
      </c>
      <c r="L77" s="195">
        <f>SUM(COUNTIF('01'!$D$14:$D$100,K77))</f>
        <v>0</v>
      </c>
      <c r="M77" s="195">
        <f>SUM(COUNTIF('01'!$D$14:$D$100,K77))</f>
        <v>0</v>
      </c>
      <c r="N77" s="195" t="e">
        <f>SUM(COUNTIF(#REF!,K77))</f>
        <v>#REF!</v>
      </c>
      <c r="O77" s="195" t="e">
        <f>SUM(COUNTIF(#REF!,K77))</f>
        <v>#REF!</v>
      </c>
      <c r="P77" s="195" t="e">
        <f>SUM(COUNTIF(#REF!,K77))</f>
        <v>#REF!</v>
      </c>
      <c r="Q77" s="195" t="e">
        <f>SUM(COUNTIF(#REF!,K77))</f>
        <v>#REF!</v>
      </c>
      <c r="R77" s="195" t="e">
        <f>SUM(COUNTIF(#REF!,K77))</f>
        <v>#REF!</v>
      </c>
      <c r="S77" s="195" t="e">
        <f>SUM(COUNTIF(#REF!,K77))</f>
        <v>#REF!</v>
      </c>
      <c r="T77" s="195" t="e">
        <f>SUM(COUNTIF(#REF!,K77))</f>
        <v>#REF!</v>
      </c>
      <c r="U77" s="195" t="e">
        <f>SUM(COUNTIF(#REF!,K77))</f>
        <v>#REF!</v>
      </c>
      <c r="V77" s="195" t="e">
        <f>SUM(COUNTIF(#REF!,K77))</f>
        <v>#REF!</v>
      </c>
      <c r="W77" s="195" t="e">
        <f>SUM(COUNTIF(#REF!,K77))</f>
        <v>#REF!</v>
      </c>
      <c r="X77" s="195" t="e">
        <f>SUM(COUNTIF(#REF!,K77))</f>
        <v>#REF!</v>
      </c>
      <c r="Y77" s="195" t="e">
        <f>SUM(COUNTIF(#REF!,K77))</f>
        <v>#REF!</v>
      </c>
      <c r="Z77" s="195" t="e">
        <f>SUM(COUNTIF(#REF!,K77))</f>
        <v>#REF!</v>
      </c>
      <c r="AA77" s="195" t="e">
        <f>SUM(COUNTIF(#REF!,K77))</f>
        <v>#REF!</v>
      </c>
      <c r="AB77" s="195" t="e">
        <f>SUM(COUNTIF(#REF!,K77))</f>
        <v>#REF!</v>
      </c>
      <c r="AC77" s="195" t="e">
        <f>SUM(COUNTIF(#REF!,K77))</f>
        <v>#REF!</v>
      </c>
      <c r="AD77" s="195" t="e">
        <f>SUM(COUNTIF(#REF!,K77))</f>
        <v>#REF!</v>
      </c>
      <c r="AE77" s="195" t="e">
        <f>SUM(COUNTIF(#REF!,K77))</f>
        <v>#REF!</v>
      </c>
      <c r="AF77" s="195" t="e">
        <f>SUM(COUNTIF(#REF!,K77))</f>
        <v>#REF!</v>
      </c>
      <c r="AG77" s="195" t="e">
        <f>SUM(COUNTIF(#REF!,K77))</f>
        <v>#REF!</v>
      </c>
      <c r="AH77" s="195" t="e">
        <f>SUM(COUNTIF(#REF!,K77))</f>
        <v>#REF!</v>
      </c>
      <c r="AI77" s="195" t="e">
        <f>SUM(COUNTIF(#REF!,Bilan!AH77))</f>
        <v>#REF!</v>
      </c>
      <c r="AJ77" s="195" t="e">
        <f>SUM(COUNTIF(#REF!,K77))</f>
        <v>#REF!</v>
      </c>
      <c r="AK77" s="195" t="e">
        <f>SUM(COUNTIF(#REF!,K77))</f>
        <v>#REF!</v>
      </c>
      <c r="AL77" s="195" t="e">
        <f>SUM(COUNTIF(#REF!,K77))</f>
        <v>#REF!</v>
      </c>
      <c r="AM77" s="195" t="e">
        <f>SUM(COUNTIF(#REF!,K77))</f>
        <v>#REF!</v>
      </c>
      <c r="AN77" s="195" t="e">
        <f>SUM(COUNTIF(#REF!,K77))</f>
        <v>#REF!</v>
      </c>
      <c r="AO77" s="195">
        <f>SUM(COUNTIF('30'!$D$14:$D$100,K77))</f>
        <v>0</v>
      </c>
      <c r="AP77" s="195">
        <f>SUM(COUNTIF('31'!$D$14:$D$100,K77))</f>
        <v>0</v>
      </c>
      <c r="AQ77" s="196" t="e">
        <f t="shared" si="3"/>
        <v>#REF!</v>
      </c>
    </row>
    <row r="78" spans="1:43" x14ac:dyDescent="0.25">
      <c r="A78" s="37"/>
      <c r="B78" s="8"/>
      <c r="C78" s="8"/>
      <c r="D78" s="8"/>
      <c r="E78" s="8"/>
      <c r="F78" s="8"/>
      <c r="G78" s="8"/>
      <c r="H78" s="8"/>
      <c r="I78" s="8"/>
      <c r="J78" s="8"/>
      <c r="K78" s="194" t="s">
        <v>118</v>
      </c>
      <c r="L78" s="195">
        <f>SUM(COUNTIF('01'!$D$14:$D$100,K78))</f>
        <v>0</v>
      </c>
      <c r="M78" s="195">
        <f>SUM(COUNTIF('01'!$D$14:$D$100,K78))</f>
        <v>0</v>
      </c>
      <c r="N78" s="195" t="e">
        <f>SUM(COUNTIF(#REF!,K78))</f>
        <v>#REF!</v>
      </c>
      <c r="O78" s="195" t="e">
        <f>SUM(COUNTIF(#REF!,K78))</f>
        <v>#REF!</v>
      </c>
      <c r="P78" s="195" t="e">
        <f>SUM(COUNTIF(#REF!,K78))</f>
        <v>#REF!</v>
      </c>
      <c r="Q78" s="195" t="e">
        <f>SUM(COUNTIF(#REF!,K78))</f>
        <v>#REF!</v>
      </c>
      <c r="R78" s="195" t="e">
        <f>SUM(COUNTIF(#REF!,K78))</f>
        <v>#REF!</v>
      </c>
      <c r="S78" s="195" t="e">
        <f>SUM(COUNTIF(#REF!,K78))</f>
        <v>#REF!</v>
      </c>
      <c r="T78" s="195" t="e">
        <f>SUM(COUNTIF(#REF!,K78))</f>
        <v>#REF!</v>
      </c>
      <c r="U78" s="195" t="e">
        <f>SUM(COUNTIF(#REF!,K78))</f>
        <v>#REF!</v>
      </c>
      <c r="V78" s="195" t="e">
        <f>SUM(COUNTIF(#REF!,K78))</f>
        <v>#REF!</v>
      </c>
      <c r="W78" s="195" t="e">
        <f>SUM(COUNTIF(#REF!,K78))</f>
        <v>#REF!</v>
      </c>
      <c r="X78" s="195" t="e">
        <f>SUM(COUNTIF(#REF!,K78))</f>
        <v>#REF!</v>
      </c>
      <c r="Y78" s="195" t="e">
        <f>SUM(COUNTIF(#REF!,K78))</f>
        <v>#REF!</v>
      </c>
      <c r="Z78" s="195" t="e">
        <f>SUM(COUNTIF(#REF!,K78))</f>
        <v>#REF!</v>
      </c>
      <c r="AA78" s="195" t="e">
        <f>SUM(COUNTIF(#REF!,K78))</f>
        <v>#REF!</v>
      </c>
      <c r="AB78" s="195" t="e">
        <f>SUM(COUNTIF(#REF!,K78))</f>
        <v>#REF!</v>
      </c>
      <c r="AC78" s="195" t="e">
        <f>SUM(COUNTIF(#REF!,K78))</f>
        <v>#REF!</v>
      </c>
      <c r="AD78" s="195" t="e">
        <f>SUM(COUNTIF(#REF!,K78))</f>
        <v>#REF!</v>
      </c>
      <c r="AE78" s="195" t="e">
        <f>SUM(COUNTIF(#REF!,K78))</f>
        <v>#REF!</v>
      </c>
      <c r="AF78" s="195" t="e">
        <f>SUM(COUNTIF(#REF!,K78))</f>
        <v>#REF!</v>
      </c>
      <c r="AG78" s="195" t="e">
        <f>SUM(COUNTIF(#REF!,K78))</f>
        <v>#REF!</v>
      </c>
      <c r="AH78" s="195" t="e">
        <f>SUM(COUNTIF(#REF!,K78))</f>
        <v>#REF!</v>
      </c>
      <c r="AI78" s="195" t="e">
        <f>SUM(COUNTIF(#REF!,Bilan!AH78))</f>
        <v>#REF!</v>
      </c>
      <c r="AJ78" s="195" t="e">
        <f>SUM(COUNTIF(#REF!,K78))</f>
        <v>#REF!</v>
      </c>
      <c r="AK78" s="195" t="e">
        <f>SUM(COUNTIF(#REF!,K78))</f>
        <v>#REF!</v>
      </c>
      <c r="AL78" s="195" t="e">
        <f>SUM(COUNTIF(#REF!,K78))</f>
        <v>#REF!</v>
      </c>
      <c r="AM78" s="195" t="e">
        <f>SUM(COUNTIF(#REF!,K78))</f>
        <v>#REF!</v>
      </c>
      <c r="AN78" s="195" t="e">
        <f>SUM(COUNTIF(#REF!,K78))</f>
        <v>#REF!</v>
      </c>
      <c r="AO78" s="195">
        <f>SUM(COUNTIF('30'!$D$14:$D$100,K78))</f>
        <v>0</v>
      </c>
      <c r="AP78" s="195">
        <f>SUM(COUNTIF('31'!$D$14:$D$100,K78))</f>
        <v>0</v>
      </c>
      <c r="AQ78" s="196" t="e">
        <f t="shared" si="3"/>
        <v>#REF!</v>
      </c>
    </row>
    <row r="79" spans="1:43" x14ac:dyDescent="0.25">
      <c r="A79" s="37"/>
      <c r="B79" s="8"/>
      <c r="C79" s="8"/>
      <c r="D79" s="8"/>
      <c r="E79" s="8"/>
      <c r="F79" s="8"/>
      <c r="G79" s="8"/>
      <c r="H79" s="8"/>
      <c r="I79" s="8"/>
      <c r="J79" s="8"/>
      <c r="K79" s="194" t="s">
        <v>119</v>
      </c>
      <c r="L79" s="195">
        <f>SUM(COUNTIF('01'!$D$14:$D$100,K79))</f>
        <v>0</v>
      </c>
      <c r="M79" s="195">
        <f>SUM(COUNTIF('01'!$D$14:$D$100,K79))</f>
        <v>0</v>
      </c>
      <c r="N79" s="195" t="e">
        <f>SUM(COUNTIF(#REF!,K79))</f>
        <v>#REF!</v>
      </c>
      <c r="O79" s="195" t="e">
        <f>SUM(COUNTIF(#REF!,K79))</f>
        <v>#REF!</v>
      </c>
      <c r="P79" s="195" t="e">
        <f>SUM(COUNTIF(#REF!,K79))</f>
        <v>#REF!</v>
      </c>
      <c r="Q79" s="195" t="e">
        <f>SUM(COUNTIF(#REF!,K79))</f>
        <v>#REF!</v>
      </c>
      <c r="R79" s="195" t="e">
        <f>SUM(COUNTIF(#REF!,K79))</f>
        <v>#REF!</v>
      </c>
      <c r="S79" s="195" t="e">
        <f>SUM(COUNTIF(#REF!,K79))</f>
        <v>#REF!</v>
      </c>
      <c r="T79" s="195" t="e">
        <f>SUM(COUNTIF(#REF!,K79))</f>
        <v>#REF!</v>
      </c>
      <c r="U79" s="195" t="e">
        <f>SUM(COUNTIF(#REF!,K79))</f>
        <v>#REF!</v>
      </c>
      <c r="V79" s="195" t="e">
        <f>SUM(COUNTIF(#REF!,K79))</f>
        <v>#REF!</v>
      </c>
      <c r="W79" s="195" t="e">
        <f>SUM(COUNTIF(#REF!,K79))</f>
        <v>#REF!</v>
      </c>
      <c r="X79" s="195" t="e">
        <f>SUM(COUNTIF(#REF!,K79))</f>
        <v>#REF!</v>
      </c>
      <c r="Y79" s="195" t="e">
        <f>SUM(COUNTIF(#REF!,K79))</f>
        <v>#REF!</v>
      </c>
      <c r="Z79" s="195" t="e">
        <f>SUM(COUNTIF(#REF!,K79))</f>
        <v>#REF!</v>
      </c>
      <c r="AA79" s="195" t="e">
        <f>SUM(COUNTIF(#REF!,K79))</f>
        <v>#REF!</v>
      </c>
      <c r="AB79" s="195" t="e">
        <f>SUM(COUNTIF(#REF!,K79))</f>
        <v>#REF!</v>
      </c>
      <c r="AC79" s="195" t="e">
        <f>SUM(COUNTIF(#REF!,K79))</f>
        <v>#REF!</v>
      </c>
      <c r="AD79" s="195" t="e">
        <f>SUM(COUNTIF(#REF!,K79))</f>
        <v>#REF!</v>
      </c>
      <c r="AE79" s="195" t="e">
        <f>SUM(COUNTIF(#REF!,K79))</f>
        <v>#REF!</v>
      </c>
      <c r="AF79" s="195" t="e">
        <f>SUM(COUNTIF(#REF!,K79))</f>
        <v>#REF!</v>
      </c>
      <c r="AG79" s="195" t="e">
        <f>SUM(COUNTIF(#REF!,K79))</f>
        <v>#REF!</v>
      </c>
      <c r="AH79" s="195" t="e">
        <f>SUM(COUNTIF(#REF!,K79))</f>
        <v>#REF!</v>
      </c>
      <c r="AI79" s="195" t="e">
        <f>SUM(COUNTIF(#REF!,Bilan!AH79))</f>
        <v>#REF!</v>
      </c>
      <c r="AJ79" s="195" t="e">
        <f>SUM(COUNTIF(#REF!,K79))</f>
        <v>#REF!</v>
      </c>
      <c r="AK79" s="195" t="e">
        <f>SUM(COUNTIF(#REF!,K79))</f>
        <v>#REF!</v>
      </c>
      <c r="AL79" s="195" t="e">
        <f>SUM(COUNTIF(#REF!,K79))</f>
        <v>#REF!</v>
      </c>
      <c r="AM79" s="195" t="e">
        <f>SUM(COUNTIF(#REF!,K79))</f>
        <v>#REF!</v>
      </c>
      <c r="AN79" s="195" t="e">
        <f>SUM(COUNTIF(#REF!,K79))</f>
        <v>#REF!</v>
      </c>
      <c r="AO79" s="195">
        <f>SUM(COUNTIF('30'!$D$14:$D$100,K79))</f>
        <v>0</v>
      </c>
      <c r="AP79" s="195">
        <f>SUM(COUNTIF('31'!$D$14:$D$100,K79))</f>
        <v>0</v>
      </c>
      <c r="AQ79" s="196" t="e">
        <f t="shared" si="3"/>
        <v>#REF!</v>
      </c>
    </row>
    <row r="80" spans="1:43" x14ac:dyDescent="0.25">
      <c r="A80" s="37"/>
      <c r="B80" s="8"/>
      <c r="C80" s="8"/>
      <c r="D80" s="8"/>
      <c r="E80" s="8"/>
      <c r="F80" s="8"/>
      <c r="G80" s="8"/>
      <c r="H80" s="8"/>
      <c r="I80" s="8"/>
      <c r="J80" s="8"/>
      <c r="K80" s="194" t="s">
        <v>120</v>
      </c>
      <c r="L80" s="195">
        <f>SUM(COUNTIF('01'!$D$14:$D$100,K80))</f>
        <v>0</v>
      </c>
      <c r="M80" s="195">
        <f>SUM(COUNTIF('01'!$D$14:$D$100,K80))</f>
        <v>0</v>
      </c>
      <c r="N80" s="195" t="e">
        <f>SUM(COUNTIF(#REF!,K80))</f>
        <v>#REF!</v>
      </c>
      <c r="O80" s="195" t="e">
        <f>SUM(COUNTIF(#REF!,K80))</f>
        <v>#REF!</v>
      </c>
      <c r="P80" s="195" t="e">
        <f>SUM(COUNTIF(#REF!,K80))</f>
        <v>#REF!</v>
      </c>
      <c r="Q80" s="195" t="e">
        <f>SUM(COUNTIF(#REF!,K80))</f>
        <v>#REF!</v>
      </c>
      <c r="R80" s="195" t="e">
        <f>SUM(COUNTIF(#REF!,K80))</f>
        <v>#REF!</v>
      </c>
      <c r="S80" s="195" t="e">
        <f>SUM(COUNTIF(#REF!,K80))</f>
        <v>#REF!</v>
      </c>
      <c r="T80" s="195" t="e">
        <f>SUM(COUNTIF(#REF!,K80))</f>
        <v>#REF!</v>
      </c>
      <c r="U80" s="195" t="e">
        <f>SUM(COUNTIF(#REF!,K80))</f>
        <v>#REF!</v>
      </c>
      <c r="V80" s="195" t="e">
        <f>SUM(COUNTIF(#REF!,K80))</f>
        <v>#REF!</v>
      </c>
      <c r="W80" s="195" t="e">
        <f>SUM(COUNTIF(#REF!,K80))</f>
        <v>#REF!</v>
      </c>
      <c r="X80" s="195" t="e">
        <f>SUM(COUNTIF(#REF!,K80))</f>
        <v>#REF!</v>
      </c>
      <c r="Y80" s="195" t="e">
        <f>SUM(COUNTIF(#REF!,K80))</f>
        <v>#REF!</v>
      </c>
      <c r="Z80" s="195" t="e">
        <f>SUM(COUNTIF(#REF!,K80))</f>
        <v>#REF!</v>
      </c>
      <c r="AA80" s="195" t="e">
        <f>SUM(COUNTIF(#REF!,K80))</f>
        <v>#REF!</v>
      </c>
      <c r="AB80" s="195" t="e">
        <f>SUM(COUNTIF(#REF!,K80))</f>
        <v>#REF!</v>
      </c>
      <c r="AC80" s="195" t="e">
        <f>SUM(COUNTIF(#REF!,K80))</f>
        <v>#REF!</v>
      </c>
      <c r="AD80" s="195" t="e">
        <f>SUM(COUNTIF(#REF!,K80))</f>
        <v>#REF!</v>
      </c>
      <c r="AE80" s="195" t="e">
        <f>SUM(COUNTIF(#REF!,K80))</f>
        <v>#REF!</v>
      </c>
      <c r="AF80" s="195" t="e">
        <f>SUM(COUNTIF(#REF!,K80))</f>
        <v>#REF!</v>
      </c>
      <c r="AG80" s="195" t="e">
        <f>SUM(COUNTIF(#REF!,K80))</f>
        <v>#REF!</v>
      </c>
      <c r="AH80" s="195" t="e">
        <f>SUM(COUNTIF(#REF!,K80))</f>
        <v>#REF!</v>
      </c>
      <c r="AI80" s="195" t="e">
        <f>SUM(COUNTIF(#REF!,Bilan!AH80))</f>
        <v>#REF!</v>
      </c>
      <c r="AJ80" s="195" t="e">
        <f>SUM(COUNTIF(#REF!,K80))</f>
        <v>#REF!</v>
      </c>
      <c r="AK80" s="195" t="e">
        <f>SUM(COUNTIF(#REF!,K80))</f>
        <v>#REF!</v>
      </c>
      <c r="AL80" s="195" t="e">
        <f>SUM(COUNTIF(#REF!,K80))</f>
        <v>#REF!</v>
      </c>
      <c r="AM80" s="195" t="e">
        <f>SUM(COUNTIF(#REF!,K80))</f>
        <v>#REF!</v>
      </c>
      <c r="AN80" s="195" t="e">
        <f>SUM(COUNTIF(#REF!,K80))</f>
        <v>#REF!</v>
      </c>
      <c r="AO80" s="195">
        <f>SUM(COUNTIF('30'!$D$14:$D$100,K80))</f>
        <v>0</v>
      </c>
      <c r="AP80" s="195">
        <f>SUM(COUNTIF('31'!$D$14:$D$100,K80))</f>
        <v>0</v>
      </c>
      <c r="AQ80" s="196" t="e">
        <f t="shared" si="3"/>
        <v>#REF!</v>
      </c>
    </row>
    <row r="81" spans="1:43" x14ac:dyDescent="0.25">
      <c r="A81" s="37"/>
      <c r="B81" s="8"/>
      <c r="C81" s="8"/>
      <c r="D81" s="8"/>
      <c r="E81" s="8"/>
      <c r="F81" s="8"/>
      <c r="G81" s="8"/>
      <c r="H81" s="8"/>
      <c r="I81" s="8"/>
      <c r="J81" s="8"/>
      <c r="K81" s="194" t="s">
        <v>121</v>
      </c>
      <c r="L81" s="195">
        <f>SUM(COUNTIF('01'!$D$14:$D$100,K81))</f>
        <v>0</v>
      </c>
      <c r="M81" s="195">
        <f>SUM(COUNTIF('01'!$D$14:$D$100,K81))</f>
        <v>0</v>
      </c>
      <c r="N81" s="195" t="e">
        <f>SUM(COUNTIF(#REF!,K81))</f>
        <v>#REF!</v>
      </c>
      <c r="O81" s="195" t="e">
        <f>SUM(COUNTIF(#REF!,K81))</f>
        <v>#REF!</v>
      </c>
      <c r="P81" s="195" t="e">
        <f>SUM(COUNTIF(#REF!,K81))</f>
        <v>#REF!</v>
      </c>
      <c r="Q81" s="195" t="e">
        <f>SUM(COUNTIF(#REF!,K81))</f>
        <v>#REF!</v>
      </c>
      <c r="R81" s="195" t="e">
        <f>SUM(COUNTIF(#REF!,K81))</f>
        <v>#REF!</v>
      </c>
      <c r="S81" s="195" t="e">
        <f>SUM(COUNTIF(#REF!,K81))</f>
        <v>#REF!</v>
      </c>
      <c r="T81" s="195" t="e">
        <f>SUM(COUNTIF(#REF!,K81))</f>
        <v>#REF!</v>
      </c>
      <c r="U81" s="195" t="e">
        <f>SUM(COUNTIF(#REF!,K81))</f>
        <v>#REF!</v>
      </c>
      <c r="V81" s="195" t="e">
        <f>SUM(COUNTIF(#REF!,K81))</f>
        <v>#REF!</v>
      </c>
      <c r="W81" s="195" t="e">
        <f>SUM(COUNTIF(#REF!,K81))</f>
        <v>#REF!</v>
      </c>
      <c r="X81" s="195" t="e">
        <f>SUM(COUNTIF(#REF!,K81))</f>
        <v>#REF!</v>
      </c>
      <c r="Y81" s="195" t="e">
        <f>SUM(COUNTIF(#REF!,K81))</f>
        <v>#REF!</v>
      </c>
      <c r="Z81" s="195" t="e">
        <f>SUM(COUNTIF(#REF!,K81))</f>
        <v>#REF!</v>
      </c>
      <c r="AA81" s="195" t="e">
        <f>SUM(COUNTIF(#REF!,K81))</f>
        <v>#REF!</v>
      </c>
      <c r="AB81" s="195" t="e">
        <f>SUM(COUNTIF(#REF!,K81))</f>
        <v>#REF!</v>
      </c>
      <c r="AC81" s="195" t="e">
        <f>SUM(COUNTIF(#REF!,K81))</f>
        <v>#REF!</v>
      </c>
      <c r="AD81" s="195" t="e">
        <f>SUM(COUNTIF(#REF!,K81))</f>
        <v>#REF!</v>
      </c>
      <c r="AE81" s="195" t="e">
        <f>SUM(COUNTIF(#REF!,K81))</f>
        <v>#REF!</v>
      </c>
      <c r="AF81" s="195" t="e">
        <f>SUM(COUNTIF(#REF!,K81))</f>
        <v>#REF!</v>
      </c>
      <c r="AG81" s="195" t="e">
        <f>SUM(COUNTIF(#REF!,K81))</f>
        <v>#REF!</v>
      </c>
      <c r="AH81" s="195" t="e">
        <f>SUM(COUNTIF(#REF!,K81))</f>
        <v>#REF!</v>
      </c>
      <c r="AI81" s="195" t="e">
        <f>SUM(COUNTIF(#REF!,Bilan!AH81))</f>
        <v>#REF!</v>
      </c>
      <c r="AJ81" s="195" t="e">
        <f>SUM(COUNTIF(#REF!,K81))</f>
        <v>#REF!</v>
      </c>
      <c r="AK81" s="195" t="e">
        <f>SUM(COUNTIF(#REF!,K81))</f>
        <v>#REF!</v>
      </c>
      <c r="AL81" s="195" t="e">
        <f>SUM(COUNTIF(#REF!,K81))</f>
        <v>#REF!</v>
      </c>
      <c r="AM81" s="195" t="e">
        <f>SUM(COUNTIF(#REF!,K81))</f>
        <v>#REF!</v>
      </c>
      <c r="AN81" s="195" t="e">
        <f>SUM(COUNTIF(#REF!,K81))</f>
        <v>#REF!</v>
      </c>
      <c r="AO81" s="195">
        <f>SUM(COUNTIF('30'!$D$14:$D$100,K81))</f>
        <v>0</v>
      </c>
      <c r="AP81" s="195">
        <f>SUM(COUNTIF('31'!$D$14:$D$100,K81))</f>
        <v>0</v>
      </c>
      <c r="AQ81" s="196" t="e">
        <f t="shared" si="3"/>
        <v>#REF!</v>
      </c>
    </row>
    <row r="82" spans="1:43" x14ac:dyDescent="0.25">
      <c r="A82" s="37"/>
      <c r="B82" s="8"/>
      <c r="C82" s="8"/>
      <c r="D82" s="8"/>
      <c r="E82" s="8"/>
      <c r="F82" s="8"/>
      <c r="G82" s="8"/>
      <c r="H82" s="8"/>
      <c r="I82" s="8"/>
      <c r="J82" s="8"/>
      <c r="K82" s="194" t="s">
        <v>122</v>
      </c>
      <c r="L82" s="195">
        <f>SUM(COUNTIF('01'!$D$14:$D$100,K82))</f>
        <v>0</v>
      </c>
      <c r="M82" s="195">
        <f>SUM(COUNTIF('01'!$D$14:$D$100,K82))</f>
        <v>0</v>
      </c>
      <c r="N82" s="195" t="e">
        <f>SUM(COUNTIF(#REF!,K82))</f>
        <v>#REF!</v>
      </c>
      <c r="O82" s="195" t="e">
        <f>SUM(COUNTIF(#REF!,K82))</f>
        <v>#REF!</v>
      </c>
      <c r="P82" s="195" t="e">
        <f>SUM(COUNTIF(#REF!,K82))</f>
        <v>#REF!</v>
      </c>
      <c r="Q82" s="195" t="e">
        <f>SUM(COUNTIF(#REF!,K82))</f>
        <v>#REF!</v>
      </c>
      <c r="R82" s="195" t="e">
        <f>SUM(COUNTIF(#REF!,K82))</f>
        <v>#REF!</v>
      </c>
      <c r="S82" s="195" t="e">
        <f>SUM(COUNTIF(#REF!,K82))</f>
        <v>#REF!</v>
      </c>
      <c r="T82" s="195" t="e">
        <f>SUM(COUNTIF(#REF!,K82))</f>
        <v>#REF!</v>
      </c>
      <c r="U82" s="195" t="e">
        <f>SUM(COUNTIF(#REF!,K82))</f>
        <v>#REF!</v>
      </c>
      <c r="V82" s="195" t="e">
        <f>SUM(COUNTIF(#REF!,K82))</f>
        <v>#REF!</v>
      </c>
      <c r="W82" s="195" t="e">
        <f>SUM(COUNTIF(#REF!,K82))</f>
        <v>#REF!</v>
      </c>
      <c r="X82" s="195" t="e">
        <f>SUM(COUNTIF(#REF!,K82))</f>
        <v>#REF!</v>
      </c>
      <c r="Y82" s="195" t="e">
        <f>SUM(COUNTIF(#REF!,K82))</f>
        <v>#REF!</v>
      </c>
      <c r="Z82" s="195" t="e">
        <f>SUM(COUNTIF(#REF!,K82))</f>
        <v>#REF!</v>
      </c>
      <c r="AA82" s="195" t="e">
        <f>SUM(COUNTIF(#REF!,K82))</f>
        <v>#REF!</v>
      </c>
      <c r="AB82" s="195" t="e">
        <f>SUM(COUNTIF(#REF!,K82))</f>
        <v>#REF!</v>
      </c>
      <c r="AC82" s="195" t="e">
        <f>SUM(COUNTIF(#REF!,K82))</f>
        <v>#REF!</v>
      </c>
      <c r="AD82" s="195" t="e">
        <f>SUM(COUNTIF(#REF!,K82))</f>
        <v>#REF!</v>
      </c>
      <c r="AE82" s="195" t="e">
        <f>SUM(COUNTIF(#REF!,K82))</f>
        <v>#REF!</v>
      </c>
      <c r="AF82" s="195" t="e">
        <f>SUM(COUNTIF(#REF!,K82))</f>
        <v>#REF!</v>
      </c>
      <c r="AG82" s="195" t="e">
        <f>SUM(COUNTIF(#REF!,K82))</f>
        <v>#REF!</v>
      </c>
      <c r="AH82" s="195" t="e">
        <f>SUM(COUNTIF(#REF!,K82))</f>
        <v>#REF!</v>
      </c>
      <c r="AI82" s="195" t="e">
        <f>SUM(COUNTIF(#REF!,Bilan!AH82))</f>
        <v>#REF!</v>
      </c>
      <c r="AJ82" s="195" t="e">
        <f>SUM(COUNTIF(#REF!,K82))</f>
        <v>#REF!</v>
      </c>
      <c r="AK82" s="195" t="e">
        <f>SUM(COUNTIF(#REF!,K82))</f>
        <v>#REF!</v>
      </c>
      <c r="AL82" s="195" t="e">
        <f>SUM(COUNTIF(#REF!,K82))</f>
        <v>#REF!</v>
      </c>
      <c r="AM82" s="195" t="e">
        <f>SUM(COUNTIF(#REF!,K82))</f>
        <v>#REF!</v>
      </c>
      <c r="AN82" s="195" t="e">
        <f>SUM(COUNTIF(#REF!,K82))</f>
        <v>#REF!</v>
      </c>
      <c r="AO82" s="195">
        <f>SUM(COUNTIF('30'!$D$14:$D$100,K82))</f>
        <v>0</v>
      </c>
      <c r="AP82" s="195">
        <f>SUM(COUNTIF('31'!$D$14:$D$100,K82))</f>
        <v>0</v>
      </c>
      <c r="AQ82" s="196" t="e">
        <f t="shared" si="3"/>
        <v>#REF!</v>
      </c>
    </row>
    <row r="83" spans="1:43" x14ac:dyDescent="0.25">
      <c r="A83" s="37"/>
      <c r="B83" s="8"/>
      <c r="C83" s="8"/>
      <c r="D83" s="8"/>
      <c r="E83" s="8"/>
      <c r="F83" s="8"/>
      <c r="G83" s="8"/>
      <c r="H83" s="8"/>
      <c r="I83" s="8"/>
      <c r="J83" s="8"/>
      <c r="K83" s="194" t="s">
        <v>123</v>
      </c>
      <c r="L83" s="195">
        <f>SUM(COUNTIF('01'!$D$14:$D$100,K83))</f>
        <v>0</v>
      </c>
      <c r="M83" s="195">
        <f>SUM(COUNTIF('01'!$D$14:$D$100,K83))</f>
        <v>0</v>
      </c>
      <c r="N83" s="195" t="e">
        <f>SUM(COUNTIF(#REF!,K83))</f>
        <v>#REF!</v>
      </c>
      <c r="O83" s="195" t="e">
        <f>SUM(COUNTIF(#REF!,K83))</f>
        <v>#REF!</v>
      </c>
      <c r="P83" s="195" t="e">
        <f>SUM(COUNTIF(#REF!,K83))</f>
        <v>#REF!</v>
      </c>
      <c r="Q83" s="195" t="e">
        <f>SUM(COUNTIF(#REF!,K83))</f>
        <v>#REF!</v>
      </c>
      <c r="R83" s="195" t="e">
        <f>SUM(COUNTIF(#REF!,K83))</f>
        <v>#REF!</v>
      </c>
      <c r="S83" s="195" t="e">
        <f>SUM(COUNTIF(#REF!,K83))</f>
        <v>#REF!</v>
      </c>
      <c r="T83" s="195" t="e">
        <f>SUM(COUNTIF(#REF!,K83))</f>
        <v>#REF!</v>
      </c>
      <c r="U83" s="195" t="e">
        <f>SUM(COUNTIF(#REF!,K83))</f>
        <v>#REF!</v>
      </c>
      <c r="V83" s="195" t="e">
        <f>SUM(COUNTIF(#REF!,K83))</f>
        <v>#REF!</v>
      </c>
      <c r="W83" s="195" t="e">
        <f>SUM(COUNTIF(#REF!,K83))</f>
        <v>#REF!</v>
      </c>
      <c r="X83" s="195" t="e">
        <f>SUM(COUNTIF(#REF!,K83))</f>
        <v>#REF!</v>
      </c>
      <c r="Y83" s="195" t="e">
        <f>SUM(COUNTIF(#REF!,K83))</f>
        <v>#REF!</v>
      </c>
      <c r="Z83" s="195" t="e">
        <f>SUM(COUNTIF(#REF!,K83))</f>
        <v>#REF!</v>
      </c>
      <c r="AA83" s="195" t="e">
        <f>SUM(COUNTIF(#REF!,K83))</f>
        <v>#REF!</v>
      </c>
      <c r="AB83" s="195" t="e">
        <f>SUM(COUNTIF(#REF!,K83))</f>
        <v>#REF!</v>
      </c>
      <c r="AC83" s="195" t="e">
        <f>SUM(COUNTIF(#REF!,K83))</f>
        <v>#REF!</v>
      </c>
      <c r="AD83" s="195" t="e">
        <f>SUM(COUNTIF(#REF!,K83))</f>
        <v>#REF!</v>
      </c>
      <c r="AE83" s="195" t="e">
        <f>SUM(COUNTIF(#REF!,K83))</f>
        <v>#REF!</v>
      </c>
      <c r="AF83" s="195" t="e">
        <f>SUM(COUNTIF(#REF!,K83))</f>
        <v>#REF!</v>
      </c>
      <c r="AG83" s="195" t="e">
        <f>SUM(COUNTIF(#REF!,K83))</f>
        <v>#REF!</v>
      </c>
      <c r="AH83" s="195" t="e">
        <f>SUM(COUNTIF(#REF!,K83))</f>
        <v>#REF!</v>
      </c>
      <c r="AI83" s="195" t="e">
        <f>SUM(COUNTIF(#REF!,Bilan!AH83))</f>
        <v>#REF!</v>
      </c>
      <c r="AJ83" s="195" t="e">
        <f>SUM(COUNTIF(#REF!,K83))</f>
        <v>#REF!</v>
      </c>
      <c r="AK83" s="195" t="e">
        <f>SUM(COUNTIF(#REF!,K83))</f>
        <v>#REF!</v>
      </c>
      <c r="AL83" s="195" t="e">
        <f>SUM(COUNTIF(#REF!,K83))</f>
        <v>#REF!</v>
      </c>
      <c r="AM83" s="195" t="e">
        <f>SUM(COUNTIF(#REF!,K83))</f>
        <v>#REF!</v>
      </c>
      <c r="AN83" s="195" t="e">
        <f>SUM(COUNTIF(#REF!,K83))</f>
        <v>#REF!</v>
      </c>
      <c r="AO83" s="195">
        <f>SUM(COUNTIF('30'!$D$14:$D$100,K83))</f>
        <v>0</v>
      </c>
      <c r="AP83" s="195">
        <f>SUM(COUNTIF('31'!$D$14:$D$100,K83))</f>
        <v>0</v>
      </c>
      <c r="AQ83" s="196" t="e">
        <f t="shared" si="3"/>
        <v>#REF!</v>
      </c>
    </row>
    <row r="84" spans="1:43" x14ac:dyDescent="0.25">
      <c r="A84" s="37"/>
      <c r="B84" s="8"/>
      <c r="C84" s="8"/>
      <c r="D84" s="8"/>
      <c r="E84" s="8"/>
      <c r="F84" s="8"/>
      <c r="G84" s="8"/>
      <c r="H84" s="8"/>
      <c r="I84" s="8"/>
      <c r="J84" s="8"/>
      <c r="K84" s="194" t="s">
        <v>124</v>
      </c>
      <c r="L84" s="195">
        <f>SUM(COUNTIF('01'!$D$14:$D$100,K84))</f>
        <v>0</v>
      </c>
      <c r="M84" s="195">
        <f>SUM(COUNTIF('01'!$D$14:$D$100,K84))</f>
        <v>0</v>
      </c>
      <c r="N84" s="195" t="e">
        <f>SUM(COUNTIF(#REF!,K84))</f>
        <v>#REF!</v>
      </c>
      <c r="O84" s="195" t="e">
        <f>SUM(COUNTIF(#REF!,K84))</f>
        <v>#REF!</v>
      </c>
      <c r="P84" s="195" t="e">
        <f>SUM(COUNTIF(#REF!,K84))</f>
        <v>#REF!</v>
      </c>
      <c r="Q84" s="195" t="e">
        <f>SUM(COUNTIF(#REF!,K84))</f>
        <v>#REF!</v>
      </c>
      <c r="R84" s="195" t="e">
        <f>SUM(COUNTIF(#REF!,K84))</f>
        <v>#REF!</v>
      </c>
      <c r="S84" s="195" t="e">
        <f>SUM(COUNTIF(#REF!,K84))</f>
        <v>#REF!</v>
      </c>
      <c r="T84" s="195" t="e">
        <f>SUM(COUNTIF(#REF!,K84))</f>
        <v>#REF!</v>
      </c>
      <c r="U84" s="195" t="e">
        <f>SUM(COUNTIF(#REF!,K84))</f>
        <v>#REF!</v>
      </c>
      <c r="V84" s="195" t="e">
        <f>SUM(COUNTIF(#REF!,K84))</f>
        <v>#REF!</v>
      </c>
      <c r="W84" s="195" t="e">
        <f>SUM(COUNTIF(#REF!,K84))</f>
        <v>#REF!</v>
      </c>
      <c r="X84" s="195" t="e">
        <f>SUM(COUNTIF(#REF!,K84))</f>
        <v>#REF!</v>
      </c>
      <c r="Y84" s="195" t="e">
        <f>SUM(COUNTIF(#REF!,K84))</f>
        <v>#REF!</v>
      </c>
      <c r="Z84" s="195" t="e">
        <f>SUM(COUNTIF(#REF!,K84))</f>
        <v>#REF!</v>
      </c>
      <c r="AA84" s="195" t="e">
        <f>SUM(COUNTIF(#REF!,K84))</f>
        <v>#REF!</v>
      </c>
      <c r="AB84" s="195" t="e">
        <f>SUM(COUNTIF(#REF!,K84))</f>
        <v>#REF!</v>
      </c>
      <c r="AC84" s="195" t="e">
        <f>SUM(COUNTIF(#REF!,K84))</f>
        <v>#REF!</v>
      </c>
      <c r="AD84" s="195" t="e">
        <f>SUM(COUNTIF(#REF!,K84))</f>
        <v>#REF!</v>
      </c>
      <c r="AE84" s="195" t="e">
        <f>SUM(COUNTIF(#REF!,K84))</f>
        <v>#REF!</v>
      </c>
      <c r="AF84" s="195" t="e">
        <f>SUM(COUNTIF(#REF!,K84))</f>
        <v>#REF!</v>
      </c>
      <c r="AG84" s="195" t="e">
        <f>SUM(COUNTIF(#REF!,K84))</f>
        <v>#REF!</v>
      </c>
      <c r="AH84" s="195" t="e">
        <f>SUM(COUNTIF(#REF!,K84))</f>
        <v>#REF!</v>
      </c>
      <c r="AI84" s="195" t="e">
        <f>SUM(COUNTIF(#REF!,Bilan!AH84))</f>
        <v>#REF!</v>
      </c>
      <c r="AJ84" s="195" t="e">
        <f>SUM(COUNTIF(#REF!,K84))</f>
        <v>#REF!</v>
      </c>
      <c r="AK84" s="195" t="e">
        <f>SUM(COUNTIF(#REF!,K84))</f>
        <v>#REF!</v>
      </c>
      <c r="AL84" s="195" t="e">
        <f>SUM(COUNTIF(#REF!,K84))</f>
        <v>#REF!</v>
      </c>
      <c r="AM84" s="195" t="e">
        <f>SUM(COUNTIF(#REF!,K84))</f>
        <v>#REF!</v>
      </c>
      <c r="AN84" s="195" t="e">
        <f>SUM(COUNTIF(#REF!,K84))</f>
        <v>#REF!</v>
      </c>
      <c r="AO84" s="195">
        <f>SUM(COUNTIF('30'!$D$14:$D$100,K84))</f>
        <v>0</v>
      </c>
      <c r="AP84" s="195">
        <f>SUM(COUNTIF('31'!$D$14:$D$100,K84))</f>
        <v>0</v>
      </c>
      <c r="AQ84" s="196" t="e">
        <f t="shared" si="3"/>
        <v>#REF!</v>
      </c>
    </row>
    <row r="85" spans="1:43" x14ac:dyDescent="0.25">
      <c r="A85" s="37"/>
      <c r="B85" s="8"/>
      <c r="C85" s="8"/>
      <c r="D85" s="8"/>
      <c r="E85" s="8"/>
      <c r="F85" s="8"/>
      <c r="G85" s="8"/>
      <c r="H85" s="8"/>
      <c r="I85" s="8"/>
      <c r="J85" s="8"/>
      <c r="K85" s="194" t="s">
        <v>125</v>
      </c>
      <c r="L85" s="195">
        <f>SUM(COUNTIF('01'!$D$14:$D$100,K85))</f>
        <v>0</v>
      </c>
      <c r="M85" s="195">
        <f>SUM(COUNTIF('01'!$D$14:$D$100,K85))</f>
        <v>0</v>
      </c>
      <c r="N85" s="195" t="e">
        <f>SUM(COUNTIF(#REF!,K85))</f>
        <v>#REF!</v>
      </c>
      <c r="O85" s="195" t="e">
        <f>SUM(COUNTIF(#REF!,K85))</f>
        <v>#REF!</v>
      </c>
      <c r="P85" s="195" t="e">
        <f>SUM(COUNTIF(#REF!,K85))</f>
        <v>#REF!</v>
      </c>
      <c r="Q85" s="195" t="e">
        <f>SUM(COUNTIF(#REF!,K85))</f>
        <v>#REF!</v>
      </c>
      <c r="R85" s="195" t="e">
        <f>SUM(COUNTIF(#REF!,K85))</f>
        <v>#REF!</v>
      </c>
      <c r="S85" s="195" t="e">
        <f>SUM(COUNTIF(#REF!,K85))</f>
        <v>#REF!</v>
      </c>
      <c r="T85" s="195" t="e">
        <f>SUM(COUNTIF(#REF!,K85))</f>
        <v>#REF!</v>
      </c>
      <c r="U85" s="195" t="e">
        <f>SUM(COUNTIF(#REF!,K85))</f>
        <v>#REF!</v>
      </c>
      <c r="V85" s="195" t="e">
        <f>SUM(COUNTIF(#REF!,K85))</f>
        <v>#REF!</v>
      </c>
      <c r="W85" s="195" t="e">
        <f>SUM(COUNTIF(#REF!,K85))</f>
        <v>#REF!</v>
      </c>
      <c r="X85" s="195" t="e">
        <f>SUM(COUNTIF(#REF!,K85))</f>
        <v>#REF!</v>
      </c>
      <c r="Y85" s="195" t="e">
        <f>SUM(COUNTIF(#REF!,K85))</f>
        <v>#REF!</v>
      </c>
      <c r="Z85" s="195" t="e">
        <f>SUM(COUNTIF(#REF!,K85))</f>
        <v>#REF!</v>
      </c>
      <c r="AA85" s="195" t="e">
        <f>SUM(COUNTIF(#REF!,K85))</f>
        <v>#REF!</v>
      </c>
      <c r="AB85" s="195" t="e">
        <f>SUM(COUNTIF(#REF!,K85))</f>
        <v>#REF!</v>
      </c>
      <c r="AC85" s="195" t="e">
        <f>SUM(COUNTIF(#REF!,K85))</f>
        <v>#REF!</v>
      </c>
      <c r="AD85" s="195" t="e">
        <f>SUM(COUNTIF(#REF!,K85))</f>
        <v>#REF!</v>
      </c>
      <c r="AE85" s="195" t="e">
        <f>SUM(COUNTIF(#REF!,K85))</f>
        <v>#REF!</v>
      </c>
      <c r="AF85" s="195" t="e">
        <f>SUM(COUNTIF(#REF!,K85))</f>
        <v>#REF!</v>
      </c>
      <c r="AG85" s="195" t="e">
        <f>SUM(COUNTIF(#REF!,K85))</f>
        <v>#REF!</v>
      </c>
      <c r="AH85" s="195" t="e">
        <f>SUM(COUNTIF(#REF!,K85))</f>
        <v>#REF!</v>
      </c>
      <c r="AI85" s="195" t="e">
        <f>SUM(COUNTIF(#REF!,Bilan!AH85))</f>
        <v>#REF!</v>
      </c>
      <c r="AJ85" s="195" t="e">
        <f>SUM(COUNTIF(#REF!,K85))</f>
        <v>#REF!</v>
      </c>
      <c r="AK85" s="195" t="e">
        <f>SUM(COUNTIF(#REF!,K85))</f>
        <v>#REF!</v>
      </c>
      <c r="AL85" s="195" t="e">
        <f>SUM(COUNTIF(#REF!,K85))</f>
        <v>#REF!</v>
      </c>
      <c r="AM85" s="195" t="e">
        <f>SUM(COUNTIF(#REF!,K85))</f>
        <v>#REF!</v>
      </c>
      <c r="AN85" s="195" t="e">
        <f>SUM(COUNTIF(#REF!,K85))</f>
        <v>#REF!</v>
      </c>
      <c r="AO85" s="195">
        <f>SUM(COUNTIF('30'!$D$14:$D$100,K85))</f>
        <v>0</v>
      </c>
      <c r="AP85" s="195">
        <f>SUM(COUNTIF('31'!$D$14:$D$100,K85))</f>
        <v>0</v>
      </c>
      <c r="AQ85" s="196" t="e">
        <f t="shared" si="3"/>
        <v>#REF!</v>
      </c>
    </row>
    <row r="86" spans="1:43" x14ac:dyDescent="0.25">
      <c r="A86" s="210"/>
      <c r="B86" s="8"/>
      <c r="C86" s="8"/>
      <c r="D86" s="8"/>
      <c r="E86" s="8"/>
      <c r="F86" s="8"/>
      <c r="G86" s="8"/>
      <c r="H86" s="8"/>
      <c r="I86" s="8"/>
      <c r="J86" s="8"/>
      <c r="K86" s="194" t="s">
        <v>126</v>
      </c>
      <c r="L86" s="195">
        <f>SUM(COUNTIF('01'!$D$14:$D$100,K86))</f>
        <v>0</v>
      </c>
      <c r="M86" s="195">
        <f>SUM(COUNTIF('01'!$D$14:$D$100,K86))</f>
        <v>0</v>
      </c>
      <c r="N86" s="195" t="e">
        <f>SUM(COUNTIF(#REF!,K86))</f>
        <v>#REF!</v>
      </c>
      <c r="O86" s="195" t="e">
        <f>SUM(COUNTIF(#REF!,K86))</f>
        <v>#REF!</v>
      </c>
      <c r="P86" s="195" t="e">
        <f>SUM(COUNTIF(#REF!,K86))</f>
        <v>#REF!</v>
      </c>
      <c r="Q86" s="195" t="e">
        <f>SUM(COUNTIF(#REF!,K86))</f>
        <v>#REF!</v>
      </c>
      <c r="R86" s="195" t="e">
        <f>SUM(COUNTIF(#REF!,K86))</f>
        <v>#REF!</v>
      </c>
      <c r="S86" s="195" t="e">
        <f>SUM(COUNTIF(#REF!,K86))</f>
        <v>#REF!</v>
      </c>
      <c r="T86" s="195" t="e">
        <f>SUM(COUNTIF(#REF!,K86))</f>
        <v>#REF!</v>
      </c>
      <c r="U86" s="195" t="e">
        <f>SUM(COUNTIF(#REF!,K86))</f>
        <v>#REF!</v>
      </c>
      <c r="V86" s="195" t="e">
        <f>SUM(COUNTIF(#REF!,K86))</f>
        <v>#REF!</v>
      </c>
      <c r="W86" s="195" t="e">
        <f>SUM(COUNTIF(#REF!,K86))</f>
        <v>#REF!</v>
      </c>
      <c r="X86" s="195" t="e">
        <f>SUM(COUNTIF(#REF!,K86))</f>
        <v>#REF!</v>
      </c>
      <c r="Y86" s="195" t="e">
        <f>SUM(COUNTIF(#REF!,K86))</f>
        <v>#REF!</v>
      </c>
      <c r="Z86" s="195" t="e">
        <f>SUM(COUNTIF(#REF!,K86))</f>
        <v>#REF!</v>
      </c>
      <c r="AA86" s="195" t="e">
        <f>SUM(COUNTIF(#REF!,K86))</f>
        <v>#REF!</v>
      </c>
      <c r="AB86" s="195" t="e">
        <f>SUM(COUNTIF(#REF!,K86))</f>
        <v>#REF!</v>
      </c>
      <c r="AC86" s="195" t="e">
        <f>SUM(COUNTIF(#REF!,K86))</f>
        <v>#REF!</v>
      </c>
      <c r="AD86" s="195" t="e">
        <f>SUM(COUNTIF(#REF!,K86))</f>
        <v>#REF!</v>
      </c>
      <c r="AE86" s="195" t="e">
        <f>SUM(COUNTIF(#REF!,K86))</f>
        <v>#REF!</v>
      </c>
      <c r="AF86" s="195" t="e">
        <f>SUM(COUNTIF(#REF!,K86))</f>
        <v>#REF!</v>
      </c>
      <c r="AG86" s="195" t="e">
        <f>SUM(COUNTIF(#REF!,K86))</f>
        <v>#REF!</v>
      </c>
      <c r="AH86" s="195" t="e">
        <f>SUM(COUNTIF(#REF!,K86))</f>
        <v>#REF!</v>
      </c>
      <c r="AI86" s="195" t="e">
        <f>SUM(COUNTIF(#REF!,Bilan!AH86))</f>
        <v>#REF!</v>
      </c>
      <c r="AJ86" s="195" t="e">
        <f>SUM(COUNTIF(#REF!,K86))</f>
        <v>#REF!</v>
      </c>
      <c r="AK86" s="195" t="e">
        <f>SUM(COUNTIF(#REF!,K86))</f>
        <v>#REF!</v>
      </c>
      <c r="AL86" s="195" t="e">
        <f>SUM(COUNTIF(#REF!,K86))</f>
        <v>#REF!</v>
      </c>
      <c r="AM86" s="195" t="e">
        <f>SUM(COUNTIF(#REF!,K86))</f>
        <v>#REF!</v>
      </c>
      <c r="AN86" s="195" t="e">
        <f>SUM(COUNTIF(#REF!,K86))</f>
        <v>#REF!</v>
      </c>
      <c r="AO86" s="195">
        <f>SUM(COUNTIF('30'!$D$14:$D$100,K86))</f>
        <v>0</v>
      </c>
      <c r="AP86" s="195">
        <f>SUM(COUNTIF('31'!$D$14:$D$100,K86))</f>
        <v>0</v>
      </c>
      <c r="AQ86" s="196" t="e">
        <f t="shared" si="3"/>
        <v>#REF!</v>
      </c>
    </row>
    <row r="87" spans="1:43" x14ac:dyDescent="0.25">
      <c r="A87" s="37"/>
      <c r="B87" s="8"/>
      <c r="C87" s="8"/>
      <c r="D87" s="8"/>
      <c r="E87" s="8"/>
      <c r="F87" s="8"/>
      <c r="G87" s="8"/>
      <c r="H87" s="8"/>
      <c r="I87" s="8"/>
      <c r="J87" s="8"/>
      <c r="K87" s="194" t="s">
        <v>127</v>
      </c>
      <c r="L87" s="195">
        <f>SUM(COUNTIF('01'!$D$14:$D$100,K87))</f>
        <v>0</v>
      </c>
      <c r="M87" s="195">
        <f>SUM(COUNTIF('01'!$D$14:$D$100,K87))</f>
        <v>0</v>
      </c>
      <c r="N87" s="195" t="e">
        <f>SUM(COUNTIF(#REF!,K87))</f>
        <v>#REF!</v>
      </c>
      <c r="O87" s="195" t="e">
        <f>SUM(COUNTIF(#REF!,K87))</f>
        <v>#REF!</v>
      </c>
      <c r="P87" s="195" t="e">
        <f>SUM(COUNTIF(#REF!,K87))</f>
        <v>#REF!</v>
      </c>
      <c r="Q87" s="195" t="e">
        <f>SUM(COUNTIF(#REF!,K87))</f>
        <v>#REF!</v>
      </c>
      <c r="R87" s="195" t="e">
        <f>SUM(COUNTIF(#REF!,K87))</f>
        <v>#REF!</v>
      </c>
      <c r="S87" s="195" t="e">
        <f>SUM(COUNTIF(#REF!,K87))</f>
        <v>#REF!</v>
      </c>
      <c r="T87" s="195" t="e">
        <f>SUM(COUNTIF(#REF!,K87))</f>
        <v>#REF!</v>
      </c>
      <c r="U87" s="195" t="e">
        <f>SUM(COUNTIF(#REF!,K87))</f>
        <v>#REF!</v>
      </c>
      <c r="V87" s="195" t="e">
        <f>SUM(COUNTIF(#REF!,K87))</f>
        <v>#REF!</v>
      </c>
      <c r="W87" s="195" t="e">
        <f>SUM(COUNTIF(#REF!,K87))</f>
        <v>#REF!</v>
      </c>
      <c r="X87" s="195" t="e">
        <f>SUM(COUNTIF(#REF!,K87))</f>
        <v>#REF!</v>
      </c>
      <c r="Y87" s="195" t="e">
        <f>SUM(COUNTIF(#REF!,K87))</f>
        <v>#REF!</v>
      </c>
      <c r="Z87" s="195" t="e">
        <f>SUM(COUNTIF(#REF!,K87))</f>
        <v>#REF!</v>
      </c>
      <c r="AA87" s="195" t="e">
        <f>SUM(COUNTIF(#REF!,K87))</f>
        <v>#REF!</v>
      </c>
      <c r="AB87" s="195" t="e">
        <f>SUM(COUNTIF(#REF!,K87))</f>
        <v>#REF!</v>
      </c>
      <c r="AC87" s="195" t="e">
        <f>SUM(COUNTIF(#REF!,K87))</f>
        <v>#REF!</v>
      </c>
      <c r="AD87" s="195" t="e">
        <f>SUM(COUNTIF(#REF!,K87))</f>
        <v>#REF!</v>
      </c>
      <c r="AE87" s="195" t="e">
        <f>SUM(COUNTIF(#REF!,K87))</f>
        <v>#REF!</v>
      </c>
      <c r="AF87" s="195" t="e">
        <f>SUM(COUNTIF(#REF!,K87))</f>
        <v>#REF!</v>
      </c>
      <c r="AG87" s="195" t="e">
        <f>SUM(COUNTIF(#REF!,K87))</f>
        <v>#REF!</v>
      </c>
      <c r="AH87" s="195" t="e">
        <f>SUM(COUNTIF(#REF!,K87))</f>
        <v>#REF!</v>
      </c>
      <c r="AI87" s="195" t="e">
        <f>SUM(COUNTIF(#REF!,Bilan!AH87))</f>
        <v>#REF!</v>
      </c>
      <c r="AJ87" s="195" t="e">
        <f>SUM(COUNTIF(#REF!,K87))</f>
        <v>#REF!</v>
      </c>
      <c r="AK87" s="195" t="e">
        <f>SUM(COUNTIF(#REF!,K87))</f>
        <v>#REF!</v>
      </c>
      <c r="AL87" s="195" t="e">
        <f>SUM(COUNTIF(#REF!,K87))</f>
        <v>#REF!</v>
      </c>
      <c r="AM87" s="195" t="e">
        <f>SUM(COUNTIF(#REF!,K87))</f>
        <v>#REF!</v>
      </c>
      <c r="AN87" s="195" t="e">
        <f>SUM(COUNTIF(#REF!,K87))</f>
        <v>#REF!</v>
      </c>
      <c r="AO87" s="195">
        <f>SUM(COUNTIF('30'!$D$14:$D$100,K87))</f>
        <v>0</v>
      </c>
      <c r="AP87" s="195">
        <f>SUM(COUNTIF('31'!$D$14:$D$100,K87))</f>
        <v>0</v>
      </c>
      <c r="AQ87" s="196" t="e">
        <f t="shared" si="3"/>
        <v>#REF!</v>
      </c>
    </row>
    <row r="88" spans="1:43" x14ac:dyDescent="0.25">
      <c r="A88" s="37"/>
      <c r="B88" s="8"/>
      <c r="C88" s="8"/>
      <c r="D88" s="8"/>
      <c r="E88" s="8"/>
      <c r="F88" s="8"/>
      <c r="G88" s="8"/>
      <c r="H88" s="8"/>
      <c r="I88" s="8"/>
      <c r="J88" s="8"/>
      <c r="K88" s="194" t="s">
        <v>128</v>
      </c>
      <c r="L88" s="195">
        <f>SUM(COUNTIF('01'!$D$14:$D$100,K88))</f>
        <v>0</v>
      </c>
      <c r="M88" s="195">
        <f>SUM(COUNTIF('01'!$D$14:$D$100,K88))</f>
        <v>0</v>
      </c>
      <c r="N88" s="195" t="e">
        <f>SUM(COUNTIF(#REF!,K88))</f>
        <v>#REF!</v>
      </c>
      <c r="O88" s="195" t="e">
        <f>SUM(COUNTIF(#REF!,K88))</f>
        <v>#REF!</v>
      </c>
      <c r="P88" s="195" t="e">
        <f>SUM(COUNTIF(#REF!,K88))</f>
        <v>#REF!</v>
      </c>
      <c r="Q88" s="195" t="e">
        <f>SUM(COUNTIF(#REF!,K88))</f>
        <v>#REF!</v>
      </c>
      <c r="R88" s="195" t="e">
        <f>SUM(COUNTIF(#REF!,K88))</f>
        <v>#REF!</v>
      </c>
      <c r="S88" s="195" t="e">
        <f>SUM(COUNTIF(#REF!,K88))</f>
        <v>#REF!</v>
      </c>
      <c r="T88" s="195" t="e">
        <f>SUM(COUNTIF(#REF!,K88))</f>
        <v>#REF!</v>
      </c>
      <c r="U88" s="195" t="e">
        <f>SUM(COUNTIF(#REF!,K88))</f>
        <v>#REF!</v>
      </c>
      <c r="V88" s="195" t="e">
        <f>SUM(COUNTIF(#REF!,K88))</f>
        <v>#REF!</v>
      </c>
      <c r="W88" s="195" t="e">
        <f>SUM(COUNTIF(#REF!,K88))</f>
        <v>#REF!</v>
      </c>
      <c r="X88" s="195" t="e">
        <f>SUM(COUNTIF(#REF!,K88))</f>
        <v>#REF!</v>
      </c>
      <c r="Y88" s="195" t="e">
        <f>SUM(COUNTIF(#REF!,K88))</f>
        <v>#REF!</v>
      </c>
      <c r="Z88" s="195" t="e">
        <f>SUM(COUNTIF(#REF!,K88))</f>
        <v>#REF!</v>
      </c>
      <c r="AA88" s="195" t="e">
        <f>SUM(COUNTIF(#REF!,K88))</f>
        <v>#REF!</v>
      </c>
      <c r="AB88" s="195" t="e">
        <f>SUM(COUNTIF(#REF!,K88))</f>
        <v>#REF!</v>
      </c>
      <c r="AC88" s="195" t="e">
        <f>SUM(COUNTIF(#REF!,K88))</f>
        <v>#REF!</v>
      </c>
      <c r="AD88" s="195" t="e">
        <f>SUM(COUNTIF(#REF!,K88))</f>
        <v>#REF!</v>
      </c>
      <c r="AE88" s="195" t="e">
        <f>SUM(COUNTIF(#REF!,K88))</f>
        <v>#REF!</v>
      </c>
      <c r="AF88" s="195" t="e">
        <f>SUM(COUNTIF(#REF!,K88))</f>
        <v>#REF!</v>
      </c>
      <c r="AG88" s="195" t="e">
        <f>SUM(COUNTIF(#REF!,K88))</f>
        <v>#REF!</v>
      </c>
      <c r="AH88" s="195" t="e">
        <f>SUM(COUNTIF(#REF!,K88))</f>
        <v>#REF!</v>
      </c>
      <c r="AI88" s="195" t="e">
        <f>SUM(COUNTIF(#REF!,Bilan!AH88))</f>
        <v>#REF!</v>
      </c>
      <c r="AJ88" s="195" t="e">
        <f>SUM(COUNTIF(#REF!,K88))</f>
        <v>#REF!</v>
      </c>
      <c r="AK88" s="195" t="e">
        <f>SUM(COUNTIF(#REF!,K88))</f>
        <v>#REF!</v>
      </c>
      <c r="AL88" s="195" t="e">
        <f>SUM(COUNTIF(#REF!,K88))</f>
        <v>#REF!</v>
      </c>
      <c r="AM88" s="195" t="e">
        <f>SUM(COUNTIF(#REF!,K88))</f>
        <v>#REF!</v>
      </c>
      <c r="AN88" s="195" t="e">
        <f>SUM(COUNTIF(#REF!,K88))</f>
        <v>#REF!</v>
      </c>
      <c r="AO88" s="195">
        <f>SUM(COUNTIF('30'!$D$14:$D$100,K88))</f>
        <v>0</v>
      </c>
      <c r="AP88" s="195">
        <f>SUM(COUNTIF('31'!$D$14:$D$100,K88))</f>
        <v>0</v>
      </c>
      <c r="AQ88" s="196" t="e">
        <f t="shared" si="3"/>
        <v>#REF!</v>
      </c>
    </row>
    <row r="89" spans="1:43" x14ac:dyDescent="0.25">
      <c r="A89" s="37"/>
      <c r="B89" s="8"/>
      <c r="C89" s="8"/>
      <c r="D89" s="8"/>
      <c r="E89" s="8"/>
      <c r="F89" s="8"/>
      <c r="G89" s="8"/>
      <c r="H89" s="8"/>
      <c r="I89" s="8"/>
      <c r="J89" s="8"/>
      <c r="K89" s="194" t="s">
        <v>129</v>
      </c>
      <c r="L89" s="195">
        <f>SUM(COUNTIF('01'!$D$14:$D$100,K89))</f>
        <v>0</v>
      </c>
      <c r="M89" s="195">
        <f>SUM(COUNTIF('01'!$D$14:$D$100,K89))</f>
        <v>0</v>
      </c>
      <c r="N89" s="195" t="e">
        <f>SUM(COUNTIF(#REF!,K89))</f>
        <v>#REF!</v>
      </c>
      <c r="O89" s="195" t="e">
        <f>SUM(COUNTIF(#REF!,K89))</f>
        <v>#REF!</v>
      </c>
      <c r="P89" s="195" t="e">
        <f>SUM(COUNTIF(#REF!,K89))</f>
        <v>#REF!</v>
      </c>
      <c r="Q89" s="195" t="e">
        <f>SUM(COUNTIF(#REF!,K89))</f>
        <v>#REF!</v>
      </c>
      <c r="R89" s="195" t="e">
        <f>SUM(COUNTIF(#REF!,K89))</f>
        <v>#REF!</v>
      </c>
      <c r="S89" s="195" t="e">
        <f>SUM(COUNTIF(#REF!,K89))</f>
        <v>#REF!</v>
      </c>
      <c r="T89" s="195" t="e">
        <f>SUM(COUNTIF(#REF!,K89))</f>
        <v>#REF!</v>
      </c>
      <c r="U89" s="195" t="e">
        <f>SUM(COUNTIF(#REF!,K89))</f>
        <v>#REF!</v>
      </c>
      <c r="V89" s="195" t="e">
        <f>SUM(COUNTIF(#REF!,K89))</f>
        <v>#REF!</v>
      </c>
      <c r="W89" s="195" t="e">
        <f>SUM(COUNTIF(#REF!,K89))</f>
        <v>#REF!</v>
      </c>
      <c r="X89" s="195" t="e">
        <f>SUM(COUNTIF(#REF!,K89))</f>
        <v>#REF!</v>
      </c>
      <c r="Y89" s="195" t="e">
        <f>SUM(COUNTIF(#REF!,K89))</f>
        <v>#REF!</v>
      </c>
      <c r="Z89" s="195" t="e">
        <f>SUM(COUNTIF(#REF!,K89))</f>
        <v>#REF!</v>
      </c>
      <c r="AA89" s="195" t="e">
        <f>SUM(COUNTIF(#REF!,K89))</f>
        <v>#REF!</v>
      </c>
      <c r="AB89" s="195" t="e">
        <f>SUM(COUNTIF(#REF!,K89))</f>
        <v>#REF!</v>
      </c>
      <c r="AC89" s="195" t="e">
        <f>SUM(COUNTIF(#REF!,K89))</f>
        <v>#REF!</v>
      </c>
      <c r="AD89" s="195" t="e">
        <f>SUM(COUNTIF(#REF!,K89))</f>
        <v>#REF!</v>
      </c>
      <c r="AE89" s="195" t="e">
        <f>SUM(COUNTIF(#REF!,K89))</f>
        <v>#REF!</v>
      </c>
      <c r="AF89" s="195" t="e">
        <f>SUM(COUNTIF(#REF!,K89))</f>
        <v>#REF!</v>
      </c>
      <c r="AG89" s="195" t="e">
        <f>SUM(COUNTIF(#REF!,K89))</f>
        <v>#REF!</v>
      </c>
      <c r="AH89" s="195" t="e">
        <f>SUM(COUNTIF(#REF!,K89))</f>
        <v>#REF!</v>
      </c>
      <c r="AI89" s="195" t="e">
        <f>SUM(COUNTIF(#REF!,Bilan!AH89))</f>
        <v>#REF!</v>
      </c>
      <c r="AJ89" s="195" t="e">
        <f>SUM(COUNTIF(#REF!,K89))</f>
        <v>#REF!</v>
      </c>
      <c r="AK89" s="195" t="e">
        <f>SUM(COUNTIF(#REF!,K89))</f>
        <v>#REF!</v>
      </c>
      <c r="AL89" s="195" t="e">
        <f>SUM(COUNTIF(#REF!,K89))</f>
        <v>#REF!</v>
      </c>
      <c r="AM89" s="195" t="e">
        <f>SUM(COUNTIF(#REF!,K89))</f>
        <v>#REF!</v>
      </c>
      <c r="AN89" s="195" t="e">
        <f>SUM(COUNTIF(#REF!,K89))</f>
        <v>#REF!</v>
      </c>
      <c r="AO89" s="195">
        <f>SUM(COUNTIF('30'!$D$14:$D$100,K89))</f>
        <v>0</v>
      </c>
      <c r="AP89" s="195">
        <f>SUM(COUNTIF('31'!$D$14:$D$100,K89))</f>
        <v>0</v>
      </c>
      <c r="AQ89" s="196" t="e">
        <f t="shared" si="3"/>
        <v>#REF!</v>
      </c>
    </row>
    <row r="90" spans="1:43" x14ac:dyDescent="0.25">
      <c r="A90" s="37"/>
      <c r="B90" s="8"/>
      <c r="C90" s="8"/>
      <c r="D90" s="8"/>
      <c r="E90" s="8"/>
      <c r="F90" s="8"/>
      <c r="G90" s="8"/>
      <c r="H90" s="8"/>
      <c r="I90" s="8"/>
      <c r="J90" s="8"/>
      <c r="K90" s="194" t="s">
        <v>130</v>
      </c>
      <c r="L90" s="195">
        <f>SUM(COUNTIF('01'!$D$14:$D$100,K90))</f>
        <v>0</v>
      </c>
      <c r="M90" s="195">
        <f>SUM(COUNTIF('01'!$D$14:$D$100,K90))</f>
        <v>0</v>
      </c>
      <c r="N90" s="195" t="e">
        <f>SUM(COUNTIF(#REF!,K90))</f>
        <v>#REF!</v>
      </c>
      <c r="O90" s="195" t="e">
        <f>SUM(COUNTIF(#REF!,K90))</f>
        <v>#REF!</v>
      </c>
      <c r="P90" s="195" t="e">
        <f>SUM(COUNTIF(#REF!,K90))</f>
        <v>#REF!</v>
      </c>
      <c r="Q90" s="195" t="e">
        <f>SUM(COUNTIF(#REF!,K90))</f>
        <v>#REF!</v>
      </c>
      <c r="R90" s="195" t="e">
        <f>SUM(COUNTIF(#REF!,K90))</f>
        <v>#REF!</v>
      </c>
      <c r="S90" s="195" t="e">
        <f>SUM(COUNTIF(#REF!,K90))</f>
        <v>#REF!</v>
      </c>
      <c r="T90" s="195" t="e">
        <f>SUM(COUNTIF(#REF!,K90))</f>
        <v>#REF!</v>
      </c>
      <c r="U90" s="195" t="e">
        <f>SUM(COUNTIF(#REF!,K90))</f>
        <v>#REF!</v>
      </c>
      <c r="V90" s="195" t="e">
        <f>SUM(COUNTIF(#REF!,K90))</f>
        <v>#REF!</v>
      </c>
      <c r="W90" s="195" t="e">
        <f>SUM(COUNTIF(#REF!,K90))</f>
        <v>#REF!</v>
      </c>
      <c r="X90" s="195" t="e">
        <f>SUM(COUNTIF(#REF!,K90))</f>
        <v>#REF!</v>
      </c>
      <c r="Y90" s="195" t="e">
        <f>SUM(COUNTIF(#REF!,K90))</f>
        <v>#REF!</v>
      </c>
      <c r="Z90" s="195" t="e">
        <f>SUM(COUNTIF(#REF!,K90))</f>
        <v>#REF!</v>
      </c>
      <c r="AA90" s="195" t="e">
        <f>SUM(COUNTIF(#REF!,K90))</f>
        <v>#REF!</v>
      </c>
      <c r="AB90" s="195" t="e">
        <f>SUM(COUNTIF(#REF!,K90))</f>
        <v>#REF!</v>
      </c>
      <c r="AC90" s="195" t="e">
        <f>SUM(COUNTIF(#REF!,K90))</f>
        <v>#REF!</v>
      </c>
      <c r="AD90" s="195" t="e">
        <f>SUM(COUNTIF(#REF!,K90))</f>
        <v>#REF!</v>
      </c>
      <c r="AE90" s="195" t="e">
        <f>SUM(COUNTIF(#REF!,K90))</f>
        <v>#REF!</v>
      </c>
      <c r="AF90" s="195" t="e">
        <f>SUM(COUNTIF(#REF!,K90))</f>
        <v>#REF!</v>
      </c>
      <c r="AG90" s="195" t="e">
        <f>SUM(COUNTIF(#REF!,K90))</f>
        <v>#REF!</v>
      </c>
      <c r="AH90" s="195" t="e">
        <f>SUM(COUNTIF(#REF!,K90))</f>
        <v>#REF!</v>
      </c>
      <c r="AI90" s="195" t="e">
        <f>SUM(COUNTIF(#REF!,Bilan!AH90))</f>
        <v>#REF!</v>
      </c>
      <c r="AJ90" s="195" t="e">
        <f>SUM(COUNTIF(#REF!,K90))</f>
        <v>#REF!</v>
      </c>
      <c r="AK90" s="195" t="e">
        <f>SUM(COUNTIF(#REF!,K90))</f>
        <v>#REF!</v>
      </c>
      <c r="AL90" s="195" t="e">
        <f>SUM(COUNTIF(#REF!,K90))</f>
        <v>#REF!</v>
      </c>
      <c r="AM90" s="195" t="e">
        <f>SUM(COUNTIF(#REF!,K90))</f>
        <v>#REF!</v>
      </c>
      <c r="AN90" s="195" t="e">
        <f>SUM(COUNTIF(#REF!,K90))</f>
        <v>#REF!</v>
      </c>
      <c r="AO90" s="195">
        <f>SUM(COUNTIF('30'!$D$14:$D$100,K90))</f>
        <v>0</v>
      </c>
      <c r="AP90" s="195">
        <f>SUM(COUNTIF('31'!$D$14:$D$100,K90))</f>
        <v>0</v>
      </c>
      <c r="AQ90" s="196" t="e">
        <f t="shared" si="3"/>
        <v>#REF!</v>
      </c>
    </row>
    <row r="91" spans="1:43" x14ac:dyDescent="0.25">
      <c r="A91" s="37"/>
      <c r="B91" s="8"/>
      <c r="C91" s="8"/>
      <c r="D91" s="8"/>
      <c r="E91" s="8"/>
      <c r="F91" s="8"/>
      <c r="G91" s="8"/>
      <c r="H91" s="8"/>
      <c r="I91" s="8"/>
      <c r="J91" s="8"/>
      <c r="K91" s="194" t="s">
        <v>273</v>
      </c>
      <c r="L91" s="195">
        <f>SUM(COUNTIF('01'!$D$14:$D$100,K91))</f>
        <v>0</v>
      </c>
      <c r="M91" s="195">
        <f>SUM(COUNTIF('01'!$D$14:$D$100,K91))</f>
        <v>0</v>
      </c>
      <c r="N91" s="195" t="e">
        <f>SUM(COUNTIF(#REF!,K91))</f>
        <v>#REF!</v>
      </c>
      <c r="O91" s="195" t="e">
        <f>SUM(COUNTIF(#REF!,K91))</f>
        <v>#REF!</v>
      </c>
      <c r="P91" s="195" t="e">
        <f>SUM(COUNTIF(#REF!,K91))</f>
        <v>#REF!</v>
      </c>
      <c r="Q91" s="195" t="e">
        <f>SUM(COUNTIF(#REF!,K91))</f>
        <v>#REF!</v>
      </c>
      <c r="R91" s="195" t="e">
        <f>SUM(COUNTIF(#REF!,K91))</f>
        <v>#REF!</v>
      </c>
      <c r="S91" s="195" t="e">
        <f>SUM(COUNTIF(#REF!,K91))</f>
        <v>#REF!</v>
      </c>
      <c r="T91" s="195" t="e">
        <f>SUM(COUNTIF(#REF!,K91))</f>
        <v>#REF!</v>
      </c>
      <c r="U91" s="195" t="e">
        <f>SUM(COUNTIF(#REF!,K91))</f>
        <v>#REF!</v>
      </c>
      <c r="V91" s="195" t="e">
        <f>SUM(COUNTIF(#REF!,K91))</f>
        <v>#REF!</v>
      </c>
      <c r="W91" s="195" t="e">
        <f>SUM(COUNTIF(#REF!,K91))</f>
        <v>#REF!</v>
      </c>
      <c r="X91" s="195" t="e">
        <f>SUM(COUNTIF(#REF!,K91))</f>
        <v>#REF!</v>
      </c>
      <c r="Y91" s="195" t="e">
        <f>SUM(COUNTIF(#REF!,K91))</f>
        <v>#REF!</v>
      </c>
      <c r="Z91" s="195" t="e">
        <f>SUM(COUNTIF(#REF!,K91))</f>
        <v>#REF!</v>
      </c>
      <c r="AA91" s="195" t="e">
        <f>SUM(COUNTIF(#REF!,K91))</f>
        <v>#REF!</v>
      </c>
      <c r="AB91" s="195" t="e">
        <f>SUM(COUNTIF(#REF!,K91))</f>
        <v>#REF!</v>
      </c>
      <c r="AC91" s="195" t="e">
        <f>SUM(COUNTIF(#REF!,K91))</f>
        <v>#REF!</v>
      </c>
      <c r="AD91" s="195" t="e">
        <f>SUM(COUNTIF(#REF!,K91))</f>
        <v>#REF!</v>
      </c>
      <c r="AE91" s="195" t="e">
        <f>SUM(COUNTIF(#REF!,K91))</f>
        <v>#REF!</v>
      </c>
      <c r="AF91" s="195" t="e">
        <f>SUM(COUNTIF(#REF!,K91))</f>
        <v>#REF!</v>
      </c>
      <c r="AG91" s="195" t="e">
        <f>SUM(COUNTIF(#REF!,K91))</f>
        <v>#REF!</v>
      </c>
      <c r="AH91" s="195" t="e">
        <f>SUM(COUNTIF(#REF!,K91))</f>
        <v>#REF!</v>
      </c>
      <c r="AI91" s="195" t="e">
        <f>SUM(COUNTIF(#REF!,Bilan!AH91))</f>
        <v>#REF!</v>
      </c>
      <c r="AJ91" s="195" t="e">
        <f>SUM(COUNTIF(#REF!,K91))</f>
        <v>#REF!</v>
      </c>
      <c r="AK91" s="195" t="e">
        <f>SUM(COUNTIF(#REF!,K91))</f>
        <v>#REF!</v>
      </c>
      <c r="AL91" s="195" t="e">
        <f>SUM(COUNTIF(#REF!,K91))</f>
        <v>#REF!</v>
      </c>
      <c r="AM91" s="195" t="e">
        <f>SUM(COUNTIF(#REF!,K91))</f>
        <v>#REF!</v>
      </c>
      <c r="AN91" s="195" t="e">
        <f>SUM(COUNTIF(#REF!,K91))</f>
        <v>#REF!</v>
      </c>
      <c r="AO91" s="195">
        <f>SUM(COUNTIF('30'!$D$14:$D$100,K91))</f>
        <v>0</v>
      </c>
      <c r="AP91" s="195">
        <f>SUM(COUNTIF('31'!$D$14:$D$100,K91))</f>
        <v>0</v>
      </c>
      <c r="AQ91" s="196" t="e">
        <f t="shared" si="3"/>
        <v>#REF!</v>
      </c>
    </row>
    <row r="92" spans="1:43" x14ac:dyDescent="0.25">
      <c r="A92" s="37"/>
      <c r="B92" s="8"/>
      <c r="C92" s="8"/>
      <c r="D92" s="8"/>
      <c r="E92" s="8"/>
      <c r="F92" s="8"/>
      <c r="G92" s="8"/>
      <c r="H92" s="8"/>
      <c r="I92" s="8"/>
      <c r="J92" s="8"/>
      <c r="K92" s="194" t="s">
        <v>131</v>
      </c>
      <c r="L92" s="195">
        <f>SUM(COUNTIF('01'!$D$14:$D$100,K92))</f>
        <v>0</v>
      </c>
      <c r="M92" s="195">
        <f>SUM(COUNTIF('01'!$D$14:$D$100,K92))</f>
        <v>0</v>
      </c>
      <c r="N92" s="195" t="e">
        <f>SUM(COUNTIF(#REF!,K92))</f>
        <v>#REF!</v>
      </c>
      <c r="O92" s="195" t="e">
        <f>SUM(COUNTIF(#REF!,K92))</f>
        <v>#REF!</v>
      </c>
      <c r="P92" s="195" t="e">
        <f>SUM(COUNTIF(#REF!,K92))</f>
        <v>#REF!</v>
      </c>
      <c r="Q92" s="195" t="e">
        <f>SUM(COUNTIF(#REF!,K92))</f>
        <v>#REF!</v>
      </c>
      <c r="R92" s="195" t="e">
        <f>SUM(COUNTIF(#REF!,K92))</f>
        <v>#REF!</v>
      </c>
      <c r="S92" s="195" t="e">
        <f>SUM(COUNTIF(#REF!,K92))</f>
        <v>#REF!</v>
      </c>
      <c r="T92" s="195" t="e">
        <f>SUM(COUNTIF(#REF!,K92))</f>
        <v>#REF!</v>
      </c>
      <c r="U92" s="195" t="e">
        <f>SUM(COUNTIF(#REF!,K92))</f>
        <v>#REF!</v>
      </c>
      <c r="V92" s="195" t="e">
        <f>SUM(COUNTIF(#REF!,K92))</f>
        <v>#REF!</v>
      </c>
      <c r="W92" s="195" t="e">
        <f>SUM(COUNTIF(#REF!,K92))</f>
        <v>#REF!</v>
      </c>
      <c r="X92" s="195" t="e">
        <f>SUM(COUNTIF(#REF!,K92))</f>
        <v>#REF!</v>
      </c>
      <c r="Y92" s="195" t="e">
        <f>SUM(COUNTIF(#REF!,K92))</f>
        <v>#REF!</v>
      </c>
      <c r="Z92" s="195" t="e">
        <f>SUM(COUNTIF(#REF!,K92))</f>
        <v>#REF!</v>
      </c>
      <c r="AA92" s="195" t="e">
        <f>SUM(COUNTIF(#REF!,K92))</f>
        <v>#REF!</v>
      </c>
      <c r="AB92" s="195" t="e">
        <f>SUM(COUNTIF(#REF!,K92))</f>
        <v>#REF!</v>
      </c>
      <c r="AC92" s="195" t="e">
        <f>SUM(COUNTIF(#REF!,K92))</f>
        <v>#REF!</v>
      </c>
      <c r="AD92" s="195" t="e">
        <f>SUM(COUNTIF(#REF!,K92))</f>
        <v>#REF!</v>
      </c>
      <c r="AE92" s="195" t="e">
        <f>SUM(COUNTIF(#REF!,K92))</f>
        <v>#REF!</v>
      </c>
      <c r="AF92" s="195" t="e">
        <f>SUM(COUNTIF(#REF!,K92))</f>
        <v>#REF!</v>
      </c>
      <c r="AG92" s="195" t="e">
        <f>SUM(COUNTIF(#REF!,K92))</f>
        <v>#REF!</v>
      </c>
      <c r="AH92" s="195" t="e">
        <f>SUM(COUNTIF(#REF!,K92))</f>
        <v>#REF!</v>
      </c>
      <c r="AI92" s="195" t="e">
        <f>SUM(COUNTIF(#REF!,Bilan!AH92))</f>
        <v>#REF!</v>
      </c>
      <c r="AJ92" s="195" t="e">
        <f>SUM(COUNTIF(#REF!,K92))</f>
        <v>#REF!</v>
      </c>
      <c r="AK92" s="195" t="e">
        <f>SUM(COUNTIF(#REF!,K92))</f>
        <v>#REF!</v>
      </c>
      <c r="AL92" s="195" t="e">
        <f>SUM(COUNTIF(#REF!,K92))</f>
        <v>#REF!</v>
      </c>
      <c r="AM92" s="195" t="e">
        <f>SUM(COUNTIF(#REF!,K92))</f>
        <v>#REF!</v>
      </c>
      <c r="AN92" s="195" t="e">
        <f>SUM(COUNTIF(#REF!,K92))</f>
        <v>#REF!</v>
      </c>
      <c r="AO92" s="195">
        <f>SUM(COUNTIF('30'!$D$14:$D$100,K92))</f>
        <v>0</v>
      </c>
      <c r="AP92" s="195">
        <f>SUM(COUNTIF('31'!$D$14:$D$100,K92))</f>
        <v>0</v>
      </c>
      <c r="AQ92" s="196" t="e">
        <f t="shared" si="3"/>
        <v>#REF!</v>
      </c>
    </row>
    <row r="93" spans="1:43" x14ac:dyDescent="0.25">
      <c r="A93" s="37"/>
      <c r="B93" s="8"/>
      <c r="C93" s="8"/>
      <c r="D93" s="8"/>
      <c r="E93" s="8"/>
      <c r="F93" s="8"/>
      <c r="G93" s="8"/>
      <c r="H93" s="8"/>
      <c r="I93" s="8"/>
      <c r="J93" s="8"/>
      <c r="K93" s="194" t="s">
        <v>132</v>
      </c>
      <c r="L93" s="195">
        <f>SUM(COUNTIF('01'!$D$14:$D$100,K93))</f>
        <v>0</v>
      </c>
      <c r="M93" s="195">
        <f>SUM(COUNTIF('01'!$D$14:$D$100,K93))</f>
        <v>0</v>
      </c>
      <c r="N93" s="195" t="e">
        <f>SUM(COUNTIF(#REF!,K93))</f>
        <v>#REF!</v>
      </c>
      <c r="O93" s="195" t="e">
        <f>SUM(COUNTIF(#REF!,K93))</f>
        <v>#REF!</v>
      </c>
      <c r="P93" s="195" t="e">
        <f>SUM(COUNTIF(#REF!,K93))</f>
        <v>#REF!</v>
      </c>
      <c r="Q93" s="195" t="e">
        <f>SUM(COUNTIF(#REF!,K93))</f>
        <v>#REF!</v>
      </c>
      <c r="R93" s="195" t="e">
        <f>SUM(COUNTIF(#REF!,K93))</f>
        <v>#REF!</v>
      </c>
      <c r="S93" s="195" t="e">
        <f>SUM(COUNTIF(#REF!,K93))</f>
        <v>#REF!</v>
      </c>
      <c r="T93" s="195" t="e">
        <f>SUM(COUNTIF(#REF!,K93))</f>
        <v>#REF!</v>
      </c>
      <c r="U93" s="195" t="e">
        <f>SUM(COUNTIF(#REF!,K93))</f>
        <v>#REF!</v>
      </c>
      <c r="V93" s="195" t="e">
        <f>SUM(COUNTIF(#REF!,K93))</f>
        <v>#REF!</v>
      </c>
      <c r="W93" s="195" t="e">
        <f>SUM(COUNTIF(#REF!,K93))</f>
        <v>#REF!</v>
      </c>
      <c r="X93" s="195" t="e">
        <f>SUM(COUNTIF(#REF!,K93))</f>
        <v>#REF!</v>
      </c>
      <c r="Y93" s="195" t="e">
        <f>SUM(COUNTIF(#REF!,K93))</f>
        <v>#REF!</v>
      </c>
      <c r="Z93" s="195" t="e">
        <f>SUM(COUNTIF(#REF!,K93))</f>
        <v>#REF!</v>
      </c>
      <c r="AA93" s="195" t="e">
        <f>SUM(COUNTIF(#REF!,K93))</f>
        <v>#REF!</v>
      </c>
      <c r="AB93" s="195" t="e">
        <f>SUM(COUNTIF(#REF!,K93))</f>
        <v>#REF!</v>
      </c>
      <c r="AC93" s="195" t="e">
        <f>SUM(COUNTIF(#REF!,K93))</f>
        <v>#REF!</v>
      </c>
      <c r="AD93" s="195" t="e">
        <f>SUM(COUNTIF(#REF!,K93))</f>
        <v>#REF!</v>
      </c>
      <c r="AE93" s="195" t="e">
        <f>SUM(COUNTIF(#REF!,K93))</f>
        <v>#REF!</v>
      </c>
      <c r="AF93" s="195" t="e">
        <f>SUM(COUNTIF(#REF!,K93))</f>
        <v>#REF!</v>
      </c>
      <c r="AG93" s="195" t="e">
        <f>SUM(COUNTIF(#REF!,K93))</f>
        <v>#REF!</v>
      </c>
      <c r="AH93" s="195" t="e">
        <f>SUM(COUNTIF(#REF!,K93))</f>
        <v>#REF!</v>
      </c>
      <c r="AI93" s="195" t="e">
        <f>SUM(COUNTIF(#REF!,Bilan!AH93))</f>
        <v>#REF!</v>
      </c>
      <c r="AJ93" s="195" t="e">
        <f>SUM(COUNTIF(#REF!,K93))</f>
        <v>#REF!</v>
      </c>
      <c r="AK93" s="195" t="e">
        <f>SUM(COUNTIF(#REF!,K93))</f>
        <v>#REF!</v>
      </c>
      <c r="AL93" s="195" t="e">
        <f>SUM(COUNTIF(#REF!,K93))</f>
        <v>#REF!</v>
      </c>
      <c r="AM93" s="195" t="e">
        <f>SUM(COUNTIF(#REF!,K93))</f>
        <v>#REF!</v>
      </c>
      <c r="AN93" s="195" t="e">
        <f>SUM(COUNTIF(#REF!,K93))</f>
        <v>#REF!</v>
      </c>
      <c r="AO93" s="195">
        <f>SUM(COUNTIF('30'!$D$14:$D$100,K93))</f>
        <v>0</v>
      </c>
      <c r="AP93" s="195">
        <f>SUM(COUNTIF('31'!$D$14:$D$100,K93))</f>
        <v>0</v>
      </c>
      <c r="AQ93" s="196" t="e">
        <f t="shared" si="3"/>
        <v>#REF!</v>
      </c>
    </row>
    <row r="94" spans="1:43" x14ac:dyDescent="0.25">
      <c r="A94" s="37"/>
      <c r="B94" s="8"/>
      <c r="C94" s="8"/>
      <c r="D94" s="8"/>
      <c r="E94" s="8"/>
      <c r="F94" s="8"/>
      <c r="G94" s="8"/>
      <c r="H94" s="8"/>
      <c r="I94" s="8"/>
      <c r="J94" s="8"/>
      <c r="K94" s="194" t="s">
        <v>133</v>
      </c>
      <c r="L94" s="195">
        <f>SUM(COUNTIF('01'!$D$14:$D$100,K94))</f>
        <v>0</v>
      </c>
      <c r="M94" s="195">
        <f>SUM(COUNTIF('01'!$D$14:$D$100,K94))</f>
        <v>0</v>
      </c>
      <c r="N94" s="195" t="e">
        <f>SUM(COUNTIF(#REF!,K94))</f>
        <v>#REF!</v>
      </c>
      <c r="O94" s="195" t="e">
        <f>SUM(COUNTIF(#REF!,K94))</f>
        <v>#REF!</v>
      </c>
      <c r="P94" s="195" t="e">
        <f>SUM(COUNTIF(#REF!,K94))</f>
        <v>#REF!</v>
      </c>
      <c r="Q94" s="195" t="e">
        <f>SUM(COUNTIF(#REF!,K94))</f>
        <v>#REF!</v>
      </c>
      <c r="R94" s="195" t="e">
        <f>SUM(COUNTIF(#REF!,K94))</f>
        <v>#REF!</v>
      </c>
      <c r="S94" s="195" t="e">
        <f>SUM(COUNTIF(#REF!,K94))</f>
        <v>#REF!</v>
      </c>
      <c r="T94" s="195" t="e">
        <f>SUM(COUNTIF(#REF!,K94))</f>
        <v>#REF!</v>
      </c>
      <c r="U94" s="195" t="e">
        <f>SUM(COUNTIF(#REF!,K94))</f>
        <v>#REF!</v>
      </c>
      <c r="V94" s="195" t="e">
        <f>SUM(COUNTIF(#REF!,K94))</f>
        <v>#REF!</v>
      </c>
      <c r="W94" s="195" t="e">
        <f>SUM(COUNTIF(#REF!,K94))</f>
        <v>#REF!</v>
      </c>
      <c r="X94" s="195" t="e">
        <f>SUM(COUNTIF(#REF!,K94))</f>
        <v>#REF!</v>
      </c>
      <c r="Y94" s="195" t="e">
        <f>SUM(COUNTIF(#REF!,K94))</f>
        <v>#REF!</v>
      </c>
      <c r="Z94" s="195" t="e">
        <f>SUM(COUNTIF(#REF!,K94))</f>
        <v>#REF!</v>
      </c>
      <c r="AA94" s="195" t="e">
        <f>SUM(COUNTIF(#REF!,K94))</f>
        <v>#REF!</v>
      </c>
      <c r="AB94" s="195" t="e">
        <f>SUM(COUNTIF(#REF!,K94))</f>
        <v>#REF!</v>
      </c>
      <c r="AC94" s="195" t="e">
        <f>SUM(COUNTIF(#REF!,K94))</f>
        <v>#REF!</v>
      </c>
      <c r="AD94" s="195" t="e">
        <f>SUM(COUNTIF(#REF!,K94))</f>
        <v>#REF!</v>
      </c>
      <c r="AE94" s="195" t="e">
        <f>SUM(COUNTIF(#REF!,K94))</f>
        <v>#REF!</v>
      </c>
      <c r="AF94" s="195" t="e">
        <f>SUM(COUNTIF(#REF!,K94))</f>
        <v>#REF!</v>
      </c>
      <c r="AG94" s="195" t="e">
        <f>SUM(COUNTIF(#REF!,K94))</f>
        <v>#REF!</v>
      </c>
      <c r="AH94" s="195" t="e">
        <f>SUM(COUNTIF(#REF!,K94))</f>
        <v>#REF!</v>
      </c>
      <c r="AI94" s="195" t="e">
        <f>SUM(COUNTIF(#REF!,Bilan!AH94))</f>
        <v>#REF!</v>
      </c>
      <c r="AJ94" s="195" t="e">
        <f>SUM(COUNTIF(#REF!,K94))</f>
        <v>#REF!</v>
      </c>
      <c r="AK94" s="195" t="e">
        <f>SUM(COUNTIF(#REF!,K94))</f>
        <v>#REF!</v>
      </c>
      <c r="AL94" s="195" t="e">
        <f>SUM(COUNTIF(#REF!,K94))</f>
        <v>#REF!</v>
      </c>
      <c r="AM94" s="195" t="e">
        <f>SUM(COUNTIF(#REF!,K94))</f>
        <v>#REF!</v>
      </c>
      <c r="AN94" s="195" t="e">
        <f>SUM(COUNTIF(#REF!,K94))</f>
        <v>#REF!</v>
      </c>
      <c r="AO94" s="195">
        <f>SUM(COUNTIF('30'!$D$14:$D$100,K94))</f>
        <v>0</v>
      </c>
      <c r="AP94" s="195">
        <f>SUM(COUNTIF('31'!$D$14:$D$100,K94))</f>
        <v>0</v>
      </c>
      <c r="AQ94" s="196" t="e">
        <f t="shared" si="3"/>
        <v>#REF!</v>
      </c>
    </row>
    <row r="95" spans="1:43" x14ac:dyDescent="0.25">
      <c r="A95" s="37"/>
      <c r="B95" s="8"/>
      <c r="C95" s="8"/>
      <c r="D95" s="8"/>
      <c r="E95" s="8"/>
      <c r="F95" s="8"/>
      <c r="G95" s="8"/>
      <c r="H95" s="8"/>
      <c r="I95" s="8"/>
      <c r="J95" s="8"/>
      <c r="K95" s="194" t="s">
        <v>134</v>
      </c>
      <c r="L95" s="195">
        <f>SUM(COUNTIF('01'!$D$14:$D$100,K95))</f>
        <v>0</v>
      </c>
      <c r="M95" s="195">
        <f>SUM(COUNTIF('01'!$D$14:$D$100,K95))</f>
        <v>0</v>
      </c>
      <c r="N95" s="195" t="e">
        <f>SUM(COUNTIF(#REF!,K95))</f>
        <v>#REF!</v>
      </c>
      <c r="O95" s="195" t="e">
        <f>SUM(COUNTIF(#REF!,K95))</f>
        <v>#REF!</v>
      </c>
      <c r="P95" s="195" t="e">
        <f>SUM(COUNTIF(#REF!,K95))</f>
        <v>#REF!</v>
      </c>
      <c r="Q95" s="195" t="e">
        <f>SUM(COUNTIF(#REF!,K95))</f>
        <v>#REF!</v>
      </c>
      <c r="R95" s="195" t="e">
        <f>SUM(COUNTIF(#REF!,K95))</f>
        <v>#REF!</v>
      </c>
      <c r="S95" s="195" t="e">
        <f>SUM(COUNTIF(#REF!,K95))</f>
        <v>#REF!</v>
      </c>
      <c r="T95" s="195" t="e">
        <f>SUM(COUNTIF(#REF!,K95))</f>
        <v>#REF!</v>
      </c>
      <c r="U95" s="195" t="e">
        <f>SUM(COUNTIF(#REF!,K95))</f>
        <v>#REF!</v>
      </c>
      <c r="V95" s="195" t="e">
        <f>SUM(COUNTIF(#REF!,K95))</f>
        <v>#REF!</v>
      </c>
      <c r="W95" s="195" t="e">
        <f>SUM(COUNTIF(#REF!,K95))</f>
        <v>#REF!</v>
      </c>
      <c r="X95" s="195" t="e">
        <f>SUM(COUNTIF(#REF!,K95))</f>
        <v>#REF!</v>
      </c>
      <c r="Y95" s="195" t="e">
        <f>SUM(COUNTIF(#REF!,K95))</f>
        <v>#REF!</v>
      </c>
      <c r="Z95" s="195" t="e">
        <f>SUM(COUNTIF(#REF!,K95))</f>
        <v>#REF!</v>
      </c>
      <c r="AA95" s="195" t="e">
        <f>SUM(COUNTIF(#REF!,K95))</f>
        <v>#REF!</v>
      </c>
      <c r="AB95" s="195" t="e">
        <f>SUM(COUNTIF(#REF!,K95))</f>
        <v>#REF!</v>
      </c>
      <c r="AC95" s="195" t="e">
        <f>SUM(COUNTIF(#REF!,K95))</f>
        <v>#REF!</v>
      </c>
      <c r="AD95" s="195" t="e">
        <f>SUM(COUNTIF(#REF!,K95))</f>
        <v>#REF!</v>
      </c>
      <c r="AE95" s="195" t="e">
        <f>SUM(COUNTIF(#REF!,K95))</f>
        <v>#REF!</v>
      </c>
      <c r="AF95" s="195" t="e">
        <f>SUM(COUNTIF(#REF!,K95))</f>
        <v>#REF!</v>
      </c>
      <c r="AG95" s="195" t="e">
        <f>SUM(COUNTIF(#REF!,K95))</f>
        <v>#REF!</v>
      </c>
      <c r="AH95" s="195" t="e">
        <f>SUM(COUNTIF(#REF!,K95))</f>
        <v>#REF!</v>
      </c>
      <c r="AI95" s="195" t="e">
        <f>SUM(COUNTIF(#REF!,Bilan!AH95))</f>
        <v>#REF!</v>
      </c>
      <c r="AJ95" s="195" t="e">
        <f>SUM(COUNTIF(#REF!,K95))</f>
        <v>#REF!</v>
      </c>
      <c r="AK95" s="195" t="e">
        <f>SUM(COUNTIF(#REF!,K95))</f>
        <v>#REF!</v>
      </c>
      <c r="AL95" s="195" t="e">
        <f>SUM(COUNTIF(#REF!,K95))</f>
        <v>#REF!</v>
      </c>
      <c r="AM95" s="195" t="e">
        <f>SUM(COUNTIF(#REF!,K95))</f>
        <v>#REF!</v>
      </c>
      <c r="AN95" s="195" t="e">
        <f>SUM(COUNTIF(#REF!,K95))</f>
        <v>#REF!</v>
      </c>
      <c r="AO95" s="195">
        <f>SUM(COUNTIF('30'!$D$14:$D$100,K95))</f>
        <v>0</v>
      </c>
      <c r="AP95" s="195">
        <f>SUM(COUNTIF('31'!$D$14:$D$100,K95))</f>
        <v>0</v>
      </c>
      <c r="AQ95" s="196" t="e">
        <f t="shared" si="3"/>
        <v>#REF!</v>
      </c>
    </row>
    <row r="96" spans="1:43" x14ac:dyDescent="0.25">
      <c r="A96" s="37"/>
      <c r="B96" s="8"/>
      <c r="C96" s="8"/>
      <c r="D96" s="8"/>
      <c r="E96" s="8"/>
      <c r="F96" s="8"/>
      <c r="G96" s="8"/>
      <c r="H96" s="8"/>
      <c r="I96" s="8"/>
      <c r="J96" s="8"/>
      <c r="K96" s="194" t="s">
        <v>135</v>
      </c>
      <c r="L96" s="195">
        <f>SUM(COUNTIF('01'!$D$14:$D$100,K96))</f>
        <v>0</v>
      </c>
      <c r="M96" s="195">
        <f>SUM(COUNTIF('01'!$D$14:$D$100,K96))</f>
        <v>0</v>
      </c>
      <c r="N96" s="195" t="e">
        <f>SUM(COUNTIF(#REF!,K96))</f>
        <v>#REF!</v>
      </c>
      <c r="O96" s="195" t="e">
        <f>SUM(COUNTIF(#REF!,K96))</f>
        <v>#REF!</v>
      </c>
      <c r="P96" s="195" t="e">
        <f>SUM(COUNTIF(#REF!,K96))</f>
        <v>#REF!</v>
      </c>
      <c r="Q96" s="195" t="e">
        <f>SUM(COUNTIF(#REF!,K96))</f>
        <v>#REF!</v>
      </c>
      <c r="R96" s="195" t="e">
        <f>SUM(COUNTIF(#REF!,K96))</f>
        <v>#REF!</v>
      </c>
      <c r="S96" s="195" t="e">
        <f>SUM(COUNTIF(#REF!,K96))</f>
        <v>#REF!</v>
      </c>
      <c r="T96" s="195" t="e">
        <f>SUM(COUNTIF(#REF!,K96))</f>
        <v>#REF!</v>
      </c>
      <c r="U96" s="195" t="e">
        <f>SUM(COUNTIF(#REF!,K96))</f>
        <v>#REF!</v>
      </c>
      <c r="V96" s="195" t="e">
        <f>SUM(COUNTIF(#REF!,K96))</f>
        <v>#REF!</v>
      </c>
      <c r="W96" s="195" t="e">
        <f>SUM(COUNTIF(#REF!,K96))</f>
        <v>#REF!</v>
      </c>
      <c r="X96" s="195" t="e">
        <f>SUM(COUNTIF(#REF!,K96))</f>
        <v>#REF!</v>
      </c>
      <c r="Y96" s="195" t="e">
        <f>SUM(COUNTIF(#REF!,K96))</f>
        <v>#REF!</v>
      </c>
      <c r="Z96" s="195" t="e">
        <f>SUM(COUNTIF(#REF!,K96))</f>
        <v>#REF!</v>
      </c>
      <c r="AA96" s="195" t="e">
        <f>SUM(COUNTIF(#REF!,K96))</f>
        <v>#REF!</v>
      </c>
      <c r="AB96" s="195" t="e">
        <f>SUM(COUNTIF(#REF!,K96))</f>
        <v>#REF!</v>
      </c>
      <c r="AC96" s="195" t="e">
        <f>SUM(COUNTIF(#REF!,K96))</f>
        <v>#REF!</v>
      </c>
      <c r="AD96" s="195" t="e">
        <f>SUM(COUNTIF(#REF!,K96))</f>
        <v>#REF!</v>
      </c>
      <c r="AE96" s="195" t="e">
        <f>SUM(COUNTIF(#REF!,K96))</f>
        <v>#REF!</v>
      </c>
      <c r="AF96" s="195" t="e">
        <f>SUM(COUNTIF(#REF!,K96))</f>
        <v>#REF!</v>
      </c>
      <c r="AG96" s="195" t="e">
        <f>SUM(COUNTIF(#REF!,K96))</f>
        <v>#REF!</v>
      </c>
      <c r="AH96" s="195" t="e">
        <f>SUM(COUNTIF(#REF!,K96))</f>
        <v>#REF!</v>
      </c>
      <c r="AI96" s="195" t="e">
        <f>SUM(COUNTIF(#REF!,Bilan!AH96))</f>
        <v>#REF!</v>
      </c>
      <c r="AJ96" s="195" t="e">
        <f>SUM(COUNTIF(#REF!,K96))</f>
        <v>#REF!</v>
      </c>
      <c r="AK96" s="195" t="e">
        <f>SUM(COUNTIF(#REF!,K96))</f>
        <v>#REF!</v>
      </c>
      <c r="AL96" s="195" t="e">
        <f>SUM(COUNTIF(#REF!,K96))</f>
        <v>#REF!</v>
      </c>
      <c r="AM96" s="195" t="e">
        <f>SUM(COUNTIF(#REF!,K96))</f>
        <v>#REF!</v>
      </c>
      <c r="AN96" s="195" t="e">
        <f>SUM(COUNTIF(#REF!,K96))</f>
        <v>#REF!</v>
      </c>
      <c r="AO96" s="195">
        <f>SUM(COUNTIF('30'!$D$14:$D$100,K96))</f>
        <v>0</v>
      </c>
      <c r="AP96" s="195">
        <f>SUM(COUNTIF('31'!$D$14:$D$100,K96))</f>
        <v>0</v>
      </c>
      <c r="AQ96" s="196" t="e">
        <f t="shared" si="3"/>
        <v>#REF!</v>
      </c>
    </row>
    <row r="97" spans="1:43" x14ac:dyDescent="0.25">
      <c r="A97" s="37"/>
      <c r="B97" s="8"/>
      <c r="C97" s="8"/>
      <c r="D97" s="8"/>
      <c r="E97" s="8"/>
      <c r="F97" s="8"/>
      <c r="G97" s="8"/>
      <c r="H97" s="8"/>
      <c r="I97" s="8"/>
      <c r="J97" s="8"/>
      <c r="K97" s="194" t="s">
        <v>136</v>
      </c>
      <c r="L97" s="195">
        <f>SUM(COUNTIF('01'!$D$14:$D$100,K97))</f>
        <v>0</v>
      </c>
      <c r="M97" s="195">
        <f>SUM(COUNTIF('01'!$D$14:$D$100,K97))</f>
        <v>0</v>
      </c>
      <c r="N97" s="195" t="e">
        <f>SUM(COUNTIF(#REF!,K97))</f>
        <v>#REF!</v>
      </c>
      <c r="O97" s="195" t="e">
        <f>SUM(COUNTIF(#REF!,K97))</f>
        <v>#REF!</v>
      </c>
      <c r="P97" s="195" t="e">
        <f>SUM(COUNTIF(#REF!,K97))</f>
        <v>#REF!</v>
      </c>
      <c r="Q97" s="195" t="e">
        <f>SUM(COUNTIF(#REF!,K97))</f>
        <v>#REF!</v>
      </c>
      <c r="R97" s="195" t="e">
        <f>SUM(COUNTIF(#REF!,K97))</f>
        <v>#REF!</v>
      </c>
      <c r="S97" s="195" t="e">
        <f>SUM(COUNTIF(#REF!,K97))</f>
        <v>#REF!</v>
      </c>
      <c r="T97" s="195" t="e">
        <f>SUM(COUNTIF(#REF!,K97))</f>
        <v>#REF!</v>
      </c>
      <c r="U97" s="195" t="e">
        <f>SUM(COUNTIF(#REF!,K97))</f>
        <v>#REF!</v>
      </c>
      <c r="V97" s="195" t="e">
        <f>SUM(COUNTIF(#REF!,K97))</f>
        <v>#REF!</v>
      </c>
      <c r="W97" s="195" t="e">
        <f>SUM(COUNTIF(#REF!,K97))</f>
        <v>#REF!</v>
      </c>
      <c r="X97" s="195" t="e">
        <f>SUM(COUNTIF(#REF!,K97))</f>
        <v>#REF!</v>
      </c>
      <c r="Y97" s="195" t="e">
        <f>SUM(COUNTIF(#REF!,K97))</f>
        <v>#REF!</v>
      </c>
      <c r="Z97" s="195" t="e">
        <f>SUM(COUNTIF(#REF!,K97))</f>
        <v>#REF!</v>
      </c>
      <c r="AA97" s="195" t="e">
        <f>SUM(COUNTIF(#REF!,K97))</f>
        <v>#REF!</v>
      </c>
      <c r="AB97" s="195" t="e">
        <f>SUM(COUNTIF(#REF!,K97))</f>
        <v>#REF!</v>
      </c>
      <c r="AC97" s="195" t="e">
        <f>SUM(COUNTIF(#REF!,K97))</f>
        <v>#REF!</v>
      </c>
      <c r="AD97" s="195" t="e">
        <f>SUM(COUNTIF(#REF!,K97))</f>
        <v>#REF!</v>
      </c>
      <c r="AE97" s="195" t="e">
        <f>SUM(COUNTIF(#REF!,K97))</f>
        <v>#REF!</v>
      </c>
      <c r="AF97" s="195" t="e">
        <f>SUM(COUNTIF(#REF!,K97))</f>
        <v>#REF!</v>
      </c>
      <c r="AG97" s="195" t="e">
        <f>SUM(COUNTIF(#REF!,K97))</f>
        <v>#REF!</v>
      </c>
      <c r="AH97" s="195" t="e">
        <f>SUM(COUNTIF(#REF!,K97))</f>
        <v>#REF!</v>
      </c>
      <c r="AI97" s="195" t="e">
        <f>SUM(COUNTIF(#REF!,Bilan!AH97))</f>
        <v>#REF!</v>
      </c>
      <c r="AJ97" s="195" t="e">
        <f>SUM(COUNTIF(#REF!,K97))</f>
        <v>#REF!</v>
      </c>
      <c r="AK97" s="195" t="e">
        <f>SUM(COUNTIF(#REF!,K97))</f>
        <v>#REF!</v>
      </c>
      <c r="AL97" s="195" t="e">
        <f>SUM(COUNTIF(#REF!,K97))</f>
        <v>#REF!</v>
      </c>
      <c r="AM97" s="195" t="e">
        <f>SUM(COUNTIF(#REF!,K97))</f>
        <v>#REF!</v>
      </c>
      <c r="AN97" s="195" t="e">
        <f>SUM(COUNTIF(#REF!,K97))</f>
        <v>#REF!</v>
      </c>
      <c r="AO97" s="195">
        <f>SUM(COUNTIF('30'!$D$14:$D$100,K97))</f>
        <v>0</v>
      </c>
      <c r="AP97" s="195">
        <f>SUM(COUNTIF('31'!$D$14:$D$100,K97))</f>
        <v>0</v>
      </c>
      <c r="AQ97" s="196" t="e">
        <f t="shared" si="3"/>
        <v>#REF!</v>
      </c>
    </row>
    <row r="98" spans="1:43" x14ac:dyDescent="0.25">
      <c r="A98" s="37"/>
      <c r="B98" s="8"/>
      <c r="C98" s="8"/>
      <c r="D98" s="8"/>
      <c r="E98" s="8"/>
      <c r="F98" s="8"/>
      <c r="G98" s="8"/>
      <c r="H98" s="8"/>
      <c r="I98" s="8"/>
      <c r="J98" s="8"/>
      <c r="K98" s="194" t="s">
        <v>137</v>
      </c>
      <c r="L98" s="195">
        <f>SUM(COUNTIF('01'!$D$14:$D$100,K98))</f>
        <v>0</v>
      </c>
      <c r="M98" s="195">
        <f>SUM(COUNTIF('01'!$D$14:$D$100,K98))</f>
        <v>0</v>
      </c>
      <c r="N98" s="195" t="e">
        <f>SUM(COUNTIF(#REF!,K98))</f>
        <v>#REF!</v>
      </c>
      <c r="O98" s="195" t="e">
        <f>SUM(COUNTIF(#REF!,K98))</f>
        <v>#REF!</v>
      </c>
      <c r="P98" s="195" t="e">
        <f>SUM(COUNTIF(#REF!,K98))</f>
        <v>#REF!</v>
      </c>
      <c r="Q98" s="195" t="e">
        <f>SUM(COUNTIF(#REF!,K98))</f>
        <v>#REF!</v>
      </c>
      <c r="R98" s="195" t="e">
        <f>SUM(COUNTIF(#REF!,K98))</f>
        <v>#REF!</v>
      </c>
      <c r="S98" s="195" t="e">
        <f>SUM(COUNTIF(#REF!,K98))</f>
        <v>#REF!</v>
      </c>
      <c r="T98" s="195" t="e">
        <f>SUM(COUNTIF(#REF!,K98))</f>
        <v>#REF!</v>
      </c>
      <c r="U98" s="195" t="e">
        <f>SUM(COUNTIF(#REF!,K98))</f>
        <v>#REF!</v>
      </c>
      <c r="V98" s="195" t="e">
        <f>SUM(COUNTIF(#REF!,K98))</f>
        <v>#REF!</v>
      </c>
      <c r="W98" s="195" t="e">
        <f>SUM(COUNTIF(#REF!,K98))</f>
        <v>#REF!</v>
      </c>
      <c r="X98" s="195" t="e">
        <f>SUM(COUNTIF(#REF!,K98))</f>
        <v>#REF!</v>
      </c>
      <c r="Y98" s="195" t="e">
        <f>SUM(COUNTIF(#REF!,K98))</f>
        <v>#REF!</v>
      </c>
      <c r="Z98" s="195" t="e">
        <f>SUM(COUNTIF(#REF!,K98))</f>
        <v>#REF!</v>
      </c>
      <c r="AA98" s="195" t="e">
        <f>SUM(COUNTIF(#REF!,K98))</f>
        <v>#REF!</v>
      </c>
      <c r="AB98" s="195" t="e">
        <f>SUM(COUNTIF(#REF!,K98))</f>
        <v>#REF!</v>
      </c>
      <c r="AC98" s="195" t="e">
        <f>SUM(COUNTIF(#REF!,K98))</f>
        <v>#REF!</v>
      </c>
      <c r="AD98" s="195" t="e">
        <f>SUM(COUNTIF(#REF!,K98))</f>
        <v>#REF!</v>
      </c>
      <c r="AE98" s="195" t="e">
        <f>SUM(COUNTIF(#REF!,K98))</f>
        <v>#REF!</v>
      </c>
      <c r="AF98" s="195" t="e">
        <f>SUM(COUNTIF(#REF!,K98))</f>
        <v>#REF!</v>
      </c>
      <c r="AG98" s="195" t="e">
        <f>SUM(COUNTIF(#REF!,K98))</f>
        <v>#REF!</v>
      </c>
      <c r="AH98" s="195" t="e">
        <f>SUM(COUNTIF(#REF!,K98))</f>
        <v>#REF!</v>
      </c>
      <c r="AI98" s="195" t="e">
        <f>SUM(COUNTIF(#REF!,Bilan!AH98))</f>
        <v>#REF!</v>
      </c>
      <c r="AJ98" s="195" t="e">
        <f>SUM(COUNTIF(#REF!,K98))</f>
        <v>#REF!</v>
      </c>
      <c r="AK98" s="195" t="e">
        <f>SUM(COUNTIF(#REF!,K98))</f>
        <v>#REF!</v>
      </c>
      <c r="AL98" s="195" t="e">
        <f>SUM(COUNTIF(#REF!,K98))</f>
        <v>#REF!</v>
      </c>
      <c r="AM98" s="195" t="e">
        <f>SUM(COUNTIF(#REF!,K98))</f>
        <v>#REF!</v>
      </c>
      <c r="AN98" s="195" t="e">
        <f>SUM(COUNTIF(#REF!,K98))</f>
        <v>#REF!</v>
      </c>
      <c r="AO98" s="195">
        <f>SUM(COUNTIF('30'!$D$14:$D$100,K98))</f>
        <v>0</v>
      </c>
      <c r="AP98" s="195">
        <f>SUM(COUNTIF('31'!$D$14:$D$100,K98))</f>
        <v>0</v>
      </c>
      <c r="AQ98" s="196" t="e">
        <f t="shared" ref="AQ98:AQ114" si="4">SUM(L98:AP98)</f>
        <v>#REF!</v>
      </c>
    </row>
    <row r="99" spans="1:43" x14ac:dyDescent="0.25">
      <c r="A99" s="37"/>
      <c r="B99" s="8"/>
      <c r="C99" s="8"/>
      <c r="D99" s="8"/>
      <c r="E99" s="8"/>
      <c r="F99" s="8"/>
      <c r="G99" s="8"/>
      <c r="H99" s="8"/>
      <c r="I99" s="8"/>
      <c r="J99" s="8"/>
      <c r="K99" s="194" t="s">
        <v>138</v>
      </c>
      <c r="L99" s="195">
        <f>SUM(COUNTIF('01'!$D$14:$D$100,K99))</f>
        <v>0</v>
      </c>
      <c r="M99" s="195">
        <f>SUM(COUNTIF('01'!$D$14:$D$100,K99))</f>
        <v>0</v>
      </c>
      <c r="N99" s="195" t="e">
        <f>SUM(COUNTIF(#REF!,K99))</f>
        <v>#REF!</v>
      </c>
      <c r="O99" s="195" t="e">
        <f>SUM(COUNTIF(#REF!,K99))</f>
        <v>#REF!</v>
      </c>
      <c r="P99" s="195" t="e">
        <f>SUM(COUNTIF(#REF!,K99))</f>
        <v>#REF!</v>
      </c>
      <c r="Q99" s="195" t="e">
        <f>SUM(COUNTIF(#REF!,K99))</f>
        <v>#REF!</v>
      </c>
      <c r="R99" s="195" t="e">
        <f>SUM(COUNTIF(#REF!,K99))</f>
        <v>#REF!</v>
      </c>
      <c r="S99" s="195" t="e">
        <f>SUM(COUNTIF(#REF!,K99))</f>
        <v>#REF!</v>
      </c>
      <c r="T99" s="195" t="e">
        <f>SUM(COUNTIF(#REF!,K99))</f>
        <v>#REF!</v>
      </c>
      <c r="U99" s="195" t="e">
        <f>SUM(COUNTIF(#REF!,K99))</f>
        <v>#REF!</v>
      </c>
      <c r="V99" s="195" t="e">
        <f>SUM(COUNTIF(#REF!,K99))</f>
        <v>#REF!</v>
      </c>
      <c r="W99" s="195" t="e">
        <f>SUM(COUNTIF(#REF!,K99))</f>
        <v>#REF!</v>
      </c>
      <c r="X99" s="195" t="e">
        <f>SUM(COUNTIF(#REF!,K99))</f>
        <v>#REF!</v>
      </c>
      <c r="Y99" s="195" t="e">
        <f>SUM(COUNTIF(#REF!,K99))</f>
        <v>#REF!</v>
      </c>
      <c r="Z99" s="195" t="e">
        <f>SUM(COUNTIF(#REF!,K99))</f>
        <v>#REF!</v>
      </c>
      <c r="AA99" s="195" t="e">
        <f>SUM(COUNTIF(#REF!,K99))</f>
        <v>#REF!</v>
      </c>
      <c r="AB99" s="195" t="e">
        <f>SUM(COUNTIF(#REF!,K99))</f>
        <v>#REF!</v>
      </c>
      <c r="AC99" s="195" t="e">
        <f>SUM(COUNTIF(#REF!,K99))</f>
        <v>#REF!</v>
      </c>
      <c r="AD99" s="195" t="e">
        <f>SUM(COUNTIF(#REF!,K99))</f>
        <v>#REF!</v>
      </c>
      <c r="AE99" s="195" t="e">
        <f>SUM(COUNTIF(#REF!,K99))</f>
        <v>#REF!</v>
      </c>
      <c r="AF99" s="195" t="e">
        <f>SUM(COUNTIF(#REF!,K99))</f>
        <v>#REF!</v>
      </c>
      <c r="AG99" s="195" t="e">
        <f>SUM(COUNTIF(#REF!,K99))</f>
        <v>#REF!</v>
      </c>
      <c r="AH99" s="195" t="e">
        <f>SUM(COUNTIF(#REF!,K99))</f>
        <v>#REF!</v>
      </c>
      <c r="AI99" s="195" t="e">
        <f>SUM(COUNTIF(#REF!,Bilan!AH99))</f>
        <v>#REF!</v>
      </c>
      <c r="AJ99" s="195" t="e">
        <f>SUM(COUNTIF(#REF!,K99))</f>
        <v>#REF!</v>
      </c>
      <c r="AK99" s="195" t="e">
        <f>SUM(COUNTIF(#REF!,K99))</f>
        <v>#REF!</v>
      </c>
      <c r="AL99" s="195" t="e">
        <f>SUM(COUNTIF(#REF!,K99))</f>
        <v>#REF!</v>
      </c>
      <c r="AM99" s="195" t="e">
        <f>SUM(COUNTIF(#REF!,K99))</f>
        <v>#REF!</v>
      </c>
      <c r="AN99" s="195" t="e">
        <f>SUM(COUNTIF(#REF!,K99))</f>
        <v>#REF!</v>
      </c>
      <c r="AO99" s="195">
        <f>SUM(COUNTIF('30'!$D$14:$D$100,K99))</f>
        <v>0</v>
      </c>
      <c r="AP99" s="195">
        <f>SUM(COUNTIF('31'!$D$14:$D$100,K99))</f>
        <v>0</v>
      </c>
      <c r="AQ99" s="196" t="e">
        <f t="shared" si="4"/>
        <v>#REF!</v>
      </c>
    </row>
    <row r="100" spans="1:43" x14ac:dyDescent="0.25">
      <c r="A100" s="211"/>
      <c r="B100" s="8"/>
      <c r="C100" s="8"/>
      <c r="D100" s="8"/>
      <c r="E100" s="8"/>
      <c r="F100" s="8"/>
      <c r="G100" s="8"/>
      <c r="H100" s="8"/>
      <c r="I100" s="8"/>
      <c r="J100" s="8"/>
      <c r="K100" s="194" t="s">
        <v>194</v>
      </c>
      <c r="L100" s="195">
        <f>SUM(COUNTIF('01'!$D$14:$D$100,K100))</f>
        <v>0</v>
      </c>
      <c r="M100" s="195">
        <f>SUM(COUNTIF('01'!$D$14:$D$100,K100))</f>
        <v>0</v>
      </c>
      <c r="N100" s="195" t="e">
        <f>SUM(COUNTIF(#REF!,K100))</f>
        <v>#REF!</v>
      </c>
      <c r="O100" s="195" t="e">
        <f>SUM(COUNTIF(#REF!,K100))</f>
        <v>#REF!</v>
      </c>
      <c r="P100" s="195" t="e">
        <f>SUM(COUNTIF(#REF!,K100))</f>
        <v>#REF!</v>
      </c>
      <c r="Q100" s="195" t="e">
        <f>SUM(COUNTIF(#REF!,K100))</f>
        <v>#REF!</v>
      </c>
      <c r="R100" s="195" t="e">
        <f>SUM(COUNTIF(#REF!,K100))</f>
        <v>#REF!</v>
      </c>
      <c r="S100" s="195" t="e">
        <f>SUM(COUNTIF(#REF!,K100))</f>
        <v>#REF!</v>
      </c>
      <c r="T100" s="195" t="e">
        <f>SUM(COUNTIF(#REF!,K100))</f>
        <v>#REF!</v>
      </c>
      <c r="U100" s="195" t="e">
        <f>SUM(COUNTIF(#REF!,K100))</f>
        <v>#REF!</v>
      </c>
      <c r="V100" s="195" t="e">
        <f>SUM(COUNTIF(#REF!,K100))</f>
        <v>#REF!</v>
      </c>
      <c r="W100" s="195" t="e">
        <f>SUM(COUNTIF(#REF!,K100))</f>
        <v>#REF!</v>
      </c>
      <c r="X100" s="195" t="e">
        <f>SUM(COUNTIF(#REF!,K100))</f>
        <v>#REF!</v>
      </c>
      <c r="Y100" s="195" t="e">
        <f>SUM(COUNTIF(#REF!,K100))</f>
        <v>#REF!</v>
      </c>
      <c r="Z100" s="195" t="e">
        <f>SUM(COUNTIF(#REF!,K100))</f>
        <v>#REF!</v>
      </c>
      <c r="AA100" s="195" t="e">
        <f>SUM(COUNTIF(#REF!,K100))</f>
        <v>#REF!</v>
      </c>
      <c r="AB100" s="195" t="e">
        <f>SUM(COUNTIF(#REF!,K100))</f>
        <v>#REF!</v>
      </c>
      <c r="AC100" s="195" t="e">
        <f>SUM(COUNTIF(#REF!,K100))</f>
        <v>#REF!</v>
      </c>
      <c r="AD100" s="195" t="e">
        <f>SUM(COUNTIF(#REF!,K100))</f>
        <v>#REF!</v>
      </c>
      <c r="AE100" s="195" t="e">
        <f>SUM(COUNTIF(#REF!,K100))</f>
        <v>#REF!</v>
      </c>
      <c r="AF100" s="195" t="e">
        <f>SUM(COUNTIF(#REF!,K100))</f>
        <v>#REF!</v>
      </c>
      <c r="AG100" s="195" t="e">
        <f>SUM(COUNTIF(#REF!,K100))</f>
        <v>#REF!</v>
      </c>
      <c r="AH100" s="195" t="e">
        <f>SUM(COUNTIF(#REF!,K100))</f>
        <v>#REF!</v>
      </c>
      <c r="AI100" s="195" t="e">
        <f>SUM(COUNTIF(#REF!,Bilan!AH100))</f>
        <v>#REF!</v>
      </c>
      <c r="AJ100" s="195" t="e">
        <f>SUM(COUNTIF(#REF!,K100))</f>
        <v>#REF!</v>
      </c>
      <c r="AK100" s="195" t="e">
        <f>SUM(COUNTIF(#REF!,K100))</f>
        <v>#REF!</v>
      </c>
      <c r="AL100" s="195" t="e">
        <f>SUM(COUNTIF(#REF!,K100))</f>
        <v>#REF!</v>
      </c>
      <c r="AM100" s="195" t="e">
        <f>SUM(COUNTIF(#REF!,K100))</f>
        <v>#REF!</v>
      </c>
      <c r="AN100" s="195" t="e">
        <f>SUM(COUNTIF(#REF!,K100))</f>
        <v>#REF!</v>
      </c>
      <c r="AO100" s="195">
        <f>SUM(COUNTIF('30'!$D$14:$D$100,K100))</f>
        <v>0</v>
      </c>
      <c r="AP100" s="195">
        <f>SUM(COUNTIF('31'!$D$14:$D$100,K100))</f>
        <v>0</v>
      </c>
      <c r="AQ100" s="196" t="e">
        <f t="shared" si="4"/>
        <v>#REF!</v>
      </c>
    </row>
    <row r="101" spans="1:43" x14ac:dyDescent="0.25">
      <c r="A101" s="37"/>
      <c r="B101" s="8"/>
      <c r="C101" s="8"/>
      <c r="D101" s="8"/>
      <c r="E101" s="8"/>
      <c r="F101" s="8"/>
      <c r="G101" s="8"/>
      <c r="H101" s="8"/>
      <c r="I101" s="8"/>
      <c r="J101" s="8"/>
      <c r="K101" s="194" t="s">
        <v>217</v>
      </c>
      <c r="L101" s="195">
        <f>SUM(COUNTIF('01'!$D$14:$D$100,K101))</f>
        <v>0</v>
      </c>
      <c r="M101" s="195">
        <f>SUM(COUNTIF('01'!$D$14:$D$100,K101))</f>
        <v>0</v>
      </c>
      <c r="N101" s="195" t="e">
        <f>SUM(COUNTIF(#REF!,K101))</f>
        <v>#REF!</v>
      </c>
      <c r="O101" s="195" t="e">
        <f>SUM(COUNTIF(#REF!,K101))</f>
        <v>#REF!</v>
      </c>
      <c r="P101" s="195" t="e">
        <f>SUM(COUNTIF(#REF!,K101))</f>
        <v>#REF!</v>
      </c>
      <c r="Q101" s="195" t="e">
        <f>SUM(COUNTIF(#REF!,K101))</f>
        <v>#REF!</v>
      </c>
      <c r="R101" s="195" t="e">
        <f>SUM(COUNTIF(#REF!,K101))</f>
        <v>#REF!</v>
      </c>
      <c r="S101" s="195" t="e">
        <f>SUM(COUNTIF(#REF!,K101))</f>
        <v>#REF!</v>
      </c>
      <c r="T101" s="195" t="e">
        <f>SUM(COUNTIF(#REF!,K101))</f>
        <v>#REF!</v>
      </c>
      <c r="U101" s="195" t="e">
        <f>SUM(COUNTIF(#REF!,K101))</f>
        <v>#REF!</v>
      </c>
      <c r="V101" s="195" t="e">
        <f>SUM(COUNTIF(#REF!,K101))</f>
        <v>#REF!</v>
      </c>
      <c r="W101" s="195" t="e">
        <f>SUM(COUNTIF(#REF!,K101))</f>
        <v>#REF!</v>
      </c>
      <c r="X101" s="195" t="e">
        <f>SUM(COUNTIF(#REF!,K101))</f>
        <v>#REF!</v>
      </c>
      <c r="Y101" s="195" t="e">
        <f>SUM(COUNTIF(#REF!,K101))</f>
        <v>#REF!</v>
      </c>
      <c r="Z101" s="195" t="e">
        <f>SUM(COUNTIF(#REF!,K101))</f>
        <v>#REF!</v>
      </c>
      <c r="AA101" s="195" t="e">
        <f>SUM(COUNTIF(#REF!,K101))</f>
        <v>#REF!</v>
      </c>
      <c r="AB101" s="195" t="e">
        <f>SUM(COUNTIF(#REF!,K101))</f>
        <v>#REF!</v>
      </c>
      <c r="AC101" s="195" t="e">
        <f>SUM(COUNTIF(#REF!,K101))</f>
        <v>#REF!</v>
      </c>
      <c r="AD101" s="195" t="e">
        <f>SUM(COUNTIF(#REF!,K101))</f>
        <v>#REF!</v>
      </c>
      <c r="AE101" s="195" t="e">
        <f>SUM(COUNTIF(#REF!,K101))</f>
        <v>#REF!</v>
      </c>
      <c r="AF101" s="195" t="e">
        <f>SUM(COUNTIF(#REF!,K101))</f>
        <v>#REF!</v>
      </c>
      <c r="AG101" s="195" t="e">
        <f>SUM(COUNTIF(#REF!,K101))</f>
        <v>#REF!</v>
      </c>
      <c r="AH101" s="195" t="e">
        <f>SUM(COUNTIF(#REF!,K101))</f>
        <v>#REF!</v>
      </c>
      <c r="AI101" s="195" t="e">
        <f>SUM(COUNTIF(#REF!,Bilan!AH101))</f>
        <v>#REF!</v>
      </c>
      <c r="AJ101" s="195" t="e">
        <f>SUM(COUNTIF(#REF!,K101))</f>
        <v>#REF!</v>
      </c>
      <c r="AK101" s="195" t="e">
        <f>SUM(COUNTIF(#REF!,K101))</f>
        <v>#REF!</v>
      </c>
      <c r="AL101" s="195" t="e">
        <f>SUM(COUNTIF(#REF!,K101))</f>
        <v>#REF!</v>
      </c>
      <c r="AM101" s="195" t="e">
        <f>SUM(COUNTIF(#REF!,K101))</f>
        <v>#REF!</v>
      </c>
      <c r="AN101" s="195" t="e">
        <f>SUM(COUNTIF(#REF!,K101))</f>
        <v>#REF!</v>
      </c>
      <c r="AO101" s="195">
        <f>SUM(COUNTIF('30'!$D$14:$D$100,K101))</f>
        <v>0</v>
      </c>
      <c r="AP101" s="195">
        <f>SUM(COUNTIF('31'!$D$14:$D$100,K101))</f>
        <v>0</v>
      </c>
      <c r="AQ101" s="196" t="e">
        <f t="shared" si="4"/>
        <v>#REF!</v>
      </c>
    </row>
    <row r="102" spans="1:43" x14ac:dyDescent="0.25">
      <c r="A102" s="37"/>
      <c r="B102" s="8"/>
      <c r="C102" s="8"/>
      <c r="D102" s="8"/>
      <c r="E102" s="8"/>
      <c r="F102" s="8"/>
      <c r="G102" s="8"/>
      <c r="H102" s="8"/>
      <c r="I102" s="8"/>
      <c r="J102" s="8"/>
      <c r="K102" s="194" t="s">
        <v>274</v>
      </c>
      <c r="L102" s="195">
        <f>SUM(COUNTIF('01'!$D$14:$D$100,K102))</f>
        <v>0</v>
      </c>
      <c r="M102" s="195">
        <f>SUM(COUNTIF('01'!$D$14:$D$100,K102))</f>
        <v>0</v>
      </c>
      <c r="N102" s="195" t="e">
        <f>SUM(COUNTIF(#REF!,K102))</f>
        <v>#REF!</v>
      </c>
      <c r="O102" s="195" t="e">
        <f>SUM(COUNTIF(#REF!,K102))</f>
        <v>#REF!</v>
      </c>
      <c r="P102" s="195" t="e">
        <f>SUM(COUNTIF(#REF!,K102))</f>
        <v>#REF!</v>
      </c>
      <c r="Q102" s="195" t="e">
        <f>SUM(COUNTIF(#REF!,K102))</f>
        <v>#REF!</v>
      </c>
      <c r="R102" s="195" t="e">
        <f>SUM(COUNTIF(#REF!,K102))</f>
        <v>#REF!</v>
      </c>
      <c r="S102" s="195" t="e">
        <f>SUM(COUNTIF(#REF!,K102))</f>
        <v>#REF!</v>
      </c>
      <c r="T102" s="195" t="e">
        <f>SUM(COUNTIF(#REF!,K102))</f>
        <v>#REF!</v>
      </c>
      <c r="U102" s="195" t="e">
        <f>SUM(COUNTIF(#REF!,K102))</f>
        <v>#REF!</v>
      </c>
      <c r="V102" s="195" t="e">
        <f>SUM(COUNTIF(#REF!,K102))</f>
        <v>#REF!</v>
      </c>
      <c r="W102" s="195" t="e">
        <f>SUM(COUNTIF(#REF!,K102))</f>
        <v>#REF!</v>
      </c>
      <c r="X102" s="195" t="e">
        <f>SUM(COUNTIF(#REF!,K102))</f>
        <v>#REF!</v>
      </c>
      <c r="Y102" s="195" t="e">
        <f>SUM(COUNTIF(#REF!,K102))</f>
        <v>#REF!</v>
      </c>
      <c r="Z102" s="195" t="e">
        <f>SUM(COUNTIF(#REF!,K102))</f>
        <v>#REF!</v>
      </c>
      <c r="AA102" s="195" t="e">
        <f>SUM(COUNTIF(#REF!,K102))</f>
        <v>#REF!</v>
      </c>
      <c r="AB102" s="195" t="e">
        <f>SUM(COUNTIF(#REF!,K102))</f>
        <v>#REF!</v>
      </c>
      <c r="AC102" s="195" t="e">
        <f>SUM(COUNTIF(#REF!,K102))</f>
        <v>#REF!</v>
      </c>
      <c r="AD102" s="195" t="e">
        <f>SUM(COUNTIF(#REF!,K102))</f>
        <v>#REF!</v>
      </c>
      <c r="AE102" s="195" t="e">
        <f>SUM(COUNTIF(#REF!,K102))</f>
        <v>#REF!</v>
      </c>
      <c r="AF102" s="195" t="e">
        <f>SUM(COUNTIF(#REF!,K102))</f>
        <v>#REF!</v>
      </c>
      <c r="AG102" s="195" t="e">
        <f>SUM(COUNTIF(#REF!,K102))</f>
        <v>#REF!</v>
      </c>
      <c r="AH102" s="195" t="e">
        <f>SUM(COUNTIF(#REF!,K102))</f>
        <v>#REF!</v>
      </c>
      <c r="AI102" s="195" t="e">
        <f>SUM(COUNTIF(#REF!,Bilan!AH102))</f>
        <v>#REF!</v>
      </c>
      <c r="AJ102" s="195" t="e">
        <f>SUM(COUNTIF(#REF!,K102))</f>
        <v>#REF!</v>
      </c>
      <c r="AK102" s="195" t="e">
        <f>SUM(COUNTIF(#REF!,K102))</f>
        <v>#REF!</v>
      </c>
      <c r="AL102" s="195" t="e">
        <f>SUM(COUNTIF(#REF!,K102))</f>
        <v>#REF!</v>
      </c>
      <c r="AM102" s="195" t="e">
        <f>SUM(COUNTIF(#REF!,K102))</f>
        <v>#REF!</v>
      </c>
      <c r="AN102" s="195" t="e">
        <f>SUM(COUNTIF(#REF!,K102))</f>
        <v>#REF!</v>
      </c>
      <c r="AO102" s="195">
        <f>SUM(COUNTIF('30'!$D$14:$D$100,K102))</f>
        <v>0</v>
      </c>
      <c r="AP102" s="195">
        <f>SUM(COUNTIF('31'!$D$14:$D$100,K102))</f>
        <v>0</v>
      </c>
      <c r="AQ102" s="196" t="e">
        <f t="shared" si="4"/>
        <v>#REF!</v>
      </c>
    </row>
    <row r="103" spans="1:43" x14ac:dyDescent="0.25">
      <c r="A103" s="37"/>
      <c r="B103" s="8"/>
      <c r="C103" s="8"/>
      <c r="D103" s="8"/>
      <c r="E103" s="8"/>
      <c r="F103" s="8"/>
      <c r="G103" s="8"/>
      <c r="H103" s="8"/>
      <c r="I103" s="8"/>
      <c r="J103" s="8"/>
      <c r="K103" s="194" t="s">
        <v>139</v>
      </c>
      <c r="L103" s="195">
        <f>SUM(COUNTIF('01'!$D$14:$D$100,K103))</f>
        <v>0</v>
      </c>
      <c r="M103" s="195">
        <f>SUM(COUNTIF('01'!$D$14:$D$100,K103))</f>
        <v>0</v>
      </c>
      <c r="N103" s="195" t="e">
        <f>SUM(COUNTIF(#REF!,K103))</f>
        <v>#REF!</v>
      </c>
      <c r="O103" s="195" t="e">
        <f>SUM(COUNTIF(#REF!,K103))</f>
        <v>#REF!</v>
      </c>
      <c r="P103" s="195" t="e">
        <f>SUM(COUNTIF(#REF!,K103))</f>
        <v>#REF!</v>
      </c>
      <c r="Q103" s="195" t="e">
        <f>SUM(COUNTIF(#REF!,K103))</f>
        <v>#REF!</v>
      </c>
      <c r="R103" s="195" t="e">
        <f>SUM(COUNTIF(#REF!,K103))</f>
        <v>#REF!</v>
      </c>
      <c r="S103" s="195" t="e">
        <f>SUM(COUNTIF(#REF!,K103))</f>
        <v>#REF!</v>
      </c>
      <c r="T103" s="195" t="e">
        <f>SUM(COUNTIF(#REF!,K103))</f>
        <v>#REF!</v>
      </c>
      <c r="U103" s="195" t="e">
        <f>SUM(COUNTIF(#REF!,K103))</f>
        <v>#REF!</v>
      </c>
      <c r="V103" s="195" t="e">
        <f>SUM(COUNTIF(#REF!,K103))</f>
        <v>#REF!</v>
      </c>
      <c r="W103" s="195" t="e">
        <f>SUM(COUNTIF(#REF!,K103))</f>
        <v>#REF!</v>
      </c>
      <c r="X103" s="195" t="e">
        <f>SUM(COUNTIF(#REF!,K103))</f>
        <v>#REF!</v>
      </c>
      <c r="Y103" s="195" t="e">
        <f>SUM(COUNTIF(#REF!,K103))</f>
        <v>#REF!</v>
      </c>
      <c r="Z103" s="195" t="e">
        <f>SUM(COUNTIF(#REF!,K103))</f>
        <v>#REF!</v>
      </c>
      <c r="AA103" s="195" t="e">
        <f>SUM(COUNTIF(#REF!,K103))</f>
        <v>#REF!</v>
      </c>
      <c r="AB103" s="195" t="e">
        <f>SUM(COUNTIF(#REF!,K103))</f>
        <v>#REF!</v>
      </c>
      <c r="AC103" s="195" t="e">
        <f>SUM(COUNTIF(#REF!,K103))</f>
        <v>#REF!</v>
      </c>
      <c r="AD103" s="195" t="e">
        <f>SUM(COUNTIF(#REF!,K103))</f>
        <v>#REF!</v>
      </c>
      <c r="AE103" s="195" t="e">
        <f>SUM(COUNTIF(#REF!,K103))</f>
        <v>#REF!</v>
      </c>
      <c r="AF103" s="195" t="e">
        <f>SUM(COUNTIF(#REF!,K103))</f>
        <v>#REF!</v>
      </c>
      <c r="AG103" s="195" t="e">
        <f>SUM(COUNTIF(#REF!,K103))</f>
        <v>#REF!</v>
      </c>
      <c r="AH103" s="195" t="e">
        <f>SUM(COUNTIF(#REF!,K103))</f>
        <v>#REF!</v>
      </c>
      <c r="AI103" s="195" t="e">
        <f>SUM(COUNTIF(#REF!,Bilan!AH103))</f>
        <v>#REF!</v>
      </c>
      <c r="AJ103" s="195" t="e">
        <f>SUM(COUNTIF(#REF!,K103))</f>
        <v>#REF!</v>
      </c>
      <c r="AK103" s="195" t="e">
        <f>SUM(COUNTIF(#REF!,K103))</f>
        <v>#REF!</v>
      </c>
      <c r="AL103" s="195" t="e">
        <f>SUM(COUNTIF(#REF!,K103))</f>
        <v>#REF!</v>
      </c>
      <c r="AM103" s="195" t="e">
        <f>SUM(COUNTIF(#REF!,K103))</f>
        <v>#REF!</v>
      </c>
      <c r="AN103" s="195" t="e">
        <f>SUM(COUNTIF(#REF!,K103))</f>
        <v>#REF!</v>
      </c>
      <c r="AO103" s="195">
        <f>SUM(COUNTIF('30'!$D$14:$D$100,K103))</f>
        <v>0</v>
      </c>
      <c r="AP103" s="195">
        <f>SUM(COUNTIF('31'!$D$14:$D$100,K103))</f>
        <v>0</v>
      </c>
      <c r="AQ103" s="196" t="e">
        <f t="shared" si="4"/>
        <v>#REF!</v>
      </c>
    </row>
    <row r="104" spans="1:43" x14ac:dyDescent="0.25">
      <c r="A104" s="37"/>
      <c r="B104" s="8"/>
      <c r="C104" s="8"/>
      <c r="D104" s="8"/>
      <c r="E104" s="8"/>
      <c r="F104" s="8"/>
      <c r="G104" s="8"/>
      <c r="H104" s="8"/>
      <c r="I104" s="8"/>
      <c r="J104" s="8"/>
      <c r="K104" s="194" t="s">
        <v>283</v>
      </c>
      <c r="L104" s="195">
        <f>SUM(COUNTIF('01'!$D$14:$D$100,K104))</f>
        <v>0</v>
      </c>
      <c r="M104" s="195">
        <f>SUM(COUNTIF('01'!$D$14:$D$100,K104))</f>
        <v>0</v>
      </c>
      <c r="N104" s="195" t="e">
        <f>SUM(COUNTIF(#REF!,K104))</f>
        <v>#REF!</v>
      </c>
      <c r="O104" s="195" t="e">
        <f>SUM(COUNTIF(#REF!,K104))</f>
        <v>#REF!</v>
      </c>
      <c r="P104" s="195" t="e">
        <f>SUM(COUNTIF(#REF!,K104))</f>
        <v>#REF!</v>
      </c>
      <c r="Q104" s="195" t="e">
        <f>SUM(COUNTIF(#REF!,K104))</f>
        <v>#REF!</v>
      </c>
      <c r="R104" s="195" t="e">
        <f>SUM(COUNTIF(#REF!,K104))</f>
        <v>#REF!</v>
      </c>
      <c r="S104" s="195" t="e">
        <f>SUM(COUNTIF(#REF!,K104))</f>
        <v>#REF!</v>
      </c>
      <c r="T104" s="195" t="e">
        <f>SUM(COUNTIF(#REF!,K104))</f>
        <v>#REF!</v>
      </c>
      <c r="U104" s="195" t="e">
        <f>SUM(COUNTIF(#REF!,K104))</f>
        <v>#REF!</v>
      </c>
      <c r="V104" s="195" t="e">
        <f>SUM(COUNTIF(#REF!,K104))</f>
        <v>#REF!</v>
      </c>
      <c r="W104" s="195" t="e">
        <f>SUM(COUNTIF(#REF!,K104))</f>
        <v>#REF!</v>
      </c>
      <c r="X104" s="195" t="e">
        <f>SUM(COUNTIF(#REF!,K104))</f>
        <v>#REF!</v>
      </c>
      <c r="Y104" s="195" t="e">
        <f>SUM(COUNTIF(#REF!,K104))</f>
        <v>#REF!</v>
      </c>
      <c r="Z104" s="195" t="e">
        <f>SUM(COUNTIF(#REF!,K104))</f>
        <v>#REF!</v>
      </c>
      <c r="AA104" s="195" t="e">
        <f>SUM(COUNTIF(#REF!,K104))</f>
        <v>#REF!</v>
      </c>
      <c r="AB104" s="195" t="e">
        <f>SUM(COUNTIF(#REF!,K104))</f>
        <v>#REF!</v>
      </c>
      <c r="AC104" s="195" t="e">
        <f>SUM(COUNTIF(#REF!,K104))</f>
        <v>#REF!</v>
      </c>
      <c r="AD104" s="195" t="e">
        <f>SUM(COUNTIF(#REF!,K104))</f>
        <v>#REF!</v>
      </c>
      <c r="AE104" s="195" t="e">
        <f>SUM(COUNTIF(#REF!,K104))</f>
        <v>#REF!</v>
      </c>
      <c r="AF104" s="195" t="e">
        <f>SUM(COUNTIF(#REF!,K104))</f>
        <v>#REF!</v>
      </c>
      <c r="AG104" s="195" t="e">
        <f>SUM(COUNTIF(#REF!,K104))</f>
        <v>#REF!</v>
      </c>
      <c r="AH104" s="195" t="e">
        <f>SUM(COUNTIF(#REF!,K104))</f>
        <v>#REF!</v>
      </c>
      <c r="AI104" s="195" t="e">
        <f>SUM(COUNTIF(#REF!,Bilan!AH104))</f>
        <v>#REF!</v>
      </c>
      <c r="AJ104" s="195" t="e">
        <f>SUM(COUNTIF(#REF!,K104))</f>
        <v>#REF!</v>
      </c>
      <c r="AK104" s="195" t="e">
        <f>SUM(COUNTIF(#REF!,K104))</f>
        <v>#REF!</v>
      </c>
      <c r="AL104" s="195" t="e">
        <f>SUM(COUNTIF(#REF!,K104))</f>
        <v>#REF!</v>
      </c>
      <c r="AM104" s="195" t="e">
        <f>SUM(COUNTIF(#REF!,K104))</f>
        <v>#REF!</v>
      </c>
      <c r="AN104" s="195" t="e">
        <f>SUM(COUNTIF(#REF!,K104))</f>
        <v>#REF!</v>
      </c>
      <c r="AO104" s="195">
        <f>SUM(COUNTIF('30'!$D$14:$D$100,K104))</f>
        <v>0</v>
      </c>
      <c r="AP104" s="195">
        <f>SUM(COUNTIF('31'!$D$14:$D$100,K104))</f>
        <v>0</v>
      </c>
      <c r="AQ104" s="196" t="e">
        <f t="shared" si="4"/>
        <v>#REF!</v>
      </c>
    </row>
    <row r="105" spans="1:43" x14ac:dyDescent="0.25">
      <c r="A105" s="210"/>
      <c r="B105" s="8"/>
      <c r="C105" s="8"/>
      <c r="D105" s="8"/>
      <c r="E105" s="8"/>
      <c r="F105" s="8"/>
      <c r="G105" s="8"/>
      <c r="H105" s="8"/>
      <c r="I105" s="8"/>
      <c r="J105" s="8"/>
      <c r="K105" s="194" t="s">
        <v>201</v>
      </c>
      <c r="L105" s="195">
        <f>SUM(COUNTIF('01'!$D$14:$D$100,K105))</f>
        <v>0</v>
      </c>
      <c r="M105" s="195">
        <f>SUM(COUNTIF('01'!$D$14:$D$100,K105))</f>
        <v>0</v>
      </c>
      <c r="N105" s="195" t="e">
        <f>SUM(COUNTIF(#REF!,K105))</f>
        <v>#REF!</v>
      </c>
      <c r="O105" s="195" t="e">
        <f>SUM(COUNTIF(#REF!,K105))</f>
        <v>#REF!</v>
      </c>
      <c r="P105" s="195" t="e">
        <f>SUM(COUNTIF(#REF!,K105))</f>
        <v>#REF!</v>
      </c>
      <c r="Q105" s="195" t="e">
        <f>SUM(COUNTIF(#REF!,K105))</f>
        <v>#REF!</v>
      </c>
      <c r="R105" s="195" t="e">
        <f>SUM(COUNTIF(#REF!,K105))</f>
        <v>#REF!</v>
      </c>
      <c r="S105" s="195" t="e">
        <f>SUM(COUNTIF(#REF!,K105))</f>
        <v>#REF!</v>
      </c>
      <c r="T105" s="195" t="e">
        <f>SUM(COUNTIF(#REF!,K105))</f>
        <v>#REF!</v>
      </c>
      <c r="U105" s="195" t="e">
        <f>SUM(COUNTIF(#REF!,K105))</f>
        <v>#REF!</v>
      </c>
      <c r="V105" s="195" t="e">
        <f>SUM(COUNTIF(#REF!,K105))</f>
        <v>#REF!</v>
      </c>
      <c r="W105" s="195" t="e">
        <f>SUM(COUNTIF(#REF!,K105))</f>
        <v>#REF!</v>
      </c>
      <c r="X105" s="195" t="e">
        <f>SUM(COUNTIF(#REF!,K105))</f>
        <v>#REF!</v>
      </c>
      <c r="Y105" s="195" t="e">
        <f>SUM(COUNTIF(#REF!,K105))</f>
        <v>#REF!</v>
      </c>
      <c r="Z105" s="195" t="e">
        <f>SUM(COUNTIF(#REF!,K105))</f>
        <v>#REF!</v>
      </c>
      <c r="AA105" s="195" t="e">
        <f>SUM(COUNTIF(#REF!,K105))</f>
        <v>#REF!</v>
      </c>
      <c r="AB105" s="195" t="e">
        <f>SUM(COUNTIF(#REF!,K105))</f>
        <v>#REF!</v>
      </c>
      <c r="AC105" s="195" t="e">
        <f>SUM(COUNTIF(#REF!,K105))</f>
        <v>#REF!</v>
      </c>
      <c r="AD105" s="195" t="e">
        <f>SUM(COUNTIF(#REF!,K105))</f>
        <v>#REF!</v>
      </c>
      <c r="AE105" s="195" t="e">
        <f>SUM(COUNTIF(#REF!,K105))</f>
        <v>#REF!</v>
      </c>
      <c r="AF105" s="195" t="e">
        <f>SUM(COUNTIF(#REF!,K105))</f>
        <v>#REF!</v>
      </c>
      <c r="AG105" s="195" t="e">
        <f>SUM(COUNTIF(#REF!,K105))</f>
        <v>#REF!</v>
      </c>
      <c r="AH105" s="195" t="e">
        <f>SUM(COUNTIF(#REF!,K105))</f>
        <v>#REF!</v>
      </c>
      <c r="AI105" s="195" t="e">
        <f>SUM(COUNTIF(#REF!,Bilan!AH105))</f>
        <v>#REF!</v>
      </c>
      <c r="AJ105" s="195" t="e">
        <f>SUM(COUNTIF(#REF!,K105))</f>
        <v>#REF!</v>
      </c>
      <c r="AK105" s="195" t="e">
        <f>SUM(COUNTIF(#REF!,K105))</f>
        <v>#REF!</v>
      </c>
      <c r="AL105" s="195" t="e">
        <f>SUM(COUNTIF(#REF!,K105))</f>
        <v>#REF!</v>
      </c>
      <c r="AM105" s="195" t="e">
        <f>SUM(COUNTIF(#REF!,K105))</f>
        <v>#REF!</v>
      </c>
      <c r="AN105" s="195" t="e">
        <f>SUM(COUNTIF(#REF!,K105))</f>
        <v>#REF!</v>
      </c>
      <c r="AO105" s="195">
        <f>SUM(COUNTIF('30'!$D$14:$D$100,K105))</f>
        <v>0</v>
      </c>
      <c r="AP105" s="195">
        <f>SUM(COUNTIF('31'!$D$14:$D$100,K105))</f>
        <v>0</v>
      </c>
      <c r="AQ105" s="196" t="e">
        <f t="shared" si="4"/>
        <v>#REF!</v>
      </c>
    </row>
    <row r="106" spans="1:43" x14ac:dyDescent="0.25">
      <c r="A106" s="37"/>
      <c r="B106" s="8"/>
      <c r="C106" s="8"/>
      <c r="D106" s="8"/>
      <c r="E106" s="8"/>
      <c r="F106" s="8"/>
      <c r="G106" s="8"/>
      <c r="H106" s="8"/>
      <c r="I106" s="8"/>
      <c r="J106" s="8"/>
      <c r="K106" s="194" t="s">
        <v>280</v>
      </c>
      <c r="L106" s="195">
        <f>SUM(COUNTIF('01'!$D$14:$D$100,K106))</f>
        <v>0</v>
      </c>
      <c r="M106" s="195">
        <f>SUM(COUNTIF('01'!$D$14:$D$100,K106))</f>
        <v>0</v>
      </c>
      <c r="N106" s="195" t="e">
        <f>SUM(COUNTIF(#REF!,K106))</f>
        <v>#REF!</v>
      </c>
      <c r="O106" s="195" t="e">
        <f>SUM(COUNTIF(#REF!,K106))</f>
        <v>#REF!</v>
      </c>
      <c r="P106" s="195" t="e">
        <f>SUM(COUNTIF(#REF!,K106))</f>
        <v>#REF!</v>
      </c>
      <c r="Q106" s="195" t="e">
        <f>SUM(COUNTIF(#REF!,K106))</f>
        <v>#REF!</v>
      </c>
      <c r="R106" s="195" t="e">
        <f>SUM(COUNTIF(#REF!,K106))</f>
        <v>#REF!</v>
      </c>
      <c r="S106" s="195" t="e">
        <f>SUM(COUNTIF(#REF!,K106))</f>
        <v>#REF!</v>
      </c>
      <c r="T106" s="195" t="e">
        <f>SUM(COUNTIF(#REF!,K106))</f>
        <v>#REF!</v>
      </c>
      <c r="U106" s="195" t="e">
        <f>SUM(COUNTIF(#REF!,K106))</f>
        <v>#REF!</v>
      </c>
      <c r="V106" s="195" t="e">
        <f>SUM(COUNTIF(#REF!,K106))</f>
        <v>#REF!</v>
      </c>
      <c r="W106" s="195" t="e">
        <f>SUM(COUNTIF(#REF!,K106))</f>
        <v>#REF!</v>
      </c>
      <c r="X106" s="195" t="e">
        <f>SUM(COUNTIF(#REF!,K106))</f>
        <v>#REF!</v>
      </c>
      <c r="Y106" s="195" t="e">
        <f>SUM(COUNTIF(#REF!,K106))</f>
        <v>#REF!</v>
      </c>
      <c r="Z106" s="195" t="e">
        <f>SUM(COUNTIF(#REF!,K106))</f>
        <v>#REF!</v>
      </c>
      <c r="AA106" s="195" t="e">
        <f>SUM(COUNTIF(#REF!,K106))</f>
        <v>#REF!</v>
      </c>
      <c r="AB106" s="195" t="e">
        <f>SUM(COUNTIF(#REF!,K106))</f>
        <v>#REF!</v>
      </c>
      <c r="AC106" s="195" t="e">
        <f>SUM(COUNTIF(#REF!,K106))</f>
        <v>#REF!</v>
      </c>
      <c r="AD106" s="195" t="e">
        <f>SUM(COUNTIF(#REF!,K106))</f>
        <v>#REF!</v>
      </c>
      <c r="AE106" s="195" t="e">
        <f>SUM(COUNTIF(#REF!,K106))</f>
        <v>#REF!</v>
      </c>
      <c r="AF106" s="195" t="e">
        <f>SUM(COUNTIF(#REF!,K106))</f>
        <v>#REF!</v>
      </c>
      <c r="AG106" s="195" t="e">
        <f>SUM(COUNTIF(#REF!,K106))</f>
        <v>#REF!</v>
      </c>
      <c r="AH106" s="195" t="e">
        <f>SUM(COUNTIF(#REF!,K106))</f>
        <v>#REF!</v>
      </c>
      <c r="AI106" s="195" t="e">
        <f>SUM(COUNTIF(#REF!,Bilan!AH106))</f>
        <v>#REF!</v>
      </c>
      <c r="AJ106" s="195" t="e">
        <f>SUM(COUNTIF(#REF!,K106))</f>
        <v>#REF!</v>
      </c>
      <c r="AK106" s="195" t="e">
        <f>SUM(COUNTIF(#REF!,K106))</f>
        <v>#REF!</v>
      </c>
      <c r="AL106" s="195" t="e">
        <f>SUM(COUNTIF(#REF!,K106))</f>
        <v>#REF!</v>
      </c>
      <c r="AM106" s="195" t="e">
        <f>SUM(COUNTIF(#REF!,K106))</f>
        <v>#REF!</v>
      </c>
      <c r="AN106" s="195" t="e">
        <f>SUM(COUNTIF(#REF!,K106))</f>
        <v>#REF!</v>
      </c>
      <c r="AO106" s="195">
        <f>SUM(COUNTIF('30'!$D$14:$D$100,K106))</f>
        <v>0</v>
      </c>
      <c r="AP106" s="195">
        <f>SUM(COUNTIF('31'!$D$14:$D$100,K106))</f>
        <v>0</v>
      </c>
      <c r="AQ106" s="196" t="e">
        <f t="shared" si="4"/>
        <v>#REF!</v>
      </c>
    </row>
    <row r="107" spans="1:43" x14ac:dyDescent="0.25">
      <c r="A107" s="37"/>
      <c r="B107" s="8"/>
      <c r="C107" s="8"/>
      <c r="D107" s="8"/>
      <c r="E107" s="8"/>
      <c r="F107" s="8"/>
      <c r="G107" s="8"/>
      <c r="H107" s="8"/>
      <c r="I107" s="8"/>
      <c r="J107" s="8"/>
      <c r="K107" s="194" t="s">
        <v>280</v>
      </c>
      <c r="L107" s="195">
        <f>SUM(COUNTIF('01'!$D$14:$D$100,K107))</f>
        <v>0</v>
      </c>
      <c r="M107" s="195">
        <f>SUM(COUNTIF('01'!$D$14:$D$100,K107))</f>
        <v>0</v>
      </c>
      <c r="N107" s="195" t="e">
        <f>SUM(COUNTIF(#REF!,K107))</f>
        <v>#REF!</v>
      </c>
      <c r="O107" s="195" t="e">
        <f>SUM(COUNTIF(#REF!,K107))</f>
        <v>#REF!</v>
      </c>
      <c r="P107" s="195" t="e">
        <f>SUM(COUNTIF(#REF!,K107))</f>
        <v>#REF!</v>
      </c>
      <c r="Q107" s="195" t="e">
        <f>SUM(COUNTIF(#REF!,K107))</f>
        <v>#REF!</v>
      </c>
      <c r="R107" s="195" t="e">
        <f>SUM(COUNTIF(#REF!,K107))</f>
        <v>#REF!</v>
      </c>
      <c r="S107" s="195" t="e">
        <f>SUM(COUNTIF(#REF!,K107))</f>
        <v>#REF!</v>
      </c>
      <c r="T107" s="195" t="e">
        <f>SUM(COUNTIF(#REF!,K107))</f>
        <v>#REF!</v>
      </c>
      <c r="U107" s="195" t="e">
        <f>SUM(COUNTIF(#REF!,K107))</f>
        <v>#REF!</v>
      </c>
      <c r="V107" s="195" t="e">
        <f>SUM(COUNTIF(#REF!,K107))</f>
        <v>#REF!</v>
      </c>
      <c r="W107" s="195" t="e">
        <f>SUM(COUNTIF(#REF!,K107))</f>
        <v>#REF!</v>
      </c>
      <c r="X107" s="195" t="e">
        <f>SUM(COUNTIF(#REF!,K107))</f>
        <v>#REF!</v>
      </c>
      <c r="Y107" s="195" t="e">
        <f>SUM(COUNTIF(#REF!,K107))</f>
        <v>#REF!</v>
      </c>
      <c r="Z107" s="195" t="e">
        <f>SUM(COUNTIF(#REF!,K107))</f>
        <v>#REF!</v>
      </c>
      <c r="AA107" s="195" t="e">
        <f>SUM(COUNTIF(#REF!,K107))</f>
        <v>#REF!</v>
      </c>
      <c r="AB107" s="195" t="e">
        <f>SUM(COUNTIF(#REF!,K107))</f>
        <v>#REF!</v>
      </c>
      <c r="AC107" s="195" t="e">
        <f>SUM(COUNTIF(#REF!,K107))</f>
        <v>#REF!</v>
      </c>
      <c r="AD107" s="195" t="e">
        <f>SUM(COUNTIF(#REF!,K107))</f>
        <v>#REF!</v>
      </c>
      <c r="AE107" s="195" t="e">
        <f>SUM(COUNTIF(#REF!,K107))</f>
        <v>#REF!</v>
      </c>
      <c r="AF107" s="195" t="e">
        <f>SUM(COUNTIF(#REF!,K107))</f>
        <v>#REF!</v>
      </c>
      <c r="AG107" s="195" t="e">
        <f>SUM(COUNTIF(#REF!,K107))</f>
        <v>#REF!</v>
      </c>
      <c r="AH107" s="195" t="e">
        <f>SUM(COUNTIF(#REF!,K107))</f>
        <v>#REF!</v>
      </c>
      <c r="AI107" s="195" t="e">
        <f>SUM(COUNTIF(#REF!,Bilan!AH107))</f>
        <v>#REF!</v>
      </c>
      <c r="AJ107" s="195" t="e">
        <f>SUM(COUNTIF(#REF!,K107))</f>
        <v>#REF!</v>
      </c>
      <c r="AK107" s="195" t="e">
        <f>SUM(COUNTIF(#REF!,K107))</f>
        <v>#REF!</v>
      </c>
      <c r="AL107" s="195" t="e">
        <f>SUM(COUNTIF(#REF!,K107))</f>
        <v>#REF!</v>
      </c>
      <c r="AM107" s="195" t="e">
        <f>SUM(COUNTIF(#REF!,K107))</f>
        <v>#REF!</v>
      </c>
      <c r="AN107" s="195" t="e">
        <f>SUM(COUNTIF(#REF!,K107))</f>
        <v>#REF!</v>
      </c>
      <c r="AO107" s="195">
        <f>SUM(COUNTIF('30'!$D$14:$D$100,K107))</f>
        <v>0</v>
      </c>
      <c r="AP107" s="195">
        <f>SUM(COUNTIF('31'!$D$14:$D$100,K107))</f>
        <v>0</v>
      </c>
      <c r="AQ107" s="196" t="e">
        <f t="shared" si="4"/>
        <v>#REF!</v>
      </c>
    </row>
    <row r="108" spans="1:43" x14ac:dyDescent="0.25">
      <c r="A108" s="210"/>
      <c r="B108" s="8"/>
      <c r="C108" s="8"/>
      <c r="D108" s="8"/>
      <c r="E108" s="8"/>
      <c r="F108" s="8"/>
      <c r="G108" s="8"/>
      <c r="H108" s="8"/>
      <c r="I108" s="8"/>
      <c r="J108" s="8"/>
      <c r="K108" s="194" t="s">
        <v>196</v>
      </c>
      <c r="L108" s="195">
        <f>SUM(COUNTIF('01'!$D$14:$D$100,K108))</f>
        <v>0</v>
      </c>
      <c r="M108" s="195">
        <f>SUM(COUNTIF('01'!$D$14:$D$100,K108))</f>
        <v>0</v>
      </c>
      <c r="N108" s="195" t="e">
        <f>SUM(COUNTIF(#REF!,K108))</f>
        <v>#REF!</v>
      </c>
      <c r="O108" s="195" t="e">
        <f>SUM(COUNTIF(#REF!,K108))</f>
        <v>#REF!</v>
      </c>
      <c r="P108" s="195" t="e">
        <f>SUM(COUNTIF(#REF!,K108))</f>
        <v>#REF!</v>
      </c>
      <c r="Q108" s="195" t="e">
        <f>SUM(COUNTIF(#REF!,K108))</f>
        <v>#REF!</v>
      </c>
      <c r="R108" s="195" t="e">
        <f>SUM(COUNTIF(#REF!,K108))</f>
        <v>#REF!</v>
      </c>
      <c r="S108" s="195" t="e">
        <f>SUM(COUNTIF(#REF!,K108))</f>
        <v>#REF!</v>
      </c>
      <c r="T108" s="195" t="e">
        <f>SUM(COUNTIF(#REF!,K108))</f>
        <v>#REF!</v>
      </c>
      <c r="U108" s="195" t="e">
        <f>SUM(COUNTIF(#REF!,K108))</f>
        <v>#REF!</v>
      </c>
      <c r="V108" s="195" t="e">
        <f>SUM(COUNTIF(#REF!,K108))</f>
        <v>#REF!</v>
      </c>
      <c r="W108" s="195" t="e">
        <f>SUM(COUNTIF(#REF!,K108))</f>
        <v>#REF!</v>
      </c>
      <c r="X108" s="195" t="e">
        <f>SUM(COUNTIF(#REF!,K108))</f>
        <v>#REF!</v>
      </c>
      <c r="Y108" s="195" t="e">
        <f>SUM(COUNTIF(#REF!,K108))</f>
        <v>#REF!</v>
      </c>
      <c r="Z108" s="195" t="e">
        <f>SUM(COUNTIF(#REF!,K108))</f>
        <v>#REF!</v>
      </c>
      <c r="AA108" s="195" t="e">
        <f>SUM(COUNTIF(#REF!,K108))</f>
        <v>#REF!</v>
      </c>
      <c r="AB108" s="195" t="e">
        <f>SUM(COUNTIF(#REF!,K108))</f>
        <v>#REF!</v>
      </c>
      <c r="AC108" s="195" t="e">
        <f>SUM(COUNTIF(#REF!,K108))</f>
        <v>#REF!</v>
      </c>
      <c r="AD108" s="195" t="e">
        <f>SUM(COUNTIF(#REF!,K108))</f>
        <v>#REF!</v>
      </c>
      <c r="AE108" s="195" t="e">
        <f>SUM(COUNTIF(#REF!,K108))</f>
        <v>#REF!</v>
      </c>
      <c r="AF108" s="195" t="e">
        <f>SUM(COUNTIF(#REF!,K108))</f>
        <v>#REF!</v>
      </c>
      <c r="AG108" s="195" t="e">
        <f>SUM(COUNTIF(#REF!,K108))</f>
        <v>#REF!</v>
      </c>
      <c r="AH108" s="195" t="e">
        <f>SUM(COUNTIF(#REF!,K108))</f>
        <v>#REF!</v>
      </c>
      <c r="AI108" s="195" t="e">
        <f>SUM(COUNTIF(#REF!,Bilan!AH108))</f>
        <v>#REF!</v>
      </c>
      <c r="AJ108" s="195" t="e">
        <f>SUM(COUNTIF(#REF!,K108))</f>
        <v>#REF!</v>
      </c>
      <c r="AK108" s="195" t="e">
        <f>SUM(COUNTIF(#REF!,K108))</f>
        <v>#REF!</v>
      </c>
      <c r="AL108" s="195" t="e">
        <f>SUM(COUNTIF(#REF!,K108))</f>
        <v>#REF!</v>
      </c>
      <c r="AM108" s="195" t="e">
        <f>SUM(COUNTIF(#REF!,K108))</f>
        <v>#REF!</v>
      </c>
      <c r="AN108" s="195" t="e">
        <f>SUM(COUNTIF(#REF!,K108))</f>
        <v>#REF!</v>
      </c>
      <c r="AO108" s="195">
        <f>SUM(COUNTIF('30'!$D$14:$D$100,K108))</f>
        <v>0</v>
      </c>
      <c r="AP108" s="195">
        <f>SUM(COUNTIF('31'!$D$14:$D$100,K108))</f>
        <v>0</v>
      </c>
      <c r="AQ108" s="196" t="e">
        <f t="shared" si="4"/>
        <v>#REF!</v>
      </c>
    </row>
    <row r="109" spans="1:43" x14ac:dyDescent="0.25">
      <c r="A109" s="37"/>
      <c r="B109" s="8"/>
      <c r="C109" s="8"/>
      <c r="D109" s="8"/>
      <c r="E109" s="8"/>
      <c r="F109" s="8"/>
      <c r="G109" s="8"/>
      <c r="H109" s="8"/>
      <c r="I109" s="8"/>
      <c r="J109" s="8"/>
      <c r="K109" s="194" t="s">
        <v>216</v>
      </c>
      <c r="L109" s="195">
        <f>SUM(COUNTIF('01'!$D$14:$D$100,K109))</f>
        <v>0</v>
      </c>
      <c r="M109" s="195">
        <f>SUM(COUNTIF('01'!$D$14:$D$100,K109))</f>
        <v>0</v>
      </c>
      <c r="N109" s="195" t="e">
        <f>SUM(COUNTIF(#REF!,K109))</f>
        <v>#REF!</v>
      </c>
      <c r="O109" s="195" t="e">
        <f>SUM(COUNTIF(#REF!,K109))</f>
        <v>#REF!</v>
      </c>
      <c r="P109" s="195" t="e">
        <f>SUM(COUNTIF(#REF!,K109))</f>
        <v>#REF!</v>
      </c>
      <c r="Q109" s="195" t="e">
        <f>SUM(COUNTIF(#REF!,K109))</f>
        <v>#REF!</v>
      </c>
      <c r="R109" s="195" t="e">
        <f>SUM(COUNTIF(#REF!,K109))</f>
        <v>#REF!</v>
      </c>
      <c r="S109" s="195" t="e">
        <f>SUM(COUNTIF(#REF!,K109))</f>
        <v>#REF!</v>
      </c>
      <c r="T109" s="195" t="e">
        <f>SUM(COUNTIF(#REF!,K109))</f>
        <v>#REF!</v>
      </c>
      <c r="U109" s="195" t="e">
        <f>SUM(COUNTIF(#REF!,K109))</f>
        <v>#REF!</v>
      </c>
      <c r="V109" s="195" t="e">
        <f>SUM(COUNTIF(#REF!,K109))</f>
        <v>#REF!</v>
      </c>
      <c r="W109" s="195" t="e">
        <f>SUM(COUNTIF(#REF!,K109))</f>
        <v>#REF!</v>
      </c>
      <c r="X109" s="195" t="e">
        <f>SUM(COUNTIF(#REF!,K109))</f>
        <v>#REF!</v>
      </c>
      <c r="Y109" s="195" t="e">
        <f>SUM(COUNTIF(#REF!,K109))</f>
        <v>#REF!</v>
      </c>
      <c r="Z109" s="195" t="e">
        <f>SUM(COUNTIF(#REF!,K109))</f>
        <v>#REF!</v>
      </c>
      <c r="AA109" s="195" t="e">
        <f>SUM(COUNTIF(#REF!,K109))</f>
        <v>#REF!</v>
      </c>
      <c r="AB109" s="195" t="e">
        <f>SUM(COUNTIF(#REF!,K109))</f>
        <v>#REF!</v>
      </c>
      <c r="AC109" s="195" t="e">
        <f>SUM(COUNTIF(#REF!,K109))</f>
        <v>#REF!</v>
      </c>
      <c r="AD109" s="195" t="e">
        <f>SUM(COUNTIF(#REF!,K109))</f>
        <v>#REF!</v>
      </c>
      <c r="AE109" s="195" t="e">
        <f>SUM(COUNTIF(#REF!,K109))</f>
        <v>#REF!</v>
      </c>
      <c r="AF109" s="195" t="e">
        <f>SUM(COUNTIF(#REF!,K109))</f>
        <v>#REF!</v>
      </c>
      <c r="AG109" s="195" t="e">
        <f>SUM(COUNTIF(#REF!,K109))</f>
        <v>#REF!</v>
      </c>
      <c r="AH109" s="195" t="e">
        <f>SUM(COUNTIF(#REF!,K109))</f>
        <v>#REF!</v>
      </c>
      <c r="AI109" s="195" t="e">
        <f>SUM(COUNTIF(#REF!,Bilan!AH109))</f>
        <v>#REF!</v>
      </c>
      <c r="AJ109" s="195" t="e">
        <f>SUM(COUNTIF(#REF!,K109))</f>
        <v>#REF!</v>
      </c>
      <c r="AK109" s="195" t="e">
        <f>SUM(COUNTIF(#REF!,K109))</f>
        <v>#REF!</v>
      </c>
      <c r="AL109" s="195" t="e">
        <f>SUM(COUNTIF(#REF!,K109))</f>
        <v>#REF!</v>
      </c>
      <c r="AM109" s="195" t="e">
        <f>SUM(COUNTIF(#REF!,K109))</f>
        <v>#REF!</v>
      </c>
      <c r="AN109" s="195" t="e">
        <f>SUM(COUNTIF(#REF!,K109))</f>
        <v>#REF!</v>
      </c>
      <c r="AO109" s="195">
        <f>SUM(COUNTIF('30'!$D$14:$D$100,K109))</f>
        <v>0</v>
      </c>
      <c r="AP109" s="195">
        <f>SUM(COUNTIF('31'!$D$14:$D$100,K109))</f>
        <v>0</v>
      </c>
      <c r="AQ109" s="196" t="e">
        <f t="shared" si="4"/>
        <v>#REF!</v>
      </c>
    </row>
    <row r="110" spans="1:43" x14ac:dyDescent="0.25">
      <c r="A110" s="210"/>
      <c r="B110" s="8"/>
      <c r="C110" s="8"/>
      <c r="D110" s="8"/>
      <c r="E110" s="8"/>
      <c r="F110" s="8"/>
      <c r="G110" s="8"/>
      <c r="H110" s="8"/>
      <c r="I110" s="8"/>
      <c r="J110" s="8"/>
      <c r="K110" s="194" t="s">
        <v>202</v>
      </c>
      <c r="L110" s="195">
        <f>SUM(COUNTIF('01'!$D$14:$D$100,K110))</f>
        <v>0</v>
      </c>
      <c r="M110" s="195">
        <f>SUM(COUNTIF('01'!$D$14:$D$100,K110))</f>
        <v>0</v>
      </c>
      <c r="N110" s="195" t="e">
        <f>SUM(COUNTIF(#REF!,K110))</f>
        <v>#REF!</v>
      </c>
      <c r="O110" s="195" t="e">
        <f>SUM(COUNTIF(#REF!,K110))</f>
        <v>#REF!</v>
      </c>
      <c r="P110" s="195" t="e">
        <f>SUM(COUNTIF(#REF!,K110))</f>
        <v>#REF!</v>
      </c>
      <c r="Q110" s="195" t="e">
        <f>SUM(COUNTIF(#REF!,K110))</f>
        <v>#REF!</v>
      </c>
      <c r="R110" s="195" t="e">
        <f>SUM(COUNTIF(#REF!,K110))</f>
        <v>#REF!</v>
      </c>
      <c r="S110" s="195" t="e">
        <f>SUM(COUNTIF(#REF!,K110))</f>
        <v>#REF!</v>
      </c>
      <c r="T110" s="195" t="e">
        <f>SUM(COUNTIF(#REF!,K110))</f>
        <v>#REF!</v>
      </c>
      <c r="U110" s="195" t="e">
        <f>SUM(COUNTIF(#REF!,K110))</f>
        <v>#REF!</v>
      </c>
      <c r="V110" s="195" t="e">
        <f>SUM(COUNTIF(#REF!,K110))</f>
        <v>#REF!</v>
      </c>
      <c r="W110" s="195" t="e">
        <f>SUM(COUNTIF(#REF!,K110))</f>
        <v>#REF!</v>
      </c>
      <c r="X110" s="195" t="e">
        <f>SUM(COUNTIF(#REF!,K110))</f>
        <v>#REF!</v>
      </c>
      <c r="Y110" s="195" t="e">
        <f>SUM(COUNTIF(#REF!,K110))</f>
        <v>#REF!</v>
      </c>
      <c r="Z110" s="195" t="e">
        <f>SUM(COUNTIF(#REF!,K110))</f>
        <v>#REF!</v>
      </c>
      <c r="AA110" s="195" t="e">
        <f>SUM(COUNTIF(#REF!,K110))</f>
        <v>#REF!</v>
      </c>
      <c r="AB110" s="195" t="e">
        <f>SUM(COUNTIF(#REF!,K110))</f>
        <v>#REF!</v>
      </c>
      <c r="AC110" s="195" t="e">
        <f>SUM(COUNTIF(#REF!,K110))</f>
        <v>#REF!</v>
      </c>
      <c r="AD110" s="195" t="e">
        <f>SUM(COUNTIF(#REF!,K110))</f>
        <v>#REF!</v>
      </c>
      <c r="AE110" s="195" t="e">
        <f>SUM(COUNTIF(#REF!,K110))</f>
        <v>#REF!</v>
      </c>
      <c r="AF110" s="195" t="e">
        <f>SUM(COUNTIF(#REF!,K110))</f>
        <v>#REF!</v>
      </c>
      <c r="AG110" s="195" t="e">
        <f>SUM(COUNTIF(#REF!,K110))</f>
        <v>#REF!</v>
      </c>
      <c r="AH110" s="195" t="e">
        <f>SUM(COUNTIF(#REF!,K110))</f>
        <v>#REF!</v>
      </c>
      <c r="AI110" s="195" t="e">
        <f>SUM(COUNTIF(#REF!,Bilan!AH110))</f>
        <v>#REF!</v>
      </c>
      <c r="AJ110" s="195" t="e">
        <f>SUM(COUNTIF(#REF!,K110))</f>
        <v>#REF!</v>
      </c>
      <c r="AK110" s="195" t="e">
        <f>SUM(COUNTIF(#REF!,K110))</f>
        <v>#REF!</v>
      </c>
      <c r="AL110" s="195" t="e">
        <f>SUM(COUNTIF(#REF!,K110))</f>
        <v>#REF!</v>
      </c>
      <c r="AM110" s="195" t="e">
        <f>SUM(COUNTIF(#REF!,K110))</f>
        <v>#REF!</v>
      </c>
      <c r="AN110" s="195" t="e">
        <f>SUM(COUNTIF(#REF!,K110))</f>
        <v>#REF!</v>
      </c>
      <c r="AO110" s="195">
        <f>SUM(COUNTIF('30'!$D$14:$D$100,K110))</f>
        <v>0</v>
      </c>
      <c r="AP110" s="195">
        <f>SUM(COUNTIF('31'!$D$14:$D$100,K110))</f>
        <v>0</v>
      </c>
      <c r="AQ110" s="196" t="e">
        <f t="shared" si="4"/>
        <v>#REF!</v>
      </c>
    </row>
    <row r="111" spans="1:43" x14ac:dyDescent="0.25">
      <c r="A111" s="37"/>
      <c r="B111" s="8"/>
      <c r="C111" s="8"/>
      <c r="D111" s="8"/>
      <c r="E111" s="8"/>
      <c r="F111" s="8"/>
      <c r="G111" s="8"/>
      <c r="H111" s="8"/>
      <c r="I111" s="8"/>
      <c r="J111" s="8"/>
      <c r="K111" s="194" t="s">
        <v>203</v>
      </c>
      <c r="L111" s="195">
        <f>SUM(COUNTIF('01'!$D$14:$D$100,K111))</f>
        <v>0</v>
      </c>
      <c r="M111" s="195">
        <f>SUM(COUNTIF('01'!$D$14:$D$100,K111))</f>
        <v>0</v>
      </c>
      <c r="N111" s="195" t="e">
        <f>SUM(COUNTIF(#REF!,K111))</f>
        <v>#REF!</v>
      </c>
      <c r="O111" s="195" t="e">
        <f>SUM(COUNTIF(#REF!,K111))</f>
        <v>#REF!</v>
      </c>
      <c r="P111" s="195" t="e">
        <f>SUM(COUNTIF(#REF!,K111))</f>
        <v>#REF!</v>
      </c>
      <c r="Q111" s="195" t="e">
        <f>SUM(COUNTIF(#REF!,K111))</f>
        <v>#REF!</v>
      </c>
      <c r="R111" s="195" t="e">
        <f>SUM(COUNTIF(#REF!,K111))</f>
        <v>#REF!</v>
      </c>
      <c r="S111" s="195" t="e">
        <f>SUM(COUNTIF(#REF!,K111))</f>
        <v>#REF!</v>
      </c>
      <c r="T111" s="195" t="e">
        <f>SUM(COUNTIF(#REF!,K111))</f>
        <v>#REF!</v>
      </c>
      <c r="U111" s="195" t="e">
        <f>SUM(COUNTIF(#REF!,K111))</f>
        <v>#REF!</v>
      </c>
      <c r="V111" s="195" t="e">
        <f>SUM(COUNTIF(#REF!,K111))</f>
        <v>#REF!</v>
      </c>
      <c r="W111" s="195" t="e">
        <f>SUM(COUNTIF(#REF!,K111))</f>
        <v>#REF!</v>
      </c>
      <c r="X111" s="195" t="e">
        <f>SUM(COUNTIF(#REF!,K111))</f>
        <v>#REF!</v>
      </c>
      <c r="Y111" s="195" t="e">
        <f>SUM(COUNTIF(#REF!,K111))</f>
        <v>#REF!</v>
      </c>
      <c r="Z111" s="195" t="e">
        <f>SUM(COUNTIF(#REF!,K111))</f>
        <v>#REF!</v>
      </c>
      <c r="AA111" s="195" t="e">
        <f>SUM(COUNTIF(#REF!,K111))</f>
        <v>#REF!</v>
      </c>
      <c r="AB111" s="195" t="e">
        <f>SUM(COUNTIF(#REF!,K111))</f>
        <v>#REF!</v>
      </c>
      <c r="AC111" s="195" t="e">
        <f>SUM(COUNTIF(#REF!,K111))</f>
        <v>#REF!</v>
      </c>
      <c r="AD111" s="195" t="e">
        <f>SUM(COUNTIF(#REF!,K111))</f>
        <v>#REF!</v>
      </c>
      <c r="AE111" s="195" t="e">
        <f>SUM(COUNTIF(#REF!,K111))</f>
        <v>#REF!</v>
      </c>
      <c r="AF111" s="195" t="e">
        <f>SUM(COUNTIF(#REF!,K111))</f>
        <v>#REF!</v>
      </c>
      <c r="AG111" s="195" t="e">
        <f>SUM(COUNTIF(#REF!,K111))</f>
        <v>#REF!</v>
      </c>
      <c r="AH111" s="195" t="e">
        <f>SUM(COUNTIF(#REF!,K111))</f>
        <v>#REF!</v>
      </c>
      <c r="AI111" s="195" t="e">
        <f>SUM(COUNTIF(#REF!,Bilan!AH111))</f>
        <v>#REF!</v>
      </c>
      <c r="AJ111" s="195" t="e">
        <f>SUM(COUNTIF(#REF!,K111))</f>
        <v>#REF!</v>
      </c>
      <c r="AK111" s="195" t="e">
        <f>SUM(COUNTIF(#REF!,K111))</f>
        <v>#REF!</v>
      </c>
      <c r="AL111" s="195" t="e">
        <f>SUM(COUNTIF(#REF!,K111))</f>
        <v>#REF!</v>
      </c>
      <c r="AM111" s="195" t="e">
        <f>SUM(COUNTIF(#REF!,K111))</f>
        <v>#REF!</v>
      </c>
      <c r="AN111" s="195" t="e">
        <f>SUM(COUNTIF(#REF!,K111))</f>
        <v>#REF!</v>
      </c>
      <c r="AO111" s="195">
        <f>SUM(COUNTIF('30'!$D$14:$D$100,K111))</f>
        <v>0</v>
      </c>
      <c r="AP111" s="195">
        <f>SUM(COUNTIF('31'!$D$14:$D$100,K111))</f>
        <v>0</v>
      </c>
      <c r="AQ111" s="196" t="e">
        <f t="shared" si="4"/>
        <v>#REF!</v>
      </c>
    </row>
    <row r="112" spans="1:43" x14ac:dyDescent="0.25">
      <c r="A112" s="37"/>
      <c r="B112" s="8"/>
      <c r="C112" s="8"/>
      <c r="D112" s="8"/>
      <c r="E112" s="8"/>
      <c r="F112" s="8"/>
      <c r="G112" s="8"/>
      <c r="H112" s="8"/>
      <c r="I112" s="8"/>
      <c r="J112" s="8"/>
      <c r="K112" s="194" t="s">
        <v>204</v>
      </c>
      <c r="L112" s="195">
        <f>SUM(COUNTIF('01'!$D$14:$D$100,K112))</f>
        <v>0</v>
      </c>
      <c r="M112" s="195">
        <f>SUM(COUNTIF('01'!$D$14:$D$100,K112))</f>
        <v>0</v>
      </c>
      <c r="N112" s="195" t="e">
        <f>SUM(COUNTIF(#REF!,K112))</f>
        <v>#REF!</v>
      </c>
      <c r="O112" s="195" t="e">
        <f>SUM(COUNTIF(#REF!,K112))</f>
        <v>#REF!</v>
      </c>
      <c r="P112" s="195" t="e">
        <f>SUM(COUNTIF(#REF!,K112))</f>
        <v>#REF!</v>
      </c>
      <c r="Q112" s="195" t="e">
        <f>SUM(COUNTIF(#REF!,K112))</f>
        <v>#REF!</v>
      </c>
      <c r="R112" s="195" t="e">
        <f>SUM(COUNTIF(#REF!,K112))</f>
        <v>#REF!</v>
      </c>
      <c r="S112" s="195" t="e">
        <f>SUM(COUNTIF(#REF!,K112))</f>
        <v>#REF!</v>
      </c>
      <c r="T112" s="195" t="e">
        <f>SUM(COUNTIF(#REF!,K112))</f>
        <v>#REF!</v>
      </c>
      <c r="U112" s="195" t="e">
        <f>SUM(COUNTIF(#REF!,K112))</f>
        <v>#REF!</v>
      </c>
      <c r="V112" s="195" t="e">
        <f>SUM(COUNTIF(#REF!,K112))</f>
        <v>#REF!</v>
      </c>
      <c r="W112" s="195" t="e">
        <f>SUM(COUNTIF(#REF!,K112))</f>
        <v>#REF!</v>
      </c>
      <c r="X112" s="195" t="e">
        <f>SUM(COUNTIF(#REF!,K112))</f>
        <v>#REF!</v>
      </c>
      <c r="Y112" s="195" t="e">
        <f>SUM(COUNTIF(#REF!,K112))</f>
        <v>#REF!</v>
      </c>
      <c r="Z112" s="195" t="e">
        <f>SUM(COUNTIF(#REF!,K112))</f>
        <v>#REF!</v>
      </c>
      <c r="AA112" s="195" t="e">
        <f>SUM(COUNTIF(#REF!,K112))</f>
        <v>#REF!</v>
      </c>
      <c r="AB112" s="195" t="e">
        <f>SUM(COUNTIF(#REF!,K112))</f>
        <v>#REF!</v>
      </c>
      <c r="AC112" s="195" t="e">
        <f>SUM(COUNTIF(#REF!,K112))</f>
        <v>#REF!</v>
      </c>
      <c r="AD112" s="195" t="e">
        <f>SUM(COUNTIF(#REF!,K112))</f>
        <v>#REF!</v>
      </c>
      <c r="AE112" s="195" t="e">
        <f>SUM(COUNTIF(#REF!,K112))</f>
        <v>#REF!</v>
      </c>
      <c r="AF112" s="195" t="e">
        <f>SUM(COUNTIF(#REF!,K112))</f>
        <v>#REF!</v>
      </c>
      <c r="AG112" s="195" t="e">
        <f>SUM(COUNTIF(#REF!,K112))</f>
        <v>#REF!</v>
      </c>
      <c r="AH112" s="195" t="e">
        <f>SUM(COUNTIF(#REF!,K112))</f>
        <v>#REF!</v>
      </c>
      <c r="AI112" s="195" t="e">
        <f>SUM(COUNTIF(#REF!,Bilan!AH112))</f>
        <v>#REF!</v>
      </c>
      <c r="AJ112" s="195" t="e">
        <f>SUM(COUNTIF(#REF!,K112))</f>
        <v>#REF!</v>
      </c>
      <c r="AK112" s="195" t="e">
        <f>SUM(COUNTIF(#REF!,K112))</f>
        <v>#REF!</v>
      </c>
      <c r="AL112" s="195" t="e">
        <f>SUM(COUNTIF(#REF!,K112))</f>
        <v>#REF!</v>
      </c>
      <c r="AM112" s="195" t="e">
        <f>SUM(COUNTIF(#REF!,K112))</f>
        <v>#REF!</v>
      </c>
      <c r="AN112" s="195" t="e">
        <f>SUM(COUNTIF(#REF!,K112))</f>
        <v>#REF!</v>
      </c>
      <c r="AO112" s="195">
        <f>SUM(COUNTIF('30'!$D$14:$D$100,K112))</f>
        <v>0</v>
      </c>
      <c r="AP112" s="195">
        <f>SUM(COUNTIF('31'!$D$14:$D$100,K112))</f>
        <v>0</v>
      </c>
      <c r="AQ112" s="196" t="e">
        <f t="shared" si="4"/>
        <v>#REF!</v>
      </c>
    </row>
    <row r="113" spans="1:43" x14ac:dyDescent="0.25">
      <c r="A113" s="37"/>
      <c r="B113" s="8"/>
      <c r="C113" s="8"/>
      <c r="D113" s="8"/>
      <c r="E113" s="8"/>
      <c r="F113" s="8"/>
      <c r="G113" s="8"/>
      <c r="H113" s="8"/>
      <c r="I113" s="8"/>
      <c r="J113" s="8"/>
      <c r="K113" s="194" t="s">
        <v>205</v>
      </c>
      <c r="L113" s="195">
        <f>SUM(COUNTIF('01'!$D$14:$D$100,K113))</f>
        <v>0</v>
      </c>
      <c r="M113" s="195">
        <f>SUM(COUNTIF('01'!$D$14:$D$100,K113))</f>
        <v>0</v>
      </c>
      <c r="N113" s="195" t="e">
        <f>SUM(COUNTIF(#REF!,K113))</f>
        <v>#REF!</v>
      </c>
      <c r="O113" s="195" t="e">
        <f>SUM(COUNTIF(#REF!,K113))</f>
        <v>#REF!</v>
      </c>
      <c r="P113" s="195" t="e">
        <f>SUM(COUNTIF(#REF!,K113))</f>
        <v>#REF!</v>
      </c>
      <c r="Q113" s="195" t="e">
        <f>SUM(COUNTIF(#REF!,K113))</f>
        <v>#REF!</v>
      </c>
      <c r="R113" s="195" t="e">
        <f>SUM(COUNTIF(#REF!,K113))</f>
        <v>#REF!</v>
      </c>
      <c r="S113" s="195" t="e">
        <f>SUM(COUNTIF(#REF!,K113))</f>
        <v>#REF!</v>
      </c>
      <c r="T113" s="195" t="e">
        <f>SUM(COUNTIF(#REF!,K113))</f>
        <v>#REF!</v>
      </c>
      <c r="U113" s="195" t="e">
        <f>SUM(COUNTIF(#REF!,K113))</f>
        <v>#REF!</v>
      </c>
      <c r="V113" s="195" t="e">
        <f>SUM(COUNTIF(#REF!,K113))</f>
        <v>#REF!</v>
      </c>
      <c r="W113" s="195" t="e">
        <f>SUM(COUNTIF(#REF!,K113))</f>
        <v>#REF!</v>
      </c>
      <c r="X113" s="195" t="e">
        <f>SUM(COUNTIF(#REF!,K113))</f>
        <v>#REF!</v>
      </c>
      <c r="Y113" s="195" t="e">
        <f>SUM(COUNTIF(#REF!,K113))</f>
        <v>#REF!</v>
      </c>
      <c r="Z113" s="195" t="e">
        <f>SUM(COUNTIF(#REF!,K113))</f>
        <v>#REF!</v>
      </c>
      <c r="AA113" s="195" t="e">
        <f>SUM(COUNTIF(#REF!,K113))</f>
        <v>#REF!</v>
      </c>
      <c r="AB113" s="195" t="e">
        <f>SUM(COUNTIF(#REF!,K113))</f>
        <v>#REF!</v>
      </c>
      <c r="AC113" s="195" t="e">
        <f>SUM(COUNTIF(#REF!,K113))</f>
        <v>#REF!</v>
      </c>
      <c r="AD113" s="195" t="e">
        <f>SUM(COUNTIF(#REF!,K113))</f>
        <v>#REF!</v>
      </c>
      <c r="AE113" s="195" t="e">
        <f>SUM(COUNTIF(#REF!,K113))</f>
        <v>#REF!</v>
      </c>
      <c r="AF113" s="195" t="e">
        <f>SUM(COUNTIF(#REF!,K113))</f>
        <v>#REF!</v>
      </c>
      <c r="AG113" s="195" t="e">
        <f>SUM(COUNTIF(#REF!,K113))</f>
        <v>#REF!</v>
      </c>
      <c r="AH113" s="195" t="e">
        <f>SUM(COUNTIF(#REF!,K113))</f>
        <v>#REF!</v>
      </c>
      <c r="AI113" s="195" t="e">
        <f>SUM(COUNTIF(#REF!,Bilan!AH113))</f>
        <v>#REF!</v>
      </c>
      <c r="AJ113" s="195" t="e">
        <f>SUM(COUNTIF(#REF!,K113))</f>
        <v>#REF!</v>
      </c>
      <c r="AK113" s="195" t="e">
        <f>SUM(COUNTIF(#REF!,K113))</f>
        <v>#REF!</v>
      </c>
      <c r="AL113" s="195" t="e">
        <f>SUM(COUNTIF(#REF!,K113))</f>
        <v>#REF!</v>
      </c>
      <c r="AM113" s="195" t="e">
        <f>SUM(COUNTIF(#REF!,K113))</f>
        <v>#REF!</v>
      </c>
      <c r="AN113" s="195" t="e">
        <f>SUM(COUNTIF(#REF!,K113))</f>
        <v>#REF!</v>
      </c>
      <c r="AO113" s="195">
        <f>SUM(COUNTIF('30'!$D$14:$D$100,K113))</f>
        <v>0</v>
      </c>
      <c r="AP113" s="195">
        <f>SUM(COUNTIF('31'!$D$14:$D$100,K113))</f>
        <v>0</v>
      </c>
      <c r="AQ113" s="196" t="e">
        <f t="shared" si="4"/>
        <v>#REF!</v>
      </c>
    </row>
    <row r="114" spans="1:43" x14ac:dyDescent="0.25">
      <c r="A114" s="210"/>
      <c r="B114" s="8"/>
      <c r="C114" s="8"/>
      <c r="D114" s="8"/>
      <c r="E114" s="8"/>
      <c r="F114" s="8"/>
      <c r="G114" s="8"/>
      <c r="H114" s="8"/>
      <c r="I114" s="8"/>
      <c r="J114" s="8"/>
      <c r="K114" s="194" t="s">
        <v>206</v>
      </c>
      <c r="L114" s="195">
        <f>SUM(COUNTIF('01'!$D$14:$D$100,K114))</f>
        <v>0</v>
      </c>
      <c r="M114" s="195">
        <f>SUM(COUNTIF('01'!$D$14:$D$100,K114))</f>
        <v>0</v>
      </c>
      <c r="N114" s="195" t="e">
        <f>SUM(COUNTIF(#REF!,K114))</f>
        <v>#REF!</v>
      </c>
      <c r="O114" s="195" t="e">
        <f>SUM(COUNTIF(#REF!,K114))</f>
        <v>#REF!</v>
      </c>
      <c r="P114" s="195" t="e">
        <f>SUM(COUNTIF(#REF!,K114))</f>
        <v>#REF!</v>
      </c>
      <c r="Q114" s="195" t="e">
        <f>SUM(COUNTIF(#REF!,K114))</f>
        <v>#REF!</v>
      </c>
      <c r="R114" s="195" t="e">
        <f>SUM(COUNTIF(#REF!,K114))</f>
        <v>#REF!</v>
      </c>
      <c r="S114" s="195" t="e">
        <f>SUM(COUNTIF(#REF!,K114))</f>
        <v>#REF!</v>
      </c>
      <c r="T114" s="195" t="e">
        <f>SUM(COUNTIF(#REF!,K114))</f>
        <v>#REF!</v>
      </c>
      <c r="U114" s="195" t="e">
        <f>SUM(COUNTIF(#REF!,K114))</f>
        <v>#REF!</v>
      </c>
      <c r="V114" s="195" t="e">
        <f>SUM(COUNTIF(#REF!,K114))</f>
        <v>#REF!</v>
      </c>
      <c r="W114" s="195" t="e">
        <f>SUM(COUNTIF(#REF!,K114))</f>
        <v>#REF!</v>
      </c>
      <c r="X114" s="195" t="e">
        <f>SUM(COUNTIF(#REF!,K114))</f>
        <v>#REF!</v>
      </c>
      <c r="Y114" s="195" t="e">
        <f>SUM(COUNTIF(#REF!,K114))</f>
        <v>#REF!</v>
      </c>
      <c r="Z114" s="195" t="e">
        <f>SUM(COUNTIF(#REF!,K114))</f>
        <v>#REF!</v>
      </c>
      <c r="AA114" s="195" t="e">
        <f>SUM(COUNTIF(#REF!,K114))</f>
        <v>#REF!</v>
      </c>
      <c r="AB114" s="195" t="e">
        <f>SUM(COUNTIF(#REF!,K114))</f>
        <v>#REF!</v>
      </c>
      <c r="AC114" s="195" t="e">
        <f>SUM(COUNTIF(#REF!,K114))</f>
        <v>#REF!</v>
      </c>
      <c r="AD114" s="195" t="e">
        <f>SUM(COUNTIF(#REF!,K114))</f>
        <v>#REF!</v>
      </c>
      <c r="AE114" s="195" t="e">
        <f>SUM(COUNTIF(#REF!,K114))</f>
        <v>#REF!</v>
      </c>
      <c r="AF114" s="195" t="e">
        <f>SUM(COUNTIF(#REF!,K114))</f>
        <v>#REF!</v>
      </c>
      <c r="AG114" s="195" t="e">
        <f>SUM(COUNTIF(#REF!,K114))</f>
        <v>#REF!</v>
      </c>
      <c r="AH114" s="195" t="e">
        <f>SUM(COUNTIF(#REF!,K114))</f>
        <v>#REF!</v>
      </c>
      <c r="AI114" s="195" t="e">
        <f>SUM(COUNTIF(#REF!,Bilan!AH114))</f>
        <v>#REF!</v>
      </c>
      <c r="AJ114" s="195" t="e">
        <f>SUM(COUNTIF(#REF!,K114))</f>
        <v>#REF!</v>
      </c>
      <c r="AK114" s="195" t="e">
        <f>SUM(COUNTIF(#REF!,K114))</f>
        <v>#REF!</v>
      </c>
      <c r="AL114" s="195" t="e">
        <f>SUM(COUNTIF(#REF!,K114))</f>
        <v>#REF!</v>
      </c>
      <c r="AM114" s="195" t="e">
        <f>SUM(COUNTIF(#REF!,K114))</f>
        <v>#REF!</v>
      </c>
      <c r="AN114" s="195" t="e">
        <f>SUM(COUNTIF(#REF!,K114))</f>
        <v>#REF!</v>
      </c>
      <c r="AO114" s="195">
        <f>SUM(COUNTIF('30'!$D$14:$D$100,K114))</f>
        <v>0</v>
      </c>
      <c r="AP114" s="195">
        <f>SUM(COUNTIF('31'!$D$14:$D$100,K114))</f>
        <v>0</v>
      </c>
      <c r="AQ114" s="196" t="e">
        <f t="shared" si="4"/>
        <v>#REF!</v>
      </c>
    </row>
    <row r="115" spans="1:43" x14ac:dyDescent="0.25">
      <c r="A115" s="210"/>
      <c r="B115" s="8"/>
      <c r="C115" s="8"/>
      <c r="D115" s="8"/>
      <c r="E115" s="8"/>
      <c r="F115" s="8"/>
      <c r="G115" s="8"/>
      <c r="H115" s="8"/>
      <c r="I115" s="8"/>
      <c r="J115" s="8"/>
      <c r="K115" s="194" t="s">
        <v>140</v>
      </c>
      <c r="L115" s="195">
        <f>SUM(COUNTIF('01'!$D$14:$D$100,K115))</f>
        <v>0</v>
      </c>
      <c r="M115" s="195">
        <f>SUM(COUNTIF('01'!$D$14:$D$100,K115))</f>
        <v>0</v>
      </c>
      <c r="N115" s="195" t="e">
        <f>SUM(COUNTIF(#REF!,K115))</f>
        <v>#REF!</v>
      </c>
      <c r="O115" s="195" t="e">
        <f>SUM(COUNTIF(#REF!,K115))</f>
        <v>#REF!</v>
      </c>
      <c r="P115" s="195" t="e">
        <f>SUM(COUNTIF(#REF!,K115))</f>
        <v>#REF!</v>
      </c>
      <c r="Q115" s="195" t="e">
        <f>SUM(COUNTIF(#REF!,K115))</f>
        <v>#REF!</v>
      </c>
      <c r="R115" s="195" t="e">
        <f>SUM(COUNTIF(#REF!,K115))</f>
        <v>#REF!</v>
      </c>
      <c r="S115" s="195" t="e">
        <f>SUM(COUNTIF(#REF!,K115))</f>
        <v>#REF!</v>
      </c>
      <c r="T115" s="195" t="e">
        <f>SUM(COUNTIF(#REF!,K115))</f>
        <v>#REF!</v>
      </c>
      <c r="U115" s="195" t="e">
        <f>SUM(COUNTIF(#REF!,K115))</f>
        <v>#REF!</v>
      </c>
      <c r="V115" s="195" t="e">
        <f>SUM(COUNTIF(#REF!,K115))</f>
        <v>#REF!</v>
      </c>
      <c r="W115" s="195" t="e">
        <f>SUM(COUNTIF(#REF!,K115))</f>
        <v>#REF!</v>
      </c>
      <c r="X115" s="195" t="e">
        <f>SUM(COUNTIF(#REF!,K115))</f>
        <v>#REF!</v>
      </c>
      <c r="Y115" s="195" t="e">
        <f>SUM(COUNTIF(#REF!,K115))</f>
        <v>#REF!</v>
      </c>
      <c r="Z115" s="195" t="e">
        <f>SUM(COUNTIF(#REF!,K115))</f>
        <v>#REF!</v>
      </c>
      <c r="AA115" s="195" t="e">
        <f>SUM(COUNTIF(#REF!,K115))</f>
        <v>#REF!</v>
      </c>
      <c r="AB115" s="195" t="e">
        <f>SUM(COUNTIF(#REF!,K115))</f>
        <v>#REF!</v>
      </c>
      <c r="AC115" s="195" t="e">
        <f>SUM(COUNTIF(#REF!,K115))</f>
        <v>#REF!</v>
      </c>
      <c r="AD115" s="195" t="e">
        <f>SUM(COUNTIF(#REF!,K115))</f>
        <v>#REF!</v>
      </c>
      <c r="AE115" s="195" t="e">
        <f>SUM(COUNTIF(#REF!,K115))</f>
        <v>#REF!</v>
      </c>
      <c r="AF115" s="195" t="e">
        <f>SUM(COUNTIF(#REF!,K115))</f>
        <v>#REF!</v>
      </c>
      <c r="AG115" s="195" t="e">
        <f>SUM(COUNTIF(#REF!,K115))</f>
        <v>#REF!</v>
      </c>
      <c r="AH115" s="195" t="e">
        <f>SUM(COUNTIF(#REF!,K115))</f>
        <v>#REF!</v>
      </c>
      <c r="AI115" s="195" t="e">
        <f>SUM(COUNTIF(#REF!,Bilan!AH115))</f>
        <v>#REF!</v>
      </c>
      <c r="AJ115" s="195" t="e">
        <f>SUM(COUNTIF(#REF!,K115))</f>
        <v>#REF!</v>
      </c>
      <c r="AK115" s="195" t="e">
        <f>SUM(COUNTIF(#REF!,K115))</f>
        <v>#REF!</v>
      </c>
      <c r="AL115" s="195" t="e">
        <f>SUM(COUNTIF(#REF!,K115))</f>
        <v>#REF!</v>
      </c>
      <c r="AM115" s="195" t="e">
        <f>SUM(COUNTIF(#REF!,K115))</f>
        <v>#REF!</v>
      </c>
      <c r="AN115" s="195" t="e">
        <f>SUM(COUNTIF(#REF!,K115))</f>
        <v>#REF!</v>
      </c>
      <c r="AO115" s="195">
        <f>SUM(COUNTIF('30'!$D$14:$D$100,K115))</f>
        <v>0</v>
      </c>
      <c r="AP115" s="195">
        <f>SUM(COUNTIF('31'!$D$14:$D$100,K115))</f>
        <v>0</v>
      </c>
      <c r="AQ115" s="196"/>
    </row>
    <row r="116" spans="1:43" x14ac:dyDescent="0.25">
      <c r="A116" s="210"/>
      <c r="B116" s="8"/>
      <c r="C116" s="8"/>
      <c r="D116" s="8"/>
      <c r="E116" s="8"/>
      <c r="F116" s="8"/>
      <c r="G116" s="8"/>
      <c r="H116" s="8"/>
      <c r="I116" s="8"/>
      <c r="J116" s="8"/>
      <c r="K116" s="194" t="s">
        <v>141</v>
      </c>
      <c r="L116" s="195">
        <f>SUM(COUNTIF('01'!$D$14:$D$100,K116))</f>
        <v>0</v>
      </c>
      <c r="M116" s="195">
        <f>SUM(COUNTIF('01'!$D$14:$D$100,K116))</f>
        <v>0</v>
      </c>
      <c r="N116" s="195" t="e">
        <f>SUM(COUNTIF(#REF!,K116))</f>
        <v>#REF!</v>
      </c>
      <c r="O116" s="195" t="e">
        <f>SUM(COUNTIF(#REF!,K116))</f>
        <v>#REF!</v>
      </c>
      <c r="P116" s="195" t="e">
        <f>SUM(COUNTIF(#REF!,K116))</f>
        <v>#REF!</v>
      </c>
      <c r="Q116" s="195" t="e">
        <f>SUM(COUNTIF(#REF!,K116))</f>
        <v>#REF!</v>
      </c>
      <c r="R116" s="195" t="e">
        <f>SUM(COUNTIF(#REF!,K116))</f>
        <v>#REF!</v>
      </c>
      <c r="S116" s="195" t="e">
        <f>SUM(COUNTIF(#REF!,K116))</f>
        <v>#REF!</v>
      </c>
      <c r="T116" s="195" t="e">
        <f>SUM(COUNTIF(#REF!,K116))</f>
        <v>#REF!</v>
      </c>
      <c r="U116" s="195" t="e">
        <f>SUM(COUNTIF(#REF!,K116))</f>
        <v>#REF!</v>
      </c>
      <c r="V116" s="195" t="e">
        <f>SUM(COUNTIF(#REF!,K116))</f>
        <v>#REF!</v>
      </c>
      <c r="W116" s="195" t="e">
        <f>SUM(COUNTIF(#REF!,K116))</f>
        <v>#REF!</v>
      </c>
      <c r="X116" s="195" t="e">
        <f>SUM(COUNTIF(#REF!,K116))</f>
        <v>#REF!</v>
      </c>
      <c r="Y116" s="195" t="e">
        <f>SUM(COUNTIF(#REF!,K116))</f>
        <v>#REF!</v>
      </c>
      <c r="Z116" s="195" t="e">
        <f>SUM(COUNTIF(#REF!,K116))</f>
        <v>#REF!</v>
      </c>
      <c r="AA116" s="195" t="e">
        <f>SUM(COUNTIF(#REF!,K116))</f>
        <v>#REF!</v>
      </c>
      <c r="AB116" s="195" t="e">
        <f>SUM(COUNTIF(#REF!,K116))</f>
        <v>#REF!</v>
      </c>
      <c r="AC116" s="195" t="e">
        <f>SUM(COUNTIF(#REF!,K116))</f>
        <v>#REF!</v>
      </c>
      <c r="AD116" s="195" t="e">
        <f>SUM(COUNTIF(#REF!,K116))</f>
        <v>#REF!</v>
      </c>
      <c r="AE116" s="195" t="e">
        <f>SUM(COUNTIF(#REF!,K116))</f>
        <v>#REF!</v>
      </c>
      <c r="AF116" s="195" t="e">
        <f>SUM(COUNTIF(#REF!,K116))</f>
        <v>#REF!</v>
      </c>
      <c r="AG116" s="195" t="e">
        <f>SUM(COUNTIF(#REF!,K116))</f>
        <v>#REF!</v>
      </c>
      <c r="AH116" s="195" t="e">
        <f>SUM(COUNTIF(#REF!,K116))</f>
        <v>#REF!</v>
      </c>
      <c r="AI116" s="195" t="e">
        <f>SUM(COUNTIF(#REF!,Bilan!AH116))</f>
        <v>#REF!</v>
      </c>
      <c r="AJ116" s="195" t="e">
        <f>SUM(COUNTIF(#REF!,K116))</f>
        <v>#REF!</v>
      </c>
      <c r="AK116" s="195" t="e">
        <f>SUM(COUNTIF(#REF!,K116))</f>
        <v>#REF!</v>
      </c>
      <c r="AL116" s="195" t="e">
        <f>SUM(COUNTIF(#REF!,K116))</f>
        <v>#REF!</v>
      </c>
      <c r="AM116" s="195" t="e">
        <f>SUM(COUNTIF(#REF!,K116))</f>
        <v>#REF!</v>
      </c>
      <c r="AN116" s="195" t="e">
        <f>SUM(COUNTIF(#REF!,K116))</f>
        <v>#REF!</v>
      </c>
      <c r="AO116" s="195">
        <f>SUM(COUNTIF('30'!$D$14:$D$100,K116))</f>
        <v>0</v>
      </c>
      <c r="AP116" s="195">
        <f>SUM(COUNTIF('31'!$D$14:$D$100,K116))</f>
        <v>0</v>
      </c>
      <c r="AQ116" s="196" t="e">
        <f>SUM(L116:AP116)</f>
        <v>#REF!</v>
      </c>
    </row>
    <row r="117" spans="1:43" x14ac:dyDescent="0.25">
      <c r="A117" s="210"/>
      <c r="B117" s="8"/>
      <c r="C117" s="8"/>
      <c r="D117" s="8"/>
      <c r="E117" s="8"/>
      <c r="F117" s="8"/>
      <c r="G117" s="8"/>
      <c r="H117" s="8"/>
      <c r="I117" s="8"/>
      <c r="J117" s="8"/>
      <c r="K117" s="194" t="s">
        <v>142</v>
      </c>
      <c r="L117" s="195">
        <f>SUM(COUNTIF('01'!$D$14:$D$100,K117))</f>
        <v>0</v>
      </c>
      <c r="M117" s="195">
        <f>SUM(COUNTIF('01'!$D$14:$D$100,K117))</f>
        <v>0</v>
      </c>
      <c r="N117" s="195" t="e">
        <f>SUM(COUNTIF(#REF!,K117))</f>
        <v>#REF!</v>
      </c>
      <c r="O117" s="195" t="e">
        <f>SUM(COUNTIF(#REF!,K117))</f>
        <v>#REF!</v>
      </c>
      <c r="P117" s="195" t="e">
        <f>SUM(COUNTIF(#REF!,K117))</f>
        <v>#REF!</v>
      </c>
      <c r="Q117" s="195" t="e">
        <f>SUM(COUNTIF(#REF!,K117))</f>
        <v>#REF!</v>
      </c>
      <c r="R117" s="195" t="e">
        <f>SUM(COUNTIF(#REF!,K117))</f>
        <v>#REF!</v>
      </c>
      <c r="S117" s="195" t="e">
        <f>SUM(COUNTIF(#REF!,K117))</f>
        <v>#REF!</v>
      </c>
      <c r="T117" s="195" t="e">
        <f>SUM(COUNTIF(#REF!,K117))</f>
        <v>#REF!</v>
      </c>
      <c r="U117" s="195" t="e">
        <f>SUM(COUNTIF(#REF!,K117))</f>
        <v>#REF!</v>
      </c>
      <c r="V117" s="195" t="e">
        <f>SUM(COUNTIF(#REF!,K117))</f>
        <v>#REF!</v>
      </c>
      <c r="W117" s="195" t="e">
        <f>SUM(COUNTIF(#REF!,K117))</f>
        <v>#REF!</v>
      </c>
      <c r="X117" s="195" t="e">
        <f>SUM(COUNTIF(#REF!,K117))</f>
        <v>#REF!</v>
      </c>
      <c r="Y117" s="195" t="e">
        <f>SUM(COUNTIF(#REF!,K117))</f>
        <v>#REF!</v>
      </c>
      <c r="Z117" s="195" t="e">
        <f>SUM(COUNTIF(#REF!,K117))</f>
        <v>#REF!</v>
      </c>
      <c r="AA117" s="195" t="e">
        <f>SUM(COUNTIF(#REF!,K117))</f>
        <v>#REF!</v>
      </c>
      <c r="AB117" s="195" t="e">
        <f>SUM(COUNTIF(#REF!,K117))</f>
        <v>#REF!</v>
      </c>
      <c r="AC117" s="195" t="e">
        <f>SUM(COUNTIF(#REF!,K117))</f>
        <v>#REF!</v>
      </c>
      <c r="AD117" s="195" t="e">
        <f>SUM(COUNTIF(#REF!,K117))</f>
        <v>#REF!</v>
      </c>
      <c r="AE117" s="195" t="e">
        <f>SUM(COUNTIF(#REF!,K117))</f>
        <v>#REF!</v>
      </c>
      <c r="AF117" s="195" t="e">
        <f>SUM(COUNTIF(#REF!,K117))</f>
        <v>#REF!</v>
      </c>
      <c r="AG117" s="195" t="e">
        <f>SUM(COUNTIF(#REF!,K117))</f>
        <v>#REF!</v>
      </c>
      <c r="AH117" s="195" t="e">
        <f>SUM(COUNTIF(#REF!,K117))</f>
        <v>#REF!</v>
      </c>
      <c r="AI117" s="195" t="e">
        <f>SUM(COUNTIF(#REF!,Bilan!AH117))</f>
        <v>#REF!</v>
      </c>
      <c r="AJ117" s="195" t="e">
        <f>SUM(COUNTIF(#REF!,K117))</f>
        <v>#REF!</v>
      </c>
      <c r="AK117" s="195" t="e">
        <f>SUM(COUNTIF(#REF!,K117))</f>
        <v>#REF!</v>
      </c>
      <c r="AL117" s="195" t="e">
        <f>SUM(COUNTIF(#REF!,K117))</f>
        <v>#REF!</v>
      </c>
      <c r="AM117" s="195" t="e">
        <f>SUM(COUNTIF(#REF!,K117))</f>
        <v>#REF!</v>
      </c>
      <c r="AN117" s="195" t="e">
        <f>SUM(COUNTIF(#REF!,K117))</f>
        <v>#REF!</v>
      </c>
      <c r="AO117" s="195">
        <f>SUM(COUNTIF('30'!$D$14:$D$100,K117))</f>
        <v>0</v>
      </c>
      <c r="AP117" s="195">
        <f>SUM(COUNTIF('31'!$D$14:$D$100,K117))</f>
        <v>0</v>
      </c>
      <c r="AQ117" s="196"/>
    </row>
    <row r="118" spans="1:43" x14ac:dyDescent="0.25">
      <c r="A118" s="210"/>
      <c r="B118" s="8"/>
      <c r="C118" s="8"/>
      <c r="D118" s="8"/>
      <c r="E118" s="8"/>
      <c r="F118" s="8"/>
      <c r="G118" s="8"/>
      <c r="H118" s="8"/>
      <c r="I118" s="8"/>
      <c r="J118" s="8"/>
      <c r="K118" s="194" t="s">
        <v>271</v>
      </c>
      <c r="L118" s="195">
        <f>SUM(COUNTIF('01'!$D$14:$D$100,K118))</f>
        <v>0</v>
      </c>
      <c r="M118" s="195">
        <f>SUM(COUNTIF('01'!$D$14:$D$100,K118))</f>
        <v>0</v>
      </c>
      <c r="N118" s="195" t="e">
        <f>SUM(COUNTIF(#REF!,K118))</f>
        <v>#REF!</v>
      </c>
      <c r="O118" s="195" t="e">
        <f>SUM(COUNTIF(#REF!,K118))</f>
        <v>#REF!</v>
      </c>
      <c r="P118" s="195" t="e">
        <f>SUM(COUNTIF(#REF!,K118))</f>
        <v>#REF!</v>
      </c>
      <c r="Q118" s="195" t="e">
        <f>SUM(COUNTIF(#REF!,K118))</f>
        <v>#REF!</v>
      </c>
      <c r="R118" s="195" t="e">
        <f>SUM(COUNTIF(#REF!,K118))</f>
        <v>#REF!</v>
      </c>
      <c r="S118" s="195" t="e">
        <f>SUM(COUNTIF(#REF!,K118))</f>
        <v>#REF!</v>
      </c>
      <c r="T118" s="195" t="e">
        <f>SUM(COUNTIF(#REF!,K118))</f>
        <v>#REF!</v>
      </c>
      <c r="U118" s="195" t="e">
        <f>SUM(COUNTIF(#REF!,K118))</f>
        <v>#REF!</v>
      </c>
      <c r="V118" s="195" t="e">
        <f>SUM(COUNTIF(#REF!,K118))</f>
        <v>#REF!</v>
      </c>
      <c r="W118" s="195" t="e">
        <f>SUM(COUNTIF(#REF!,K118))</f>
        <v>#REF!</v>
      </c>
      <c r="X118" s="195" t="e">
        <f>SUM(COUNTIF(#REF!,K118))</f>
        <v>#REF!</v>
      </c>
      <c r="Y118" s="195" t="e">
        <f>SUM(COUNTIF(#REF!,K118))</f>
        <v>#REF!</v>
      </c>
      <c r="Z118" s="195" t="e">
        <f>SUM(COUNTIF(#REF!,K118))</f>
        <v>#REF!</v>
      </c>
      <c r="AA118" s="195" t="e">
        <f>SUM(COUNTIF(#REF!,K118))</f>
        <v>#REF!</v>
      </c>
      <c r="AB118" s="195" t="e">
        <f>SUM(COUNTIF(#REF!,K118))</f>
        <v>#REF!</v>
      </c>
      <c r="AC118" s="195" t="e">
        <f>SUM(COUNTIF(#REF!,K118))</f>
        <v>#REF!</v>
      </c>
      <c r="AD118" s="195" t="e">
        <f>SUM(COUNTIF(#REF!,K118))</f>
        <v>#REF!</v>
      </c>
      <c r="AE118" s="195" t="e">
        <f>SUM(COUNTIF(#REF!,K118))</f>
        <v>#REF!</v>
      </c>
      <c r="AF118" s="195" t="e">
        <f>SUM(COUNTIF(#REF!,K118))</f>
        <v>#REF!</v>
      </c>
      <c r="AG118" s="195" t="e">
        <f>SUM(COUNTIF(#REF!,K118))</f>
        <v>#REF!</v>
      </c>
      <c r="AH118" s="195" t="e">
        <f>SUM(COUNTIF(#REF!,K118))</f>
        <v>#REF!</v>
      </c>
      <c r="AI118" s="195" t="e">
        <f>SUM(COUNTIF(#REF!,Bilan!AH118))</f>
        <v>#REF!</v>
      </c>
      <c r="AJ118" s="195" t="e">
        <f>SUM(COUNTIF(#REF!,K118))</f>
        <v>#REF!</v>
      </c>
      <c r="AK118" s="195" t="e">
        <f>SUM(COUNTIF(#REF!,K118))</f>
        <v>#REF!</v>
      </c>
      <c r="AL118" s="195" t="e">
        <f>SUM(COUNTIF(#REF!,K118))</f>
        <v>#REF!</v>
      </c>
      <c r="AM118" s="195" t="e">
        <f>SUM(COUNTIF(#REF!,K118))</f>
        <v>#REF!</v>
      </c>
      <c r="AN118" s="195" t="e">
        <f>SUM(COUNTIF(#REF!,K118))</f>
        <v>#REF!</v>
      </c>
      <c r="AO118" s="195">
        <f>SUM(COUNTIF('30'!$D$14:$D$100,K118))</f>
        <v>0</v>
      </c>
      <c r="AP118" s="195">
        <f>SUM(COUNTIF('31'!$D$14:$D$100,K118))</f>
        <v>0</v>
      </c>
      <c r="AQ118" s="196" t="e">
        <f>SUM(L118:AP118)</f>
        <v>#REF!</v>
      </c>
    </row>
    <row r="119" spans="1:43" x14ac:dyDescent="0.25">
      <c r="A119" s="37"/>
      <c r="B119" s="8"/>
      <c r="C119" s="8"/>
      <c r="D119" s="8"/>
      <c r="E119" s="8"/>
      <c r="F119" s="8"/>
      <c r="G119" s="8"/>
      <c r="H119" s="8"/>
      <c r="I119" s="8"/>
      <c r="J119" s="8"/>
      <c r="K119" s="226" t="s">
        <v>249</v>
      </c>
      <c r="L119" s="196">
        <f>SUM(L2:L118)</f>
        <v>0</v>
      </c>
      <c r="M119" s="196">
        <f>SUM(M2:M118)</f>
        <v>0</v>
      </c>
      <c r="N119" s="196" t="e">
        <f t="shared" ref="N119:AP119" si="5">SUM(N2:N118)</f>
        <v>#REF!</v>
      </c>
      <c r="O119" s="196" t="e">
        <f t="shared" si="5"/>
        <v>#REF!</v>
      </c>
      <c r="P119" s="196" t="e">
        <f t="shared" si="5"/>
        <v>#REF!</v>
      </c>
      <c r="Q119" s="196" t="e">
        <f t="shared" si="5"/>
        <v>#REF!</v>
      </c>
      <c r="R119" s="196" t="e">
        <f t="shared" si="5"/>
        <v>#REF!</v>
      </c>
      <c r="S119" s="196" t="e">
        <f t="shared" si="5"/>
        <v>#REF!</v>
      </c>
      <c r="T119" s="196" t="e">
        <f t="shared" si="5"/>
        <v>#REF!</v>
      </c>
      <c r="U119" s="196" t="e">
        <f t="shared" si="5"/>
        <v>#REF!</v>
      </c>
      <c r="V119" s="196" t="e">
        <f t="shared" si="5"/>
        <v>#REF!</v>
      </c>
      <c r="W119" s="196" t="e">
        <f t="shared" si="5"/>
        <v>#REF!</v>
      </c>
      <c r="X119" s="196" t="e">
        <f t="shared" si="5"/>
        <v>#REF!</v>
      </c>
      <c r="Y119" s="196" t="e">
        <f t="shared" si="5"/>
        <v>#REF!</v>
      </c>
      <c r="Z119" s="196" t="e">
        <f t="shared" si="5"/>
        <v>#REF!</v>
      </c>
      <c r="AA119" s="196" t="e">
        <f t="shared" si="5"/>
        <v>#REF!</v>
      </c>
      <c r="AB119" s="196" t="e">
        <f t="shared" si="5"/>
        <v>#REF!</v>
      </c>
      <c r="AC119" s="196" t="e">
        <f t="shared" si="5"/>
        <v>#REF!</v>
      </c>
      <c r="AD119" s="196" t="e">
        <f t="shared" si="5"/>
        <v>#REF!</v>
      </c>
      <c r="AE119" s="196" t="e">
        <f t="shared" si="5"/>
        <v>#REF!</v>
      </c>
      <c r="AF119" s="196" t="e">
        <f t="shared" si="5"/>
        <v>#REF!</v>
      </c>
      <c r="AG119" s="196" t="e">
        <f t="shared" si="5"/>
        <v>#REF!</v>
      </c>
      <c r="AH119" s="196" t="e">
        <f t="shared" si="5"/>
        <v>#REF!</v>
      </c>
      <c r="AI119" s="196" t="e">
        <f t="shared" si="5"/>
        <v>#REF!</v>
      </c>
      <c r="AJ119" s="196" t="e">
        <f t="shared" si="5"/>
        <v>#REF!</v>
      </c>
      <c r="AK119" s="196" t="e">
        <f t="shared" si="5"/>
        <v>#REF!</v>
      </c>
      <c r="AL119" s="196" t="e">
        <f t="shared" si="5"/>
        <v>#REF!</v>
      </c>
      <c r="AM119" s="196" t="e">
        <f t="shared" si="5"/>
        <v>#REF!</v>
      </c>
      <c r="AN119" s="196" t="e">
        <f t="shared" si="5"/>
        <v>#REF!</v>
      </c>
      <c r="AO119" s="196">
        <f t="shared" si="5"/>
        <v>0</v>
      </c>
      <c r="AP119" s="196">
        <f t="shared" si="5"/>
        <v>0</v>
      </c>
      <c r="AQ119" s="196" t="e">
        <f>SUM(AQ2:AQ118)</f>
        <v>#REF!</v>
      </c>
    </row>
    <row r="120" spans="1:43" x14ac:dyDescent="0.25">
      <c r="A120" s="33"/>
    </row>
    <row r="121" spans="1:43" x14ac:dyDescent="0.25">
      <c r="A121" s="33"/>
    </row>
    <row r="122" spans="1:43" x14ac:dyDescent="0.25">
      <c r="A122" s="33"/>
    </row>
    <row r="123" spans="1:43" x14ac:dyDescent="0.25">
      <c r="A123" s="33"/>
    </row>
    <row r="124" spans="1:43" x14ac:dyDescent="0.25">
      <c r="A124" s="33"/>
    </row>
    <row r="125" spans="1:43" x14ac:dyDescent="0.25">
      <c r="A125" s="33"/>
    </row>
    <row r="126" spans="1:43" x14ac:dyDescent="0.25">
      <c r="A126" s="33"/>
    </row>
    <row r="127" spans="1:43" x14ac:dyDescent="0.25">
      <c r="A127" s="33"/>
    </row>
    <row r="128" spans="1:43" x14ac:dyDescent="0.25">
      <c r="A128" s="33"/>
    </row>
    <row r="129" spans="1:1" x14ac:dyDescent="0.25">
      <c r="A129" s="34"/>
    </row>
  </sheetData>
  <sortState ref="K3:K118">
    <sortCondition ref="K118"/>
  </sortState>
  <mergeCells count="2">
    <mergeCell ref="A1:I1"/>
    <mergeCell ref="A3:A9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14"/>
  <sheetViews>
    <sheetView workbookViewId="0">
      <selection activeCell="A3" sqref="A3:A14"/>
    </sheetView>
  </sheetViews>
  <sheetFormatPr baseColWidth="10" defaultRowHeight="15" x14ac:dyDescent="0.25"/>
  <cols>
    <col min="1" max="1" width="31.28515625" style="185" bestFit="1" customWidth="1"/>
  </cols>
  <sheetData>
    <row r="1" spans="1:1" x14ac:dyDescent="0.25">
      <c r="A1" s="185" t="s">
        <v>244</v>
      </c>
    </row>
    <row r="3" spans="1:1" x14ac:dyDescent="0.25">
      <c r="A3" s="185" t="s">
        <v>257</v>
      </c>
    </row>
    <row r="4" spans="1:1" x14ac:dyDescent="0.25">
      <c r="A4" s="185" t="s">
        <v>264</v>
      </c>
    </row>
    <row r="5" spans="1:1" x14ac:dyDescent="0.25">
      <c r="A5" s="185" t="s">
        <v>246</v>
      </c>
    </row>
    <row r="6" spans="1:1" x14ac:dyDescent="0.25">
      <c r="A6" s="185" t="s">
        <v>269</v>
      </c>
    </row>
    <row r="7" spans="1:1" x14ac:dyDescent="0.25">
      <c r="A7" s="185" t="s">
        <v>256</v>
      </c>
    </row>
    <row r="8" spans="1:1" x14ac:dyDescent="0.25">
      <c r="A8" s="185" t="s">
        <v>265</v>
      </c>
    </row>
    <row r="9" spans="1:1" x14ac:dyDescent="0.25">
      <c r="A9" s="185" t="s">
        <v>284</v>
      </c>
    </row>
    <row r="10" spans="1:1" x14ac:dyDescent="0.25">
      <c r="A10" s="185" t="s">
        <v>263</v>
      </c>
    </row>
    <row r="11" spans="1:1" x14ac:dyDescent="0.25">
      <c r="A11" s="185" t="s">
        <v>245</v>
      </c>
    </row>
    <row r="12" spans="1:1" x14ac:dyDescent="0.25">
      <c r="A12" s="185" t="s">
        <v>255</v>
      </c>
    </row>
    <row r="13" spans="1:1" x14ac:dyDescent="0.25">
      <c r="A13" s="185" t="s">
        <v>279</v>
      </c>
    </row>
    <row r="14" spans="1:1" x14ac:dyDescent="0.25">
      <c r="A14" s="185" t="s">
        <v>270</v>
      </c>
    </row>
  </sheetData>
  <sortState ref="A3:A14">
    <sortCondition ref="A3"/>
  </sortState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13"/>
  <sheetViews>
    <sheetView workbookViewId="0">
      <selection activeCell="A2" sqref="A2:A13"/>
    </sheetView>
  </sheetViews>
  <sheetFormatPr baseColWidth="10" defaultRowHeight="15" x14ac:dyDescent="0.25"/>
  <sheetData>
    <row r="1" spans="1:1" x14ac:dyDescent="0.25">
      <c r="A1" t="s">
        <v>266</v>
      </c>
    </row>
    <row r="3" spans="1:1" x14ac:dyDescent="0.25">
      <c r="A3" s="222">
        <v>2015</v>
      </c>
    </row>
    <row r="4" spans="1:1" x14ac:dyDescent="0.25">
      <c r="A4" s="222">
        <v>2016</v>
      </c>
    </row>
    <row r="5" spans="1:1" x14ac:dyDescent="0.25">
      <c r="A5" s="222">
        <v>2017</v>
      </c>
    </row>
    <row r="6" spans="1:1" x14ac:dyDescent="0.25">
      <c r="A6" s="222">
        <v>2018</v>
      </c>
    </row>
    <row r="7" spans="1:1" x14ac:dyDescent="0.25">
      <c r="A7" s="222">
        <v>2019</v>
      </c>
    </row>
    <row r="8" spans="1:1" x14ac:dyDescent="0.25">
      <c r="A8" s="222">
        <v>2020</v>
      </c>
    </row>
    <row r="9" spans="1:1" x14ac:dyDescent="0.25">
      <c r="A9" s="222">
        <v>2021</v>
      </c>
    </row>
    <row r="10" spans="1:1" x14ac:dyDescent="0.25">
      <c r="A10" s="222">
        <v>2022</v>
      </c>
    </row>
    <row r="11" spans="1:1" x14ac:dyDescent="0.25">
      <c r="A11" s="222">
        <v>2023</v>
      </c>
    </row>
    <row r="12" spans="1:1" x14ac:dyDescent="0.25">
      <c r="A12" s="222">
        <v>2024</v>
      </c>
    </row>
    <row r="13" spans="1:1" x14ac:dyDescent="0.25">
      <c r="A13" s="222">
        <v>2025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14"/>
  <sheetViews>
    <sheetView workbookViewId="0">
      <selection activeCell="A2" sqref="A2:A14"/>
    </sheetView>
  </sheetViews>
  <sheetFormatPr baseColWidth="10" defaultRowHeight="15" x14ac:dyDescent="0.25"/>
  <sheetData>
    <row r="1" spans="1:1" x14ac:dyDescent="0.25">
      <c r="A1" s="221" t="s">
        <v>267</v>
      </c>
    </row>
    <row r="2" spans="1:1" x14ac:dyDescent="0.25">
      <c r="A2" s="221"/>
    </row>
    <row r="3" spans="1:1" x14ac:dyDescent="0.25">
      <c r="A3" s="221">
        <v>1</v>
      </c>
    </row>
    <row r="4" spans="1:1" x14ac:dyDescent="0.25">
      <c r="A4" s="221">
        <v>2</v>
      </c>
    </row>
    <row r="5" spans="1:1" x14ac:dyDescent="0.25">
      <c r="A5" s="221">
        <v>3</v>
      </c>
    </row>
    <row r="6" spans="1:1" x14ac:dyDescent="0.25">
      <c r="A6" s="221">
        <v>4</v>
      </c>
    </row>
    <row r="7" spans="1:1" x14ac:dyDescent="0.25">
      <c r="A7" s="221">
        <v>5</v>
      </c>
    </row>
    <row r="8" spans="1:1" x14ac:dyDescent="0.25">
      <c r="A8" s="221">
        <v>6</v>
      </c>
    </row>
    <row r="9" spans="1:1" x14ac:dyDescent="0.25">
      <c r="A9" s="221">
        <v>7</v>
      </c>
    </row>
    <row r="10" spans="1:1" x14ac:dyDescent="0.25">
      <c r="A10" s="221">
        <v>8</v>
      </c>
    </row>
    <row r="11" spans="1:1" x14ac:dyDescent="0.25">
      <c r="A11" s="221">
        <v>9</v>
      </c>
    </row>
    <row r="12" spans="1:1" x14ac:dyDescent="0.25">
      <c r="A12" s="221">
        <v>10</v>
      </c>
    </row>
    <row r="13" spans="1:1" x14ac:dyDescent="0.25">
      <c r="A13" s="221">
        <v>11</v>
      </c>
    </row>
    <row r="14" spans="1:1" x14ac:dyDescent="0.25">
      <c r="A14" s="221">
        <v>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19</vt:i4>
      </vt:variant>
    </vt:vector>
  </HeadingPairs>
  <TitlesOfParts>
    <vt:vector size="38" baseType="lpstr">
      <vt:lpstr>Origine</vt:lpstr>
      <vt:lpstr>Heures</vt:lpstr>
      <vt:lpstr>Ambulanciers</vt:lpstr>
      <vt:lpstr>Equipe</vt:lpstr>
      <vt:lpstr>Vehicules</vt:lpstr>
      <vt:lpstr>Services</vt:lpstr>
      <vt:lpstr>Position</vt:lpstr>
      <vt:lpstr>Genre</vt:lpstr>
      <vt:lpstr>Trame</vt:lpstr>
      <vt:lpstr>01</vt:lpstr>
      <vt:lpstr>02</vt:lpstr>
      <vt:lpstr>30</vt:lpstr>
      <vt:lpstr>31</vt:lpstr>
      <vt:lpstr>TDB</vt:lpstr>
      <vt:lpstr>Bilan</vt:lpstr>
      <vt:lpstr>Nature</vt:lpstr>
      <vt:lpstr>Annee</vt:lpstr>
      <vt:lpstr>Mois</vt:lpstr>
      <vt:lpstr>Feuil1</vt:lpstr>
      <vt:lpstr>Ambulanciers</vt:lpstr>
      <vt:lpstr>Annee</vt:lpstr>
      <vt:lpstr>Equipe</vt:lpstr>
      <vt:lpstr>Genre</vt:lpstr>
      <vt:lpstr>Heures</vt:lpstr>
      <vt:lpstr>'01'!Impression_des_titres</vt:lpstr>
      <vt:lpstr>'02'!Impression_des_titres</vt:lpstr>
      <vt:lpstr>'30'!Impression_des_titres</vt:lpstr>
      <vt:lpstr>'31'!Impression_des_titres</vt:lpstr>
      <vt:lpstr>Mois</vt:lpstr>
      <vt:lpstr>Nature</vt:lpstr>
      <vt:lpstr>Position</vt:lpstr>
      <vt:lpstr>Services</vt:lpstr>
      <vt:lpstr>Trame</vt:lpstr>
      <vt:lpstr>Vehicules</vt:lpstr>
      <vt:lpstr>'01'!Zone_d_impression</vt:lpstr>
      <vt:lpstr>'02'!Zone_d_impression</vt:lpstr>
      <vt:lpstr>'30'!Zone_d_impression</vt:lpstr>
      <vt:lpstr>'31'!Zone_d_impression</vt:lpstr>
    </vt:vector>
  </TitlesOfParts>
  <Manager>Bouchet Sebastien</Manager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Gesplan Tsi</dc:title>
  <dc:creator>Bouchet Sebastien</dc:creator>
  <dc:description>Aide a la Regulation des transprorts Sanitaires interne a l'établissement ._x000d_
Calcul le Flux des transports par Service , Date  et par type de transports._x000d_
Statistiques détaillés</dc:description>
  <cp:lastModifiedBy>Sebastien</cp:lastModifiedBy>
  <cp:lastPrinted>2017-12-29T20:17:08Z</cp:lastPrinted>
  <dcterms:created xsi:type="dcterms:W3CDTF">2017-07-16T14:57:28Z</dcterms:created>
  <dcterms:modified xsi:type="dcterms:W3CDTF">2019-07-23T08:46:54Z</dcterms:modified>
  <cp:category>Gestionnaire de planning</cp:category>
</cp:coreProperties>
</file>