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ntel\Documents\Mes classeurs\"/>
    </mc:Choice>
  </mc:AlternateContent>
  <bookViews>
    <workbookView xWindow="0" yWindow="0" windowWidth="19200" windowHeight="7755" activeTab="2"/>
  </bookViews>
  <sheets>
    <sheet name="SOURCE" sheetId="1" r:id="rId1"/>
    <sheet name="Feuil2" sheetId="2" r:id="rId2"/>
    <sheet name="RESULTAT" sheetId="3" r:id="rId3"/>
  </sheets>
  <definedNames>
    <definedName name="B_PRODUITS">T_Source[Produit]</definedName>
    <definedName name="Date">SOURCE!$C$2:$C$16</definedName>
    <definedName name="Montant">SOURCE!$D$2:$D$16</definedName>
    <definedName name="N°">SOURCE!$A$2:$A$16</definedName>
  </definedNames>
  <calcPr calcId="152511"/>
</workbook>
</file>

<file path=xl/calcChain.xml><?xml version="1.0" encoding="utf-8"?>
<calcChain xmlns="http://schemas.openxmlformats.org/spreadsheetml/2006/main">
  <c r="G2" i="3" l="1"/>
  <c r="B2" i="3" l="1"/>
  <c r="B3" i="3" s="1"/>
  <c r="B4" i="3" s="1"/>
  <c r="B5" i="3" s="1"/>
  <c r="B6" i="3" s="1"/>
  <c r="B7" i="3" s="1"/>
  <c r="B8" i="3" s="1"/>
  <c r="B9" i="3" s="1"/>
  <c r="B10" i="3" s="1"/>
  <c r="B11" i="3" s="1"/>
  <c r="B12" i="3" s="1"/>
  <c r="B13" i="3" s="1"/>
  <c r="C5" i="3" l="1"/>
  <c r="D3" i="3"/>
  <c r="F4" i="3"/>
  <c r="C2" i="3"/>
  <c r="D4" i="3"/>
  <c r="G5" i="3"/>
  <c r="C7" i="3"/>
  <c r="C3" i="3"/>
  <c r="F2" i="3"/>
  <c r="G3" i="3"/>
  <c r="H4" i="3"/>
  <c r="D5" i="3"/>
  <c r="F5" i="3"/>
  <c r="H2" i="3"/>
  <c r="E3" i="3"/>
  <c r="H5" i="3"/>
  <c r="C4" i="3"/>
  <c r="H3" i="3"/>
  <c r="E4" i="3"/>
  <c r="C6" i="3"/>
  <c r="D2" i="3"/>
  <c r="E2" i="3"/>
  <c r="F3" i="3"/>
  <c r="G4" i="3"/>
  <c r="E5" i="3"/>
  <c r="I3" i="3" l="1"/>
  <c r="I5" i="3"/>
  <c r="I2" i="3"/>
  <c r="I4" i="3"/>
</calcChain>
</file>

<file path=xl/sharedStrings.xml><?xml version="1.0" encoding="utf-8"?>
<sst xmlns="http://schemas.openxmlformats.org/spreadsheetml/2006/main" count="34" uniqueCount="13">
  <si>
    <t>Date</t>
  </si>
  <si>
    <t>N°</t>
  </si>
  <si>
    <t>Référence</t>
  </si>
  <si>
    <t>Montant</t>
  </si>
  <si>
    <t>total</t>
  </si>
  <si>
    <t>Produit</t>
  </si>
  <si>
    <t>Réf</t>
  </si>
  <si>
    <t>Produits</t>
  </si>
  <si>
    <t>Produit1</t>
  </si>
  <si>
    <t>Produit2</t>
  </si>
  <si>
    <t>Produit3</t>
  </si>
  <si>
    <t>Produit4</t>
  </si>
  <si>
    <t>Produit5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</si>
</sst>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/>
    </xf>
    <xf numFmtId="0" fontId="1" fillId="0" borderId="1" xfId="0" applyFont="1" applyFill="1" applyBorder="1"/>
    <xf numFmtId="4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3">
    <dxf>
      <font>
        <color theme="0"/>
      </font>
    </dxf>
    <dxf>
      <numFmt numFmtId="4" formatCode="#,##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_Source" displayName="T_Source" ref="A1:D16" totalsRowShown="0">
  <autoFilter ref="A1:D16"/>
  <tableColumns count="4">
    <tableColumn id="1" name="Réf"/>
    <tableColumn id="2" name="Produit"/>
    <tableColumn id="3" name="Date" dataDxfId="2"/>
    <tableColumn id="4" name="Montant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C1:C6" totalsRowShown="0">
  <autoFilter ref="C1:C6"/>
  <tableColumns count="1">
    <tableColumn id="1" name="Produi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B9" sqref="B9"/>
    </sheetView>
  </sheetViews>
  <sheetFormatPr baseColWidth="10" defaultRowHeight="15" x14ac:dyDescent="0.25"/>
  <cols>
    <col min="1" max="1" width="8" bestFit="1" customWidth="1"/>
    <col min="2" max="2" width="9.28515625" customWidth="1"/>
    <col min="3" max="3" width="10.7109375" bestFit="1" customWidth="1"/>
    <col min="4" max="4" width="10.85546875" style="2" customWidth="1"/>
  </cols>
  <sheetData>
    <row r="1" spans="1:4" x14ac:dyDescent="0.25">
      <c r="A1" t="s">
        <v>6</v>
      </c>
      <c r="B1" t="s">
        <v>5</v>
      </c>
      <c r="C1" t="s">
        <v>0</v>
      </c>
      <c r="D1" s="2" t="s">
        <v>3</v>
      </c>
    </row>
    <row r="2" spans="1:4" x14ac:dyDescent="0.25">
      <c r="A2">
        <v>1708956</v>
      </c>
      <c r="B2" t="s">
        <v>8</v>
      </c>
      <c r="C2" s="1">
        <v>42901</v>
      </c>
      <c r="D2" s="2">
        <v>1256</v>
      </c>
    </row>
    <row r="3" spans="1:4" x14ac:dyDescent="0.25">
      <c r="A3">
        <v>1708956</v>
      </c>
      <c r="B3" t="s">
        <v>9</v>
      </c>
      <c r="C3" s="1">
        <v>42901</v>
      </c>
      <c r="D3" s="2">
        <v>1260</v>
      </c>
    </row>
    <row r="4" spans="1:4" x14ac:dyDescent="0.25">
      <c r="A4">
        <v>1708956</v>
      </c>
      <c r="B4" t="s">
        <v>10</v>
      </c>
      <c r="C4" s="1">
        <v>42901</v>
      </c>
      <c r="D4" s="2">
        <v>1264</v>
      </c>
    </row>
    <row r="5" spans="1:4" x14ac:dyDescent="0.25">
      <c r="A5">
        <v>1708956</v>
      </c>
      <c r="B5" t="s">
        <v>12</v>
      </c>
      <c r="C5" s="1">
        <v>42901</v>
      </c>
      <c r="D5" s="2">
        <v>1268</v>
      </c>
    </row>
    <row r="6" spans="1:4" x14ac:dyDescent="0.25">
      <c r="A6">
        <v>1708957</v>
      </c>
      <c r="B6" t="s">
        <v>10</v>
      </c>
      <c r="C6" s="1">
        <v>42902</v>
      </c>
      <c r="D6" s="2">
        <v>1272</v>
      </c>
    </row>
    <row r="7" spans="1:4" x14ac:dyDescent="0.25">
      <c r="A7">
        <v>1708957</v>
      </c>
      <c r="B7" t="s">
        <v>11</v>
      </c>
      <c r="C7" s="1">
        <v>42902</v>
      </c>
      <c r="D7" s="2">
        <v>1276</v>
      </c>
    </row>
    <row r="8" spans="1:4" x14ac:dyDescent="0.25">
      <c r="A8">
        <v>1708957</v>
      </c>
      <c r="B8" t="s">
        <v>12</v>
      </c>
      <c r="C8" s="1">
        <v>42902</v>
      </c>
      <c r="D8" s="2">
        <v>1280</v>
      </c>
    </row>
    <row r="9" spans="1:4" x14ac:dyDescent="0.25">
      <c r="A9">
        <v>1708958</v>
      </c>
      <c r="B9" t="s">
        <v>9</v>
      </c>
      <c r="C9" s="1">
        <v>42904</v>
      </c>
      <c r="D9" s="2">
        <v>1284</v>
      </c>
    </row>
    <row r="10" spans="1:4" x14ac:dyDescent="0.25">
      <c r="A10">
        <v>1708958</v>
      </c>
      <c r="B10" t="s">
        <v>9</v>
      </c>
      <c r="C10" s="1">
        <v>42904</v>
      </c>
      <c r="D10" s="2">
        <v>1288</v>
      </c>
    </row>
    <row r="11" spans="1:4" x14ac:dyDescent="0.25">
      <c r="A11">
        <v>1708958</v>
      </c>
      <c r="B11" t="s">
        <v>11</v>
      </c>
      <c r="C11" s="1">
        <v>42904</v>
      </c>
      <c r="D11" s="2">
        <v>1292</v>
      </c>
    </row>
    <row r="12" spans="1:4" x14ac:dyDescent="0.25">
      <c r="A12">
        <v>1708958</v>
      </c>
      <c r="B12" t="s">
        <v>12</v>
      </c>
      <c r="C12" s="1">
        <v>42904</v>
      </c>
      <c r="D12" s="2">
        <v>1296</v>
      </c>
    </row>
    <row r="13" spans="1:4" x14ac:dyDescent="0.25">
      <c r="A13">
        <v>1708959</v>
      </c>
      <c r="B13" t="s">
        <v>10</v>
      </c>
      <c r="C13" s="1">
        <v>42905</v>
      </c>
      <c r="D13" s="2">
        <v>5000</v>
      </c>
    </row>
    <row r="14" spans="1:4" x14ac:dyDescent="0.25">
      <c r="A14">
        <v>1708959</v>
      </c>
      <c r="B14" t="s">
        <v>11</v>
      </c>
      <c r="C14" s="1">
        <v>42905</v>
      </c>
      <c r="D14" s="2">
        <v>6000</v>
      </c>
    </row>
    <row r="15" spans="1:4" x14ac:dyDescent="0.25">
      <c r="A15">
        <v>1708959</v>
      </c>
      <c r="B15" t="s">
        <v>12</v>
      </c>
      <c r="C15" s="1">
        <v>42905</v>
      </c>
      <c r="D15" s="2">
        <v>7000</v>
      </c>
    </row>
    <row r="16" spans="1:4" x14ac:dyDescent="0.25">
      <c r="A16">
        <v>1708959</v>
      </c>
      <c r="B16" t="s">
        <v>8</v>
      </c>
      <c r="C16" s="1">
        <v>42905</v>
      </c>
      <c r="D16" s="2">
        <v>8000</v>
      </c>
    </row>
    <row r="17" spans="3:3" x14ac:dyDescent="0.25">
      <c r="C17" s="1"/>
    </row>
  </sheetData>
  <dataValidations count="1">
    <dataValidation type="list" allowBlank="1" showInputMessage="1" showErrorMessage="1" sqref="B17:B1048576">
      <formula1>impots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Feuil2!$C$2:$C$6</xm:f>
          </x14:formula1>
          <xm:sqref>B2:B16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6"/>
  <sheetViews>
    <sheetView workbookViewId="0">
      <selection activeCell="C1" sqref="C1:C6"/>
    </sheetView>
  </sheetViews>
  <sheetFormatPr baseColWidth="10" defaultRowHeight="15" x14ac:dyDescent="0.25"/>
  <cols>
    <col min="2" max="2" width="4.140625" customWidth="1"/>
  </cols>
  <sheetData>
    <row r="1" spans="3:3" x14ac:dyDescent="0.25">
      <c r="C1" t="s">
        <v>7</v>
      </c>
    </row>
    <row r="2" spans="3:3" x14ac:dyDescent="0.25">
      <c r="C2" t="s">
        <v>8</v>
      </c>
    </row>
    <row r="3" spans="3:3" x14ac:dyDescent="0.25">
      <c r="C3" t="s">
        <v>9</v>
      </c>
    </row>
    <row r="4" spans="3:3" x14ac:dyDescent="0.25">
      <c r="C4" t="s">
        <v>10</v>
      </c>
    </row>
    <row r="5" spans="3:3" x14ac:dyDescent="0.25">
      <c r="C5" t="s">
        <v>11</v>
      </c>
    </row>
    <row r="6" spans="3:3" x14ac:dyDescent="0.25">
      <c r="C6" t="s">
        <v>12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B2" sqref="B2"/>
    </sheetView>
  </sheetViews>
  <sheetFormatPr baseColWidth="10" defaultRowHeight="15" x14ac:dyDescent="0.25"/>
  <cols>
    <col min="1" max="1" width="3.140625" bestFit="1" customWidth="1"/>
    <col min="2" max="2" width="10.140625" style="3" bestFit="1" customWidth="1"/>
    <col min="3" max="3" width="11.42578125" style="1"/>
    <col min="9" max="9" width="11.42578125" style="6"/>
  </cols>
  <sheetData>
    <row r="1" spans="1:10" x14ac:dyDescent="0.25">
      <c r="A1" t="s">
        <v>1</v>
      </c>
      <c r="B1" s="3" t="s">
        <v>2</v>
      </c>
      <c r="C1" s="1" t="s">
        <v>0</v>
      </c>
      <c r="D1" t="s">
        <v>8</v>
      </c>
      <c r="E1" t="s">
        <v>9</v>
      </c>
      <c r="F1" t="s">
        <v>10</v>
      </c>
      <c r="G1" t="s">
        <v>12</v>
      </c>
      <c r="H1" t="s">
        <v>11</v>
      </c>
      <c r="I1" s="4" t="s">
        <v>4</v>
      </c>
    </row>
    <row r="2" spans="1:10" x14ac:dyDescent="0.25">
      <c r="B2" s="3">
        <f>MINA(N°)</f>
        <v>1708956</v>
      </c>
      <c r="C2" s="1">
        <f t="shared" ref="C2:C7" si="0">IFERROR(AVERAGEIF(N°,B2,Date),"")</f>
        <v>42901</v>
      </c>
      <c r="D2" s="2">
        <f>SUMIFS(Montant,N°,$B$2,B_PRODUITS,D1)</f>
        <v>1256</v>
      </c>
      <c r="E2" s="2">
        <f>SUMIFS(Montant,N°,$B$2,B_PRODUITS,E1)</f>
        <v>1260</v>
      </c>
      <c r="F2" s="2">
        <f>SUMIFS(Montant,N°,$B$2,B_PRODUITS,F1)</f>
        <v>1264</v>
      </c>
      <c r="G2" s="2">
        <f>SUMIFS(Montant,N°,$B$2,B_PRODUITS,G1)</f>
        <v>1268</v>
      </c>
      <c r="H2" s="2">
        <f>SUMIFS(Montant,N°,$B$2,B_PRODUITS,H1)</f>
        <v>0</v>
      </c>
      <c r="I2" s="5">
        <f>SUM(D2:H2)</f>
        <v>5048</v>
      </c>
      <c r="J2" s="2"/>
    </row>
    <row r="3" spans="1:10" x14ac:dyDescent="0.25">
      <c r="B3" s="3">
        <f t="shared" ref="B3:B13" si="1">IF(B2&lt;MAXA(N°),B2+1,"")</f>
        <v>1708957</v>
      </c>
      <c r="C3" s="1">
        <f t="shared" si="0"/>
        <v>42902</v>
      </c>
      <c r="D3" s="2">
        <f>SUMIFS(Montant,N°,$B$3,B_PRODUITS,D1)</f>
        <v>0</v>
      </c>
      <c r="E3" s="2">
        <f>SUMIFS(Montant,N°,$B$3,B_PRODUITS,E1)</f>
        <v>0</v>
      </c>
      <c r="F3" s="2">
        <f>SUMIFS(Montant,N°,$B$3,B_PRODUITS,F1)</f>
        <v>1272</v>
      </c>
      <c r="G3" s="2">
        <f>SUMIFS(Montant,N°,$B$3,B_PRODUITS,G1)</f>
        <v>1280</v>
      </c>
      <c r="H3" s="2">
        <f>SUMIFS(Montant,N°,$B$3,B_PRODUITS,H1)</f>
        <v>1276</v>
      </c>
      <c r="I3" s="5">
        <f t="shared" ref="I3:I5" si="2">SUM(D3:H3)</f>
        <v>3828</v>
      </c>
      <c r="J3" s="2"/>
    </row>
    <row r="4" spans="1:10" x14ac:dyDescent="0.25">
      <c r="B4" s="3">
        <f t="shared" si="1"/>
        <v>1708958</v>
      </c>
      <c r="C4" s="1">
        <f t="shared" si="0"/>
        <v>42904</v>
      </c>
      <c r="D4" s="2">
        <f>SUMIFS(Montant,N°,$B$4,B_PRODUITS,D1)</f>
        <v>0</v>
      </c>
      <c r="E4" s="2">
        <f>SUMIFS(Montant,N°,$B$4,B_PRODUITS,E1)</f>
        <v>2572</v>
      </c>
      <c r="F4" s="2">
        <f>SUMIFS(Montant,N°,$B$4,B_PRODUITS,F1)</f>
        <v>0</v>
      </c>
      <c r="G4" s="2">
        <f>SUMIFS(Montant,N°,$B$4,B_PRODUITS,G1)</f>
        <v>1296</v>
      </c>
      <c r="H4" s="2">
        <f>SUMIFS(Montant,N°,$B$4,B_PRODUITS,H1)</f>
        <v>1292</v>
      </c>
      <c r="I4" s="5">
        <f t="shared" si="2"/>
        <v>5160</v>
      </c>
      <c r="J4" s="2"/>
    </row>
    <row r="5" spans="1:10" x14ac:dyDescent="0.25">
      <c r="B5" s="3">
        <f t="shared" si="1"/>
        <v>1708959</v>
      </c>
      <c r="C5" s="1">
        <f t="shared" si="0"/>
        <v>42905</v>
      </c>
      <c r="D5" s="2">
        <f>SUMIFS(Montant,N°,$B$5,B_PRODUITS,D1)</f>
        <v>8000</v>
      </c>
      <c r="E5" s="2">
        <f>SUMIFS(Montant,N°,$B$5,B_PRODUITS,E1)</f>
        <v>0</v>
      </c>
      <c r="F5" s="2">
        <f>SUMIFS(Montant,N°,$B$5,B_PRODUITS,F1)</f>
        <v>5000</v>
      </c>
      <c r="G5" s="2">
        <f>SUMIFS(Montant,N°,$B$5,B_PRODUITS,G1)</f>
        <v>7000</v>
      </c>
      <c r="H5" s="2">
        <f>SUMIFS(Montant,N°,$B$5,B_PRODUITS,H1)</f>
        <v>6000</v>
      </c>
      <c r="I5" s="5">
        <f t="shared" si="2"/>
        <v>26000</v>
      </c>
      <c r="J5" s="2"/>
    </row>
    <row r="6" spans="1:10" x14ac:dyDescent="0.25">
      <c r="B6" s="3" t="str">
        <f t="shared" si="1"/>
        <v/>
      </c>
      <c r="C6" s="1" t="str">
        <f t="shared" si="0"/>
        <v/>
      </c>
    </row>
    <row r="7" spans="1:10" x14ac:dyDescent="0.25">
      <c r="B7" s="3" t="str">
        <f t="shared" si="1"/>
        <v/>
      </c>
      <c r="C7" s="1" t="str">
        <f t="shared" si="0"/>
        <v/>
      </c>
    </row>
    <row r="8" spans="1:10" x14ac:dyDescent="0.25">
      <c r="B8" s="3" t="str">
        <f t="shared" si="1"/>
        <v/>
      </c>
    </row>
    <row r="9" spans="1:10" x14ac:dyDescent="0.25">
      <c r="B9" s="3" t="str">
        <f t="shared" si="1"/>
        <v/>
      </c>
    </row>
    <row r="10" spans="1:10" x14ac:dyDescent="0.25">
      <c r="B10" s="3" t="str">
        <f t="shared" si="1"/>
        <v/>
      </c>
    </row>
    <row r="11" spans="1:10" x14ac:dyDescent="0.25">
      <c r="B11" s="3" t="str">
        <f t="shared" si="1"/>
        <v/>
      </c>
    </row>
    <row r="12" spans="1:10" x14ac:dyDescent="0.25">
      <c r="B12" s="3" t="str">
        <f t="shared" si="1"/>
        <v/>
      </c>
    </row>
    <row r="13" spans="1:10" x14ac:dyDescent="0.25">
      <c r="B13" s="3" t="str">
        <f t="shared" si="1"/>
        <v/>
      </c>
    </row>
  </sheetData>
  <conditionalFormatting sqref="D1:J1048576">
    <cfRule type="cellIs" dxfId="0" priority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SOURCE</vt:lpstr>
      <vt:lpstr>Feuil2</vt:lpstr>
      <vt:lpstr>RESULTAT</vt:lpstr>
      <vt:lpstr>B_PRODUITS</vt:lpstr>
      <vt:lpstr>Date</vt:lpstr>
      <vt:lpstr>Montant</vt:lpstr>
      <vt:lpstr>N°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</dc:creator>
  <cp:lastModifiedBy>Benmerzouga Ali</cp:lastModifiedBy>
  <dcterms:created xsi:type="dcterms:W3CDTF">2017-06-24T12:42:19Z</dcterms:created>
  <dcterms:modified xsi:type="dcterms:W3CDTF">2017-06-30T13:35:54Z</dcterms:modified>
</cp:coreProperties>
</file>