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576" windowHeight="7692" activeTab="4"/>
  </bookViews>
  <sheets>
    <sheet name="Sociétés" sheetId="4" r:id="rId1"/>
    <sheet name="mr_Sociétés" sheetId="4149" state="veryHidden" r:id="rId2"/>
    <sheet name="Choix société" sheetId="547" r:id="rId3"/>
    <sheet name="Choix critères" sheetId="192" r:id="rId4"/>
    <sheet name="CU300 - RENCONTRE DANSE" sheetId="3337" r:id="rId5"/>
    <sheet name="ED001 - ADMINISTRATIF" sheetId="4151" r:id="rId6"/>
    <sheet name="ED150 - PJJ" sheetId="4153" r:id="rId7"/>
    <sheet name="ED160 - MISSION D'ACCOMP EDUC S" sheetId="4155" r:id="rId8"/>
    <sheet name="ED170 - ACCOMP SCOL INDIVI" sheetId="4157" r:id="rId9"/>
    <sheet name="ED210 - ACCOMPAGNEMENT A LA SCO" sheetId="4159" r:id="rId10"/>
    <sheet name="ED300 - FORMATION DELEGUES ELEV" sheetId="4161" r:id="rId11"/>
    <sheet name="ED310 - MA VILLE EST CITOYENNE" sheetId="4163" r:id="rId12"/>
    <sheet name="ED400 - DISPOSITIF MARS" sheetId="4165" r:id="rId13"/>
    <sheet name="ED500 - GARDERIE" sheetId="4167" r:id="rId14"/>
    <sheet name="ED510 - AR JEAN MOULIN" sheetId="4169" r:id="rId15"/>
    <sheet name="ED600 - EDUCATION-LIRE ET FAIRE" sheetId="4171" r:id="rId16"/>
    <sheet name="ED601 - BD" sheetId="4173" r:id="rId17"/>
    <sheet name="ED630 - PRE" sheetId="4175" r:id="rId18"/>
    <sheet name="ED810 - CHANTIER ECRITURE HUVEA" sheetId="4177" r:id="rId19"/>
    <sheet name="ED850 - REUSSITE EDUCATIVE ST A" sheetId="4179" r:id="rId20"/>
    <sheet name="ED860 - EDUCATION - BOUGAINVILL" sheetId="4181" r:id="rId21"/>
    <sheet name="ED900 - PAS D'EDUCATION PAS D'A" sheetId="4183" r:id="rId22"/>
    <sheet name="VA900 - PARIS CITOYEN" sheetId="4185" r:id="rId23"/>
    <sheet name="mr_VA900 - PARIS CITOYEN" sheetId="4186" state="veryHidden" r:id="rId24"/>
    <sheet name="mr_ED900 - PAS D'EDUCATION PAS " sheetId="4184" state="veryHidden" r:id="rId25"/>
    <sheet name="mr_ED860 - EDUCATION - BOUGAINV" sheetId="4182" state="veryHidden" r:id="rId26"/>
    <sheet name="mr_ED850 - REUSSITE EDUCATIVE S" sheetId="4180" state="veryHidden" r:id="rId27"/>
    <sheet name="mr_ED810 - CHANTIER ECRITURE HU" sheetId="4178" state="veryHidden" r:id="rId28"/>
    <sheet name="mr_ED630 - PRE" sheetId="4176" state="veryHidden" r:id="rId29"/>
    <sheet name="mr_ED601 - BD" sheetId="4174" state="veryHidden" r:id="rId30"/>
    <sheet name="mr_ED600 - EDUCATION-LIRE ET FA" sheetId="4172" state="veryHidden" r:id="rId31"/>
    <sheet name="mr_ED510 - AR JEAN MOULIN" sheetId="4170" state="veryHidden" r:id="rId32"/>
    <sheet name="mr_ED500 - GARDERIE" sheetId="4168" state="veryHidden" r:id="rId33"/>
    <sheet name="mr_ED400 - DISPOSITIF MARS" sheetId="4166" state="veryHidden" r:id="rId34"/>
    <sheet name="mr_ED310 - MA VILLE EST CITOYEN" sheetId="4164" state="veryHidden" r:id="rId35"/>
    <sheet name="mr_ED300 - FORMATION DELEGUES E" sheetId="4162" state="veryHidden" r:id="rId36"/>
    <sheet name="mr_ED210 - ACCOMPAGNEMENT A LA " sheetId="4160" state="veryHidden" r:id="rId37"/>
    <sheet name="mr_ED170 - ACCOMP SCOL INDIVI" sheetId="4158" state="veryHidden" r:id="rId38"/>
    <sheet name="mr_ED160 - MISSION D'ACCOMP EDU" sheetId="4156" state="veryHidden" r:id="rId39"/>
    <sheet name="mr_ED150 - PJJ" sheetId="4154" state="veryHidden" r:id="rId40"/>
    <sheet name="mr_ED001 - ADMINISTRATIF" sheetId="4152" state="veryHidden" r:id="rId41"/>
    <sheet name="mr_CU300 - RENCONTRE DANSE" sheetId="4150" state="veryHidden" r:id="rId42"/>
  </sheets>
  <definedNames>
    <definedName name="Année_n_1">'Choix critères'!$C$4</definedName>
    <definedName name="BPref">'Choix critères'!$C$8</definedName>
    <definedName name="CIGref04">'Choix critères'!$C$12</definedName>
    <definedName name="Date1">'Choix critères'!$C$3</definedName>
    <definedName name="Date2">'Choix critères'!$E$3</definedName>
    <definedName name="DateBP">'Choix critères'!$C$9</definedName>
    <definedName name="DateCIG">'Choix critères'!$C$14</definedName>
    <definedName name="LISTE_SOCIETE">Sociétés!$B$3:$B$12</definedName>
    <definedName name="PourcProjeté">'Choix critères'!$C$5</definedName>
    <definedName name="RIEN">'Choix critères'!$C$13</definedName>
    <definedName name="Service">'Choix critères'!$C$6</definedName>
    <definedName name="Societe">Sociétés!$C$3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5" i="4150" l="1"/>
  <c r="J25" i="4150"/>
  <c r="H25" i="4150"/>
  <c r="O25" i="4150" s="1"/>
  <c r="P25" i="4150" s="1"/>
  <c r="G25" i="4150"/>
  <c r="M24" i="4150"/>
  <c r="J24" i="4150"/>
  <c r="H24" i="4150"/>
  <c r="O24" i="4150" s="1"/>
  <c r="P24" i="4150" s="1"/>
  <c r="G24" i="4150"/>
  <c r="M23" i="4150"/>
  <c r="J23" i="4150"/>
  <c r="H23" i="4150"/>
  <c r="O23" i="4150" s="1"/>
  <c r="P23" i="4150" s="1"/>
  <c r="G23" i="4150"/>
  <c r="M22" i="4150"/>
  <c r="J22" i="4150"/>
  <c r="H22" i="4150"/>
  <c r="O22" i="4150" s="1"/>
  <c r="P22" i="4150" s="1"/>
  <c r="G22" i="4150"/>
  <c r="M21" i="4150"/>
  <c r="J21" i="4150"/>
  <c r="H21" i="4150"/>
  <c r="O21" i="4150" s="1"/>
  <c r="P21" i="4150" s="1"/>
  <c r="G21" i="4150"/>
  <c r="M20" i="4150"/>
  <c r="J20" i="4150"/>
  <c r="H20" i="4150"/>
  <c r="O20" i="4150" s="1"/>
  <c r="P20" i="4150" s="1"/>
  <c r="G20" i="4150"/>
  <c r="M19" i="4150"/>
  <c r="J19" i="4150"/>
  <c r="H19" i="4150"/>
  <c r="O19" i="4150" s="1"/>
  <c r="P19" i="4150" s="1"/>
  <c r="G19" i="4150"/>
  <c r="M18" i="4150"/>
  <c r="J18" i="4150"/>
  <c r="H18" i="4150"/>
  <c r="O18" i="4150" s="1"/>
  <c r="P18" i="4150" s="1"/>
  <c r="G18" i="4150"/>
  <c r="M17" i="4150"/>
  <c r="J17" i="4150"/>
  <c r="H17" i="4150"/>
  <c r="O17" i="4150" s="1"/>
  <c r="P17" i="4150" s="1"/>
  <c r="G17" i="4150"/>
  <c r="M16" i="4150"/>
  <c r="J16" i="4150"/>
  <c r="H16" i="4150"/>
  <c r="O16" i="4150" s="1"/>
  <c r="P16" i="4150" s="1"/>
  <c r="G16" i="4150"/>
  <c r="M15" i="4150"/>
  <c r="J15" i="4150"/>
  <c r="H15" i="4150"/>
  <c r="O15" i="4150" s="1"/>
  <c r="P15" i="4150" s="1"/>
  <c r="G15" i="4150"/>
  <c r="M14" i="4150"/>
  <c r="J14" i="4150"/>
  <c r="H14" i="4150"/>
  <c r="O14" i="4150" s="1"/>
  <c r="P14" i="4150" s="1"/>
  <c r="G14" i="4150"/>
  <c r="C3" i="4149"/>
  <c r="I14" i="4150" l="1"/>
  <c r="L14" i="4150"/>
  <c r="I15" i="4150"/>
  <c r="L15" i="4150"/>
  <c r="I16" i="4150"/>
  <c r="L16" i="4150"/>
  <c r="I17" i="4150"/>
  <c r="L17" i="4150"/>
  <c r="I18" i="4150"/>
  <c r="L18" i="4150"/>
  <c r="I19" i="4150"/>
  <c r="L19" i="4150"/>
  <c r="I20" i="4150"/>
  <c r="L20" i="4150"/>
  <c r="I21" i="4150"/>
  <c r="L21" i="4150"/>
  <c r="I22" i="4150"/>
  <c r="L22" i="4150"/>
  <c r="I23" i="4150"/>
  <c r="L23" i="4150"/>
  <c r="I24" i="4150"/>
  <c r="L24" i="4150"/>
  <c r="I25" i="4150"/>
  <c r="L25" i="4150"/>
  <c r="C3" i="4" l="1"/>
</calcChain>
</file>

<file path=xl/comments1.xml><?xml version="1.0" encoding="utf-8"?>
<comments xmlns="http://schemas.openxmlformats.org/spreadsheetml/2006/main">
  <authors>
    <author>Tristan Prieur-blanc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Largeur:1
Hauteur:11
LargeurLigne:0
HauteurColonne:0
TitreList:Id=Aucune
IsAFormater:-1
IsAffecterMasque:-1
NombreRupture:0
CountFiltreRupture:0
HasRupture:0
HasListe:0
Projet:FAIL13
Dossier:Compta
Modele:DW/Compta/Generale
IsHorodate:0
IsHorodateMax:-1
IsAutoFit:-1
NombreLignePourCombobox:1
IsMajValeurAuto:-1
NbreLigneMaxFormatZebre:100
IsAjoutSupprLigne:0
IsAjoutSupprColonne:0
DispositionFiltreRupture:dfrLibelleGaucheValeur2Cellules
IsMaitre:0
IsDetail:0
IsMultiReport:0
IsSousReport:0
IsExecuterAvecGraphe:0
DistanceHauteurRupture:2
DistanceLargeurRupture:1
IsAfficheLibelleListing:-1
IsDistinct:-1
IsFiltreAuto:0
IsFormatZebre:-1
IsZoneACreer:-1
IsCreerZoneListing:0
IsLienACreer:0
IsAllAAfficher:-1
NomZoneListingList:LISTE_SOCIETE
~ChampListingList:*"Nom=Liste societe","Libelle=Liste societe",NomSQL=SOCIETE_ECRITURE_GENERAL,Fonction=fListing,Tri=tAucun,Agregation=aAucune,Masque=@,HasZoneListing=-1,NomZoneListing=LISTE_SOCIETE,IsLibelleDynamique=0*~
~FiltreList:TmrFiltreReportGroupe,IsNot=0,Nom=Racine,OperateurLogique=opEt
*TmrFiltreReport,GroupeParent=Racine,IsNot=0,IsActif=-1,mrChamp=SOCIETE_COMPTE_GENERAL,Agregation=aAucune,Operateur=opEgal,IsAvecEmpty=0,IsTenirComptePrecedent=-1,"Valeur1=""CENTRE SOCIAL ESTAQUE BASSIN SEON"",""CENTRE SOCIAL LES MUSARDISES"",""CENTRE SOCIAL MPT KLEBER"",""CENTRE SOCIAL MPT LA MARIE"",""CENTRE SOCIAL MPT LA SOLIDARITE"",""CENTRE SOCIAL ST JOSEPH FONTAINIEU"",CHEZE,""EPT LES OLIVES"",""La Ligue de l'Enseignement FAIL 13""",ChoixType=cValeur,"Libelle=Société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rnpLibelleFiltreRupture:Horz=ahGauche,Vert=avCentre,Orientation=oHorizontale,Degre=0,RenvoiL=0,PNom=Arial,PTaille=8,PCouleur=16777215,Fond=10040115,Masque=@,IsBordureActive=-1,BordH=epbMoyenne,BordB=epbMoyenne,BordG=epbMoyenne,BordD=epbMoyenne,BordIV=epbFine,BordIH=epbFine
rnpValeurFiltreRupture:Horz=ahGauche,Vert=avCentre,Orientation=oHorizontale,Degre=0,RenvoiL=0,PNom=Arial,PTaille=8,PCouleur=0,Fond=-16777211,Masque=@,IsBordureActive=-1,BordH=epbMoyenne,BordB=epbMoyenne,BordG=epbMoyenne,BordD=epbMoyenne,BordIV=epbFine,BordIH=epbFine
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Largeur:1
Hauteur:12
LargeurLigne:0
HauteurColonne:0
TitreList:Id=Aucune
IsAFormater:-1
IsAffecterMasque:-1
NombreRupture:0
CountFiltreRupture:0
HasRupture:0
HasListe:0
Projet:FAIL13
Dossier:Compta
Modele:DW/Compta/Analytique
IsHorodate:0
IsHorodateMax:-1
IsAutoFit:-1
NombreLignePourCombobox:1
IsMajValeurAuto:-1
NbreLigneMaxFormatZebre:100
IsAjoutSupprLigne:0
IsAjoutSupprColonne:0
DispositionFiltreRupture:dfrLibelleGaucheValeur2Cellules
IsMaitre:0
IsDetail:0
IsMultiReport:0
IsSousReport:0
IsExecuterAvecGraphe:0
DistanceHauteurRupture:2
DistanceLargeurRupture:1
IsAfficheLibelleListing:-1
IsDistinct:-1
IsFiltreAuto:0
IsFormatZebre:-1
IsZoneACreer:0
IsCreerZoneListing:0
IsLienACreer:0
IsAllAAfficher:-1
ChampListingList:Nom=Groupe,Libelle=Groupe,NomSQL=GROUPE,Fonction=fListing,Tri=tAucun,Agregation=aAucune,Masque=@,HasZoneListing=0,IsLibelleDynamique=-1
~FiltreList:TmrFiltreReportGroupe,IsNot=0,Nom=Racine,OperateurLogique=opEt
*TmrFiltreReport,GroupeParent=Racine,IsNot=0,IsActif=-1,mrChamp=GROUPE,Agregation=aAucune,Operateur=opEgal,IsAvecEmpty=0,IsTenirComptePrecedent=-1,"Valeur1=ANCELLE,EDUCATION,FORMATION,""LE SAUZE"",LOISIRS,""PROJETS COMMUNS"",RAM,""SERVICES COMMUNS"",TAP,""VIE FEDERATIVE""",ChoixType=cValeur,"Libelle=Groupe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rnpLibelleFiltreRupture:Horz=ahGauche,Vert=avCentre,Orientation=oHorizontale,Degre=0,RenvoiL=0,PNom=Arial,PTaille=8,PCouleur=16777215,Fond=10040115,Masque=@,IsBordureActive=-1,BordH=epbMoyenne,BordB=epbMoyenne,BordG=epbMoyenne,BordD=epbMoyenne,BordIV=epbFine,BordIH=epbFine
rnpValeurFiltreRupture:Horz=ahGauche,Vert=avCentre,Orientation=oHorizontale,Degre=0,RenvoiL=0,PNom=Arial,PTaille=8,PCouleur=0,Fond=-16777211,Masque=@,IsBordureActive=-1,BordH=epbMoyenne,BordB=epbMoyenne,BordG=epbMoyenne,BordD=epbMoyenne,BordIV=epbFine,BordIH=epbFine
</t>
        </r>
      </text>
    </comment>
  </commentList>
</comments>
</file>

<file path=xl/comments2.xml><?xml version="1.0" encoding="utf-8"?>
<comments xmlns="http://schemas.openxmlformats.org/spreadsheetml/2006/main">
  <authors>
    <author>Tristan Prieur-blanc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 xml:space="preserve">MyReport5.9.0.0
Version:8.0.1.3
EtatType:etListing
Largeur:1
Hauteur:11
LargeurLigne:0
HauteurColonne:0
TitreList:Id=Aucune
IsAFormater:-1
IsAffecterMasque:-1
NombreRupture:0
CountFiltreRupture:0
HasRupture:0
HasListe:0
Projet:FAIL13
Dossier:Compta
Modele:DW/Compta/Generale
IsHorodate:0
IsHorodateMax:-1
IsAutoFit:-1
NombreLignePourCombobox:1
IsMajValeurAuto:-1
NbreLigneMaxFormatZebre:100
IsAjoutSupprLigne:0
IsAjoutSupprColonne:0
DispositionFiltreRupture:dfrLibelleGaucheValeur2Cellules
IsMaitre:0
IsDetail:0
IsMultiReport:0
IsSousReport:0
IsExecuterAvecGraphe:0
DistanceHauteurRupture:2
DistanceLargeurRupture:1
IsAfficheLibelleListing:-1
IsDistinct:-1
IsFiltreAuto:0
IsFormatZebre:-1
IsZoneACreer:-1
IsCreerZoneListing:0
IsLienACreer:0
IsAllAAfficher:-1
NomZoneListingList:LISTE_SOCIETE
~ChampListingList:*"Nom=Liste societe","Libelle=Liste societe",NomSQL=SOCIETE_ECRITURE_GENERAL,Fonction=fListing,Tri=tAucun,Agregation=aAucune,Masque=@,HasZoneListing=-1,NomZoneListing=LISTE_SOCIETE,IsLibelleDynamique=0*~
~FiltreList:TmrFiltreReportGroupe,IsNot=0,Nom=Racine,OperateurLogique=opEt
*TmrFiltreReport,GroupeParent=Racine,IsNot=0,IsActif=-1,mrChamp=SOCIETE_COMPTE_GENERAL,Agregation=aAucune,Operateur=opEgal,IsAvecEmpty=0,IsTenirComptePrecedent=-1,"Valeur1=""CENTRE SOCIAL ESTAQUE BASSIN SEON"",""CENTRE SOCIAL LES MUSARDISES"",""CENTRE SOCIAL MPT KLEBER"",""CENTRE SOCIAL MPT LA MARIE"",""CENTRE SOCIAL MPT LA SOLIDARITE"",""CENTRE SOCIAL ST JOSEPH FONTAINIEU"",CHEZE,""EPT LES OLIVES"",""La Ligue de l'Enseignement FAIL 13""",ChoixType=cValeur,"Libelle=Société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rnpLibelleFiltreRupture:Horz=ahGauche,Vert=avCentre,Orientation=oHorizontale,Degre=0,RenvoiL=0,PNom=Arial,PTaille=8,PCouleur=16777215,Fond=10040115,Masque=@,IsBordureActive=-1,BordH=epbMoyenne,BordB=epbMoyenne,BordG=epbMoyenne,BordD=epbMoyenne,BordIV=epbFine,BordIH=epbFine
rnpValeurFiltreRupture:Horz=ahGauche,Vert=avCentre,Orientation=oHorizontale,Degre=0,RenvoiL=0,PNom=Arial,PTaille=8,PCouleur=0,Fond=-16777211,Masque=@,IsBordureActive=-1,BordH=epbMoyenne,BordB=epbMoyenne,BordG=epbMoyenne,BordD=epbMoyenne,BordIV=epbFine,BordIH=epbFine
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Largeur:1
Hauteur:12
LargeurLigne:0
HauteurColonne:0
TitreList:Id=Aucune
IsAFormater:-1
IsAffecterMasque:-1
NombreRupture:0
CountFiltreRupture:0
HasRupture:0
HasListe:0
Projet:FAIL13
Dossier:Compta
Modele:DW/Compta/Analytique
IsHorodate:0
IsHorodateMax:-1
IsAutoFit:-1
NombreLignePourCombobox:1
IsMajValeurAuto:-1
NbreLigneMaxFormatZebre:100
IsAjoutSupprLigne:0
IsAjoutSupprColonne:0
DispositionFiltreRupture:dfrLibelleGaucheValeur2Cellules
IsMaitre:0
IsDetail:0
IsMultiReport:0
IsSousReport:0
IsExecuterAvecGraphe:0
DistanceHauteurRupture:2
DistanceLargeurRupture:1
IsAfficheLibelleListing:-1
IsDistinct:-1
IsFiltreAuto:0
IsFormatZebre:-1
IsZoneACreer:0
IsCreerZoneListing:0
IsLienACreer:0
IsAllAAfficher:-1
ChampListingList:Nom=Groupe,Libelle=Groupe,NomSQL=GROUPE,Fonction=fListing,Tri=tAucun,Agregation=aAucune,Masque=@,HasZoneListing=0,IsLibelleDynamique=-1
~FiltreList:TmrFiltreReportGroupe,IsNot=0,Nom=Racine,OperateurLogique=opEt
*TmrFiltreReport,GroupeParent=Racine,IsNot=0,IsActif=-1,mrChamp=GROUPE,Agregation=aAucune,Operateur=opEgal,IsAvecEmpty=0,IsTenirComptePrecedent=-1,"Valeur1=ANCELLE,EDUCATION,FORMATION,""LE SAUZE"",LOISIRS,""PROJETS COMMUNS"",RAM,""SERVICES COMMUNS"",TAP,""VIE FEDERATIVE""",ChoixType=cValeur,"Libelle=Groupe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rnpLibelleFiltreRupture:Horz=ahGauche,Vert=avCentre,Orientation=oHorizontale,Degre=0,RenvoiL=0,PNom=Arial,PTaille=8,PCouleur=16777215,Fond=10040115,Masque=@,IsBordureActive=-1,BordH=epbMoyenne,BordB=epbMoyenne,BordG=epbMoyenne,BordD=epbMoyenne,BordIV=epbFine,BordIH=epbFine
rnpValeurFiltreRupture:Horz=ahGauche,Vert=avCentre,Orientation=oHorizontale,Degre=0,RenvoiL=0,PNom=Arial,PTaille=8,PCouleur=0,Fond=-16777211,Masque=@,IsBordureActive=-1,BordH=epbMoyenne,BordB=epbMoyenne,BordG=epbMoyenne,BordD=epbMoyenne,BordIV=epbFine,BordIH=epbFine
</t>
        </r>
      </text>
    </comment>
  </commentList>
</comments>
</file>

<file path=xl/comments3.xml><?xml version="1.0" encoding="utf-8"?>
<comments xmlns="http://schemas.openxmlformats.org/spreadsheetml/2006/main">
  <authors>
    <author>Tristan Prieur-blanc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Largeur:17
Hauteur:13
LargeurLigne:4
HauteurColonne:1
TitreList:Id=Aucune
IsAFormater:-1
IsAffecterMasque:-1
NombreRupture:1
CountFiltreRupture:1
HasRupture:-1
HasRuptureLigne:0
HasRuptureColonne:0
HasRuptureFeuille:-1
~ValeurRupture:"CU300 - RENCONTRE DANSE"~
IsPremierReport:-1
HasListe:0
Projet:FAIL13
IsHorodate:0
IsHorodateMax:-1
IsAutoFit:-1
IsListeAvecMacro:0
NombreLignePourCombobox:1
IsReduireFormat:-1
IsMajValeurAuto:-1
NbreLigneMaxFormatZebre:100
IsAjoutSupprLigne:0
IsAjoutSupprColonne:0
DispositionFiltreRupture:dfrLibelleSurValeur
IsMaitre:0
IsDetail:0
IsMultiReport:-1
~SousReport0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Période 1~~#10Table:IsSelected=False,TailleHeight=0,IsReduit=0,Haut=118,Gauche=286,Hauteur=120,Largeur=172#10#10IsExecuterAvecGraphe:0#10DistanceHauteurRupture:2#10DistanceLargeurRupture:1#10IsDistinct:0#10IsAllAAfficher:0#10#10~~ChampListingList:*"Nom=Section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2","Libelle=Compte general 2",NomSQL=COMPTE_GENERAL_2,Fonction=fListing,Tri=tAucun,Agregation=aAucune,Masque=@,HasZoneListing=0,IsLibelleDynamique=-1*#10*"Nom=Compte general 1","Libelle=Compte general 1",NomSQL=COMPTE_GENERAL_1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ChoixType=cZone,Zone1=Societe,"Libelle=Societe Egal à",IsAfficherFiltre=0*#10*TmrFiltreReport,GroupeParent=Racine,IsNot=0,IsActif=-1,mrChamp=DATE_PIECE,Agregation=aAucune,Operateur=opComprisEntre,IsAvecEmpty=0,IsTenirComptePrecedent=-1,ChoixType=cZone,Zone1=Date1,Zone2=Date2,"Libelle=Date piece Compris entre",IsAfficherFiltre=0*#10*TmrFiltreReport,GroupeParent=Racine,IsNot=0,IsActif=-1,mrChamp=GROUPE,Agregation=aAucune,Operateur=opEgal,IsAvecEmpty=0,IsTenirComptePrecedent=-1,ChoixType=cZone,Zone1=Service,"Libelle=Groupe Egal à",IsAfficherFiltre=0*~~#10#10FiltreHaving:TmrFiltreReportGroupe,IsNot=0,Nom=Racine,OperateurLogique=opEt#10~
~SousReport1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Période 2~~#10Table:IsSelected=False,TailleHeight=0,IsReduit=0,Haut=44,Gauche=578,Hauteur=106,Largeur=172#10#10IsExecuterAvecGraphe:0#10DistanceHauteurRupture:2#10DistanceLargeurRupture:1#10IsDistinct:0#10IsAllAAfficher:0#10#10~~ChampListingList:*"Nom=Section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2","Libelle=Compte general 2",NomSQL=COMPTE_GENERAL_2,Fonction=fListing,Tri=tAucun,Agregation=aAucune,Masque=@,HasZoneListing=0,IsLibelleDynamique=-1*#10*"Nom=Compte general 1","Libelle=Compte general 1",NomSQL=COMPTE_GENERAL_1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ChoixType=cZone,Zone1=Societe,"Libelle=Societe Egal à",IsAfficherFiltre=0*#10*TmrFiltreReport,GroupeParent=Racine,IsNot=0,IsActif=-1,mrChamp=EXERCICE_PIECE,Agregation=aAucune,Operateur=opEgal,IsAvecEmpty=0,IsTenirComptePrecedent=-1,ChoixType=cZone,Zone1=Année_n_1,"Libelle=Exercice Egal à",IsAfficherFiltre=0*#10*TmrFiltreReport,GroupeParent=Racine,IsNot=0,IsActif=-1,mrChamp=GROUPE,Agregation=aAucune,Operateur=opEgal,IsAvecEmpty=0,IsTenirComptePrecedent=-1,ChoixType=cZone,Zone1=Service,"Libelle=Groupe Egal à",IsAfficherFiltre=0*~~#10#10FiltreHaving:TmrFiltreReportGroupe,IsNot=0,Nom=Racine,OperateurLogique=opEt#10~
~SousReport2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Nom:Budget#10Table:IsSelected=False,TailleHeight=0,IsReduit=0,Haut=328,Gauche=32,Hauteur=106,Largeur=312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"Valeur1=""BUDGET SIEGE FAIL 13""",ChoixType=cValeur,"Libelle=Societe Egal à",IsAfficherFiltre=0*#10*TmrFiltreReport,GroupeParent=Racine,IsNot=0,IsActif=-1,mrChamp=CODE_JOURNAL,Agregation=aAucune,Operateur=opEgal,IsAvecEmpty=0,IsTenirComptePrecedent=-1,ChoixType=cZone,Zone1=BPref,"Libelle=Code journal Egal à",IsAfficherFiltre=0*#10*TmrFiltreReport,GroupeParent=Racine,IsNot=0,IsActif=-1,mrChamp=GROUPE,Agregation=aAucune,Operateur=opEgal,IsAvecEmpty=0,IsTenirComptePrecedent=-1,ChoixType=cZone,Zone1=Service,"Libelle=Groupe Egal à",IsAfficherFiltre=0*#10*TmrFiltreReport,GroupeParent=Racine,IsNot=0,IsActif=-1,mrChamp=DATE_PIECE,Agregation=aAucune,Operateur=opEgal,IsAvecEmpty=0,IsTenirComptePrecedent=-1,ChoixType=cZone,Zone1=DateBP,"Libelle=Date piece Egal à",IsAfficherFiltre=0*~~#10#10FiltreHaving:TmrFiltreReportGroupe,IsNot=0,Nom=Racine,OperateurLogique=opEt#10~
~SousReport3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Nom:CIG#10Table:IsSelected=False,TailleHeight=0,IsReduit=0,Haut=20,Gauche=20,Hauteur=104,Largeur=191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#10Nom=Montant,Libelle=Montant,NomSQL=MONTANT_ANAL,Fonction=fListing,Tri=tAucun,Agregation=aSomme,"Masque=#,##0.00",HasZoneListing=0,IsLibelleDynamique=-1~~#10#10#10~~FiltreList:TmrFiltreReportGroupe,IsNot=0,Nom=Racine,OperateurLogique=opEt#10*TmrFiltreReport,GroupeParent=Racine,IsNot=0,IsActif=-1,mrChamp=SOCIETE_COMPTE_GENERAL,Agregation=aAucune,Operateur=opEgal,IsAvecEmpty=0,IsTenirComptePrecedent=-1,"Valeur1=""BUDGET SIEGE FAIL 13""",ChoixType=cValeur,"Libelle=Société Egal à",IsAfficherFiltre=0*#10*TmrFiltreReport,GroupeParent=Racine,IsNot=0,IsActif=-1,mrChamp=CODE_JOURNAL,Agregation=aAucune,Operateur=opEgal,IsAvecEmpty=0,IsTenirComptePrecedent=-1,ChoixType=cZone,Zone1=CIGref04,"Libelle=Code journal Egal à",IsAfficherFiltre=0*#10*TmrFiltreReport,GroupeParent=Racine,IsNot=0,IsActif=-1,mrChamp=GROUPE,Agregation=aAucune,Operateur=opEgal,IsAvecEmpty=0,IsTenirComptePrecedent=-1,ChoixType=cZone,Zone1=Service,"Libelle=Groupe Egal à",IsAfficherFiltre=0*#10*TmrFiltreReport,GroupeParent=Racine,IsNot=0,IsActif=-1,mrChamp=DATE_PIECE,Agregation=aAucune,Operateur=opEgal,IsAvecEmpty=0,IsTenirComptePrecedent=-1,ChoixType=cZone,Zone1=DateCIG,"Libelle=Date piece Egal à",IsAfficherFiltre=0*~~#10#10FiltreHaving:TmrFiltreReportGroupe,IsNot=0,Nom=Racine,OperateurLogique=opEt#10~
~SousReport4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BP A saisir~~#10Table:IsSelected=False,TailleHeight=0,IsReduit=0,Haut=351,Gauche=602,Hauteur=120,Largeur=235#10#10IsExecuterAvecGraphe:0#10DistanceHauteurRupture:2#10DistanceLargeurRupture:1#10IsDistinct:0#10IsAllAAfficher:0#10#10~~ChampListingList:*"Nom=Section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"Valeur1=""BUDGET SIEGE FAIL 13""",ChoixType=cValeur,"Libelle=Societe Egal à",IsAfficherFiltre=0*#10*TmrFiltreReport,GroupeParent=Racine,IsNot=0,IsActif=-1,mrChamp=CODE_JOURNAL,Agregation=aAucune,Operateur=opEgal,IsAvecEmpty=0,IsTenirComptePrecedent=-1,ChoixType=cZone,Zone1=RIEN,"Libelle=Code journal Egal à",IsAfficherFiltre=0*~~#10#10FiltreHaving:TmrFiltreReportGroupe,IsNot=0,Nom=Racine,OperateurLogique=opEt#10~
~TmrLienVirtuelList:"""mrTable1=Période 1"",""mrTable2=Période 2"",mrChamp1=N_COMPTE_GENERAL,mrChamp2=N_COMPTE_GENERAL,mrTypeJointure=tjTotale,Couleur=0","""mrTable1=Période 1"",""mrTable2=Période 2"",mrChamp1=LIBELLE_COMPTE_GENERAL,mrChamp2=LIBELLE_COMPTE_GENERAL,mrTypeJointure=tjTotale,Couleur=0","""mrTable1=Période 1"",""mrTable2=Période 2"",mrChamp1=COMPTE_GENERAL_2,mrChamp2=COMPTE_GENERAL_2,mrTypeJointure=tjTotale,Couleur=0","""mrTable1=Période 1"",""mrTable2=Période 2"",mrChamp1=COMPTE_GENERAL_1,mrChamp2=COMPTE_GENERAL_1,mrTypeJointure=tjTotale,Couleur=0","mrTable1=Budget,""mrTable2=Période 1"",mrChamp1=N_COMPTE_GENERAL,mrChamp2=N_COMPTE_GENERAL,mrTypeJointure=tjTotale,Couleur=0","mrTable1=Budget,""mrTable2=Période 1"",mrChamp1=LIBELLE_COMPTE_GENERAL,mrChamp2=LIBELLE_COMPTE_GENERAL,mrTypeJointure=tjTotale,Couleur=0","""mrTable1=Période 1"",mrTable2=Budget,mrChamp1=COMPTE_GENERAL_2,mrChamp2=COMPTE_GENERAL_2,mrTypeJointure=tjTotale,Couleur=0","""mrTable1=Période 1"",mrTable2=Budget,mrChamp1=COMPTE_GENERAL_1,mrChamp2=COMPTE_GENERAL_1,mrTypeJointure=tjTotale,Couleur=0","mrTable1=CIG,""mrTable2=Période 1"",mrChamp1=N_COMPTE_GENERAL,mrChamp2=N_COMPTE_GENERAL,mrTypeJointure=tjTotale,Couleur=0","mrTable1=CIG,""mrTable2=Période 1"",mrChamp1=LIBELLE_COMPTE_GENERAL,mrChamp2=LIBELLE_COMPTE_GENERAL,mrTypeJointure=tjTotale,Couleur=0","mrTable1=CIG,""mrTable2=Période 1"",mrChamp1=COMPTE_GENERAL_1,mrChamp2=COMPTE_GENERAL_1,mrTypeJointure=tjTotale,Couleur=0","mrTable1=CIG,""mrTable2=Période 1"",mrChamp1=COMPTE_GENERAL_2,mrChamp2=COMPTE_GENERAL_2,mrTypeJointure=tjTotale,Couleur=0","""mrTable1=BP A saisir"",""mrTable2=Période 1"",mrChamp1=N_COMPTE_GENERAL,mrChamp2=N_COMPTE_GENERAL,mrTypeJointure=tjTotale,Couleur=0","""mrTable1=BP A saisir"",""mrTable2=Période 1"",mrChamp1=LIBELLE_COMPTE_GENERAL,mrChamp2=LIBELLE_COMPTE_GENERAL,mrTypeJointure=tjTotale,Couleur=0","""mrTable1=BP A saisir"",""mrTable2=Période 1"",mrChamp1=COMPTE_GENERAL_1,mrChamp2=COMPTE_GENERAL_1,mrTypeJointure=tjTotale,Couleur=0","""mrTable1=BP A saisir"",""mrTable2=Période 1"",mrChamp1=COMPTE_GENERAL_2,mrChamp2=COMPTE_GENERAL_2,mrTypeJointure=tjTotale,Couleur=0","mrTable1=CIG,""mrTable2=Période 1"",mrChamp1=SECTION_ANALYTIQUE,mrChamp2=SECTION_ANALYTIQUE,mrTypeJointure=tjTotale,Couleur=0","mrTable1=Budget,""mrTable2=Période 1"",mrChamp1=SECTION_ANALYTIQUE,mrChamp2=SECTION_ANALYTIQUE,mrTypeJointure=tjTotale,Couleur=0","""mrTable1=Période 2"",""mrTable2=Période 1"",mrChamp1=SECTION_ANALYTIQUE,mrChamp2=SECTION_ANALYTIQUE,mrTypeJointure=tjTotale,Couleur=0","""mrTable1=BP A saisir"",""mrTable2=Période 1"",mrChamp1=SECTION_ANALYTIQUE,mrChamp2=SECTION_ANALYTIQUE,mrTypeJointure=tjTotale,Couleur=0"~
IsNewLienSimple:-1
IsSousReport:0
IsExecuterAvecGraphe:0
DistanceHauteurRupture:2
DistanceLargeurRupture:1
IsAfficheLibelleLigne:-1
IsAfficheLibelleColonne:0
IsAfficheLibelleIndicateur:-1
AlignIndicateurTableau:alColonne
IsFusion:-1
CountDrillUpLigne:0
CountDrillUpCol:0
PositionTotalLigne:ptPied
TotalColonne:aDefaut
PositionTotalColonne:ptPied
~ChampIndicateurList:*"Nom=BP à saisir","Libelle=BP à saisir",NomSQL=MONTANT_ANAL,Fonction=fIndicateur,"Report=BP A saisir",mrChampSource=MONTANT_ANAL,Agregation=aSomme,"Masque=#,##0",Affichage=aValeur,IsRefL=0,IsRefC=0,IsRefI=0,IsLibelleDynamique=0,"FormatCellule=Horz=ahDroite,Vert=avCentre,Orientation=oHorizontale,Degre=0,RenvoiL=0,PNom=Arial,PTaille=8,PCouleur=0,Fond=15138802,""Masque=#,##0"",IsBordureActive=-1,BordH=epbMoyenne,BordB=epbMoyenne,BordG=epbMoyenne,BordD=epbMoyenne,BordIV=epbFine,BordIH=epbFine"*
*"Nom=Balance Intermédiaire","Libelle=Balance Intermédiaire",NomSQL=MONTANT_ANAL,Fonction=fIndicateur,"Report=Période 1",mrChampSource=MONTANT_ANAL,Agregation=aSomme,"Masque=#,##0",Affichage=aValeur,IsRefL=0,IsRefC=0,IsRefI=0,IsLibelleDynamique=0*
*Nom=Projeté,Libelle=Projeté,NomSQL=CALC,Fonction=fIndicateur,"TexteFormule=([Balance Intermédiaire]**{Name:PourcProjeté})/100",AgregationFormule=afChamp,TypeChamp=ftmrNumerique,IsCalculTotalBD=-1,IsCalculTableur=-1,Agregation=aSomme,"Masque=#,##0",Affichage=aValeur,IsRefL=0,IsRefC=0,IsRefI=0,IsLibelleDynamique=0*
*"Nom=Budget Reactualisé","Libelle=Budget Reactualisé",NomSQL=CALC2,Fonction=fIndicateur,"TexteFormule=[Balance Intermédiaire]+[Projeté]",AgregationFormule=afChamp,TypeChamp=ftmrNumerique,IsCalculTotalBD=-1,IsCalculTableur=-1,Agregation=aSomme,"Masque=#,##0",Affichage=aValeur,IsRefL=0,IsRefC=0,IsRefI=0,IsLibelleDynamique=0*
*"Nom=Ecart CIG REF-Budget","Libelle=Ecart CIG REF-Budget",NomSQL=CALC5,Fonction=fIndicateur,"TexteFormule=[Budget Reactualisé]-[CIG REF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8454143,""Masque=#,##0"",IsBordureActive=-1,BordH=epbMoyenne,BordB=epbMoyenne,BordG=epbMoyenne,BordD=epbMoyenne,BordIV=epbFine,BordIH=epbFine"*
*"Nom=Ecart CIG REF %","Libelle=Ecart CIG REF %",NomSQL=CALC7,Fonction=fIndicateur,"TexteFormule=If([CIG REF]="""","""",[Ecart CIG REF-Budget]/[CIG REF])",AgregationFormule=afChamp,TypeChamp=ftmrNumerique,IsCalculTotalBD=-1,IsCalculTableur=-1,IsAfficherZero=-1,Agregation=aSomme,Masque=0%,Affichage=aPourcentage,IsRefL=-1,"RefChampL=N° compte general",IsRefC=0,IsRefI=-1,"RefChampI=Budget Reactualisé",IsLibelleDynamique=0,"AssistantTransfo=""SiAlorsList=""""""""""""Si=[CIG REF]="""""""""""""""""""""""""""""""""""""""",""""""""Alors="""""""""""""""""""""""""""""""""""""""""""""",""Sinon=[Ecart CIG REF-Budget]/[CIG REF]""","FormatCellule=Horz=ahDroite,Vert=avCentre,Orientation=oHorizontale,Degre=0,RenvoiL=0,PNom=Arial,PTaille=8,PBold=-1,PCouleur=0,Fond=8454143,Masque=0%,IsBordureActive=-1,BordH=epbMoyenne,BordB=epbMoyenne,BordG=epbMoyenne,BordD=epbMoyenne,BordIV=epbFine,BordIH=epbFine"*
*"Nom=CIG REF","Libelle=CIG REF",NomSQL=MONTANT_ANAL,Fonction=fIndicateur,Report=CIG,mrChampSource=MONTANT_ANAL,Agregation=aSomme,"Masque=#,##0",Affichage=aValeur,IsRefL=0,IsRefC=0,IsRefI=0,IsLibelleDynamique=0,"FormatCellule=Horz=ahDroite,Vert=avCentre,Orientation=oHorizontale,Degre=0,RenvoiL=0,PNom=Arial,PTaille=8,PCouleur=0,Fond=8454143,""Masque=#,##0"",IsBordureActive=-1,BordH=epbMoyenne,BordB=epbMoyenne,BordG=epbMoyenne,BordD=epbMoyenne,BordIV=epbFine,BordIH=epbFine"*
*"Nom=Ecart BP REF-Budget","Libelle=Ecart BP REF-Budget",NomSQL=CALC6,Fonction=fIndicateur,"TexteFormule=[Budget Reactualisé]-[BP REF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16711126,""Masque=#,##0"",IsBordureActive=-1,BordH=epbMoyenne,BordB=epbMoyenne,BordG=epbMoyenne,BordD=epbMoyenne,BordIV=epbFine,BordIH=epbFine"*
*"Nom=Ecart BP REF %","Libelle=Ecart BP REF %",NomSQL=CALC8,Fonction=fIndicateur,"TexteFormule=If([BP REF]="""","""",[Ecart BP REF-Budget]/[BP REF])",AgregationFormule=afChamp,TypeChamp=ftmrNumerique,IsCalculTotalBD=-1,IsCalculTableur=-1,IsAfficherZero=-1,Agregation=aSomme,Masque=0%,Affichage=aPourcentage,IsRefL=-1,"RefChampL=N° compte general",IsRefC=0,IsRefI=-1,"RefChampI=Ecart BP REF-Budget",IsLibelleDynamique=0,"AssistantTransfo=""SiAlorsList=""""""""""""Si=[BP REF]="""""""""""""""""""""""""""""""""""""""",""""""""Alors="""""""""""""""""""""""""""""""""""""""""""""",""Sinon=[Ecart BP REF-Budget]/[BP REF]""","FormatCellule=Horz=ahDroite,Vert=avCentre,Orientation=oHorizontale,Degre=0,RenvoiL=0,PNom=Arial,PTaille=8,PBold=-1,PCouleur=0,Fond=16711126,Masque=0%,IsBordureActive=-1,BordH=epbMoyenne,BordB=epbMoyenne,BordG=epbMoyenne,BordD=epbMoyenne,BordIV=epbFine,BordIH=epbFine"*
*"Nom=BP REF","Libelle=BP REF",NomSQL=MONTANT_ANAL,Fonction=fIndicateur,Report=Budget,mrChampSource=MONTANT_ANAL,Agregation=aSomme,"Masque=#,##0",Affichage=aValeur,IsRefL=0,IsRefC=0,IsRefI=0,IsLibelleDynamique=0,"FormatCellule=Horz=ahDroite,Vert=avCentre,Orientation=oHorizontale,Degre=0,RenvoiL=0,PNom=Arial,PTaille=8,PCouleur=0,Fond=16711119,""Masque=#,##0"",IsBordureActive=-1,BordH=epbMoyenne,BordB=epbMoyenne,BordG=epbMoyenne,BordD=epbMoyenne,BordIV=epbFine,BordIH=epbFine"*
*"Nom=Ecart N-1-Budget","Libelle=Ecart N-1-Budget",NomSQL=CALC3,Fonction=fIndicateur,"TexteFormule=[Budget Reactualisé]-[Année N-1]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15658235,""Masque=#,##0"",IsBordureActive=-1,BordH=epbMoyenne,BordB=epbMoyenne,BordG=epbMoyenne,BordD=epbMoyenne,BordIV=epbFine,BordIH=epbFine"*
*"Nom=Ecart N-1%","Libelle=Ecart N-1%",NomSQL=CALC9,Fonction=fIndicateur,"TexteFormule=If([Année N-1]="""","""",[Ecart N-1-Budget]/[Année N-1])",AgregationFormule=afChamp,TypeChamp=ftmrNumerique,IsCalculTotalBD=-1,IsCalculTableur=-1,IsAfficherZero=-1,Agregation=aSomme,Masque=0%,Affichage=aPourcentage,IsRefL=-1,"RefChampL=N° compte general",IsRefC=0,IsRefI=-1,"RefChampI=Année N-1",IsLibelleDynamique=0,"AssistantTransfo=""SiAlorsList=""""""""""""Si=[Année N-1]="""""""""""""""""""""""""""""""""""""""",""""""""Alors="""""""""""""""""""""""""""""""""""""""""""""",""Sinon=[Ecart N-1-Budget]/[Année N-1]""","FormatCellule=Horz=ahDroite,Vert=avCentre,Orientation=oHorizontale,Degre=0,RenvoiL=0,PNom=Arial,PTaille=8,PBold=-1,PCouleur=0,Fond=15658235,Masque=0%,IsBordureActive=-1,BordH=epbMoyenne,BordB=epbMoyenne,BordG=epbMoyenne,BordD=epbMoyenne,BordIV=epbFine,BordIH=epbFine"*
*"Nom=Année N-1","Libelle=Année N-1",NomSQL=MONTANT_ANAL,Fonction=fIndicateur,"Report=Période 2",mrChampSource=MONTANT_ANAL,Agregation=aSomme,"Masque=#,##0",Affichage=aValeur,IsRefL=0,IsRefC=0,IsRefI=0,IsLibelleDynamique=0,"FormatCellule=Horz=ahDroite,Vert=avCentre,Orientation=oHorizontale,Degre=0,RenvoiL=0,PNom=Arial,PTaille=8,PCouleur=0,Fond=15658235,""Masque=#,##0"",IsBordureActive=-1,BordH=epbMoyenne,BordB=epbMoyenne,BordG=epbMoyenne,BordD=epbMoyenne,BordIV=epbFine,BordIH=epbFine"*~
~ChampLigneList:*"Nom=Compte general 1","Libelle=Compte general 1",NomSQL=COMPTE_GENERAL_1,Fonction=fLigne,"Report=Période 1",mrChampSource=COMPTE_GENERAL_1,Tri=tCroissant,HasDrillUpDown=0,PositionSousTotal=ptPied,SousTotal=aDefaut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*"Nom=Compte general 2","Libelle=Compte general 2",NomSQL=COMPTE_GENERAL_2,Fonction=fLigne,"Report=Période 1",mrChampSource=COMPTE_GENERAL_2,Tri=tCroissant,HasDrillUpDown=0,PositionSousTotal=ptPied,SousTotal=aDefaut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*"Nom=N° compte general","Libelle=N° compte general",NomSQL=N_COMPTE_GENERAL,Fonction=fLigne,"Report=Période 1",mrChampSource=N_COMPTE_GENERAL,Tri=tCroissant,HasDrillUpDown=0,PositionSousTotal=ptPied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*"Nom=Libelle compte general","Libelle=Libelle compte general",NomSQL=LIBELLE_COMPTE_GENERAL,Fonction=fLigne,"Report=Période 1",mrChampSource=LIBELLE_COMPTE_GENERAL,Tri=tCroissant,HasDrillUpDown=0,PositionSousTotal=ptPied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~
~ChampRuptureList:*"Nom=Section analytique","Libelle=Section analytique",NomSQL=SECTION_ANALYTIQUE,Fonction=fRupture,"Report=Période 1",mrChampSource=SECTION_ANALYTIQUE,Tri=tCroissant,Type=rFeuille,IsAfficherRupture=-1,IsLibelleDynamique=-1*~
FiltreList:TmrFiltreReportGroupe,IsNot=0,Nom=Racine,OperateurLogique=opEt
FiltreHaving:TmrFiltreReportGroupe,IsNot=0,Nom=Racine,OperateurLogique=opEt
FormatType:fMyReport
</t>
        </r>
      </text>
    </comment>
  </commentList>
</comments>
</file>

<file path=xl/comments4.xml><?xml version="1.0" encoding="utf-8"?>
<comments xmlns="http://schemas.openxmlformats.org/spreadsheetml/2006/main">
  <authors>
    <author>Tristan Prieur-blanc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Largeur:17
Hauteur:13
LargeurLigne:4
HauteurColonne:1
TitreList:Id=Aucune
IsAFormater:-1
IsAffecterMasque:-1
NombreRupture:1
CountFiltreRupture:1
HasRupture:-1
HasRuptureLigne:0
HasRuptureColonne:0
HasRuptureFeuille:-1
~ValeurRupture:"CU300 - RENCONTRE DANSE"~
IsPremierReport:-1
HasListe:0
Projet:FAIL13
IsHorodate:0
IsHorodateMax:-1
IsAutoFit:-1
IsListeAvecMacro:0
NombreLignePourCombobox:1
IsReduireFormat:-1
IsMajValeurAuto:-1
NbreLigneMaxFormatZebre:100
IsAjoutSupprLigne:0
IsAjoutSupprColonne:0
DispositionFiltreRupture:dfrLibelleSurValeur
IsMaitre:0
IsDetail:0
IsMultiReport:-1
~SousReport0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Période 1~~#10Table:IsSelected=False,TailleHeight=0,IsReduit=0,Haut=118,Gauche=286,Hauteur=120,Largeur=172#10#10IsExecuterAvecGraphe:0#10DistanceHauteurRupture:2#10DistanceLargeurRupture:1#10IsDistinct:0#10IsAllAAfficher:0#10#10~~ChampListingList:*"Nom=Section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2","Libelle=Compte general 2",NomSQL=COMPTE_GENERAL_2,Fonction=fListing,Tri=tAucun,Agregation=aAucune,Masque=@,HasZoneListing=0,IsLibelleDynamique=-1*#10*"Nom=Compte general 1","Libelle=Compte general 1",NomSQL=COMPTE_GENERAL_1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ChoixType=cZone,Zone1=Societe,"Libelle=Societe Egal à",IsAfficherFiltre=0*#10*TmrFiltreReport,GroupeParent=Racine,IsNot=0,IsActif=-1,mrChamp=DATE_PIECE,Agregation=aAucune,Operateur=opComprisEntre,IsAvecEmpty=0,IsTenirComptePrecedent=-1,ChoixType=cZone,Zone1=Date1,Zone2=Date2,"Libelle=Date piece Compris entre",IsAfficherFiltre=0*#10*TmrFiltreReport,GroupeParent=Racine,IsNot=0,IsActif=-1,mrChamp=GROUPE,Agregation=aAucune,Operateur=opEgal,IsAvecEmpty=0,IsTenirComptePrecedent=-1,ChoixType=cZone,Zone1=Service,"Libelle=Groupe Egal à",IsAfficherFiltre=0*~~#10#10FiltreHaving:TmrFiltreReportGroupe,IsNot=0,Nom=Racine,OperateurLogique=opEt#10~
~SousReport1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Période 2~~#10Table:IsSelected=False,TailleHeight=0,IsReduit=0,Haut=44,Gauche=578,Hauteur=106,Largeur=172#10#10IsExecuterAvecGraphe:0#10DistanceHauteurRupture:2#10DistanceLargeurRupture:1#10IsDistinct:0#10IsAllAAfficher:0#10#10~~ChampListingList:*"Nom=Section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2","Libelle=Compte general 2",NomSQL=COMPTE_GENERAL_2,Fonction=fListing,Tri=tAucun,Agregation=aAucune,Masque=@,HasZoneListing=0,IsLibelleDynamique=-1*#10*"Nom=Compte general 1","Libelle=Compte general 1",NomSQL=COMPTE_GENERAL_1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ChoixType=cZone,Zone1=Societe,"Libelle=Societe Egal à",IsAfficherFiltre=0*#10*TmrFiltreReport,GroupeParent=Racine,IsNot=0,IsActif=-1,mrChamp=EXERCICE_PIECE,Agregation=aAucune,Operateur=opEgal,IsAvecEmpty=0,IsTenirComptePrecedent=-1,ChoixType=cZone,Zone1=Année_n_1,"Libelle=Exercice Egal à",IsAfficherFiltre=0*#10*TmrFiltreReport,GroupeParent=Racine,IsNot=0,IsActif=-1,mrChamp=GROUPE,Agregation=aAucune,Operateur=opEgal,IsAvecEmpty=0,IsTenirComptePrecedent=-1,ChoixType=cZone,Zone1=Service,"Libelle=Groupe Egal à",IsAfficherFiltre=0*~~#10#10FiltreHaving:TmrFiltreReportGroupe,IsNot=0,Nom=Racine,OperateurLogique=opEt#10~
~SousReport2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Nom:Budget#10Table:IsSelected=False,TailleHeight=0,IsReduit=0,Haut=328,Gauche=32,Hauteur=106,Largeur=312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"Valeur1=""BUDGET SIEGE FAIL 13""",ChoixType=cValeur,"Libelle=Societe Egal à",IsAfficherFiltre=0*#10*TmrFiltreReport,GroupeParent=Racine,IsNot=0,IsActif=-1,mrChamp=CODE_JOURNAL,Agregation=aAucune,Operateur=opEgal,IsAvecEmpty=0,IsTenirComptePrecedent=-1,ChoixType=cZone,Zone1=BPref,"Libelle=Code journal Egal à",IsAfficherFiltre=0*#10*TmrFiltreReport,GroupeParent=Racine,IsNot=0,IsActif=-1,mrChamp=GROUPE,Agregation=aAucune,Operateur=opEgal,IsAvecEmpty=0,IsTenirComptePrecedent=-1,ChoixType=cZone,Zone1=Service,"Libelle=Groupe Egal à",IsAfficherFiltre=0*#10*TmrFiltreReport,GroupeParent=Racine,IsNot=0,IsActif=-1,mrChamp=DATE_PIECE,Agregation=aAucune,Operateur=opEgal,IsAvecEmpty=0,IsTenirComptePrecedent=-1,ChoixType=cZone,Zone1=DateBP,"Libelle=Date piece Egal à",IsAfficherFiltre=0*~~#10#10FiltreHaving:TmrFiltreReportGroupe,IsNot=0,Nom=Racine,OperateurLogique=opEt#10~
~SousReport3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Nom:CIG#10Table:IsSelected=False,TailleHeight=0,IsReduit=0,Haut=20,Gauche=20,Hauteur=104,Largeur=191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#10Nom=Montant,Libelle=Montant,NomSQL=MONTANT_ANAL,Fonction=fListing,Tri=tAucun,Agregation=aSomme,"Masque=#,##0.00",HasZoneListing=0,IsLibelleDynamique=-1~~#10#10#10~~FiltreList:TmrFiltreReportGroupe,IsNot=0,Nom=Racine,OperateurLogique=opEt#10*TmrFiltreReport,GroupeParent=Racine,IsNot=0,IsActif=-1,mrChamp=SOCIETE_COMPTE_GENERAL,Agregation=aAucune,Operateur=opEgal,IsAvecEmpty=0,IsTenirComptePrecedent=-1,"Valeur1=""BUDGET SIEGE FAIL 13""",ChoixType=cValeur,"Libelle=Société Egal à",IsAfficherFiltre=0*#10*TmrFiltreReport,GroupeParent=Racine,IsNot=0,IsActif=-1,mrChamp=CODE_JOURNAL,Agregation=aAucune,Operateur=opEgal,IsAvecEmpty=0,IsTenirComptePrecedent=-1,ChoixType=cZone,Zone1=CIGref04,"Libelle=Code journal Egal à",IsAfficherFiltre=0*#10*TmrFiltreReport,GroupeParent=Racine,IsNot=0,IsActif=-1,mrChamp=GROUPE,Agregation=aAucune,Operateur=opEgal,IsAvecEmpty=0,IsTenirComptePrecedent=-1,ChoixType=cZone,Zone1=Service,"Libelle=Groupe Egal à",IsAfficherFiltre=0*#10*TmrFiltreReport,GroupeParent=Racine,IsNot=0,IsActif=-1,mrChamp=DATE_PIECE,Agregation=aAucune,Operateur=opEgal,IsAvecEmpty=0,IsTenirComptePrecedent=-1,ChoixType=cZone,Zone1=DateCIG,"Libelle=Date piece Egal à",IsAfficherFiltre=0*~~#10#10FiltreHaving:TmrFiltreReportGroupe,IsNot=0,Nom=Racine,OperateurLogique=opEt#10~
~SousReport4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BP A saisir~~#10Table:IsSelected=False,TailleHeight=0,IsReduit=0,Haut=351,Gauche=602,Hauteur=120,Largeur=235#10#10IsExecuterAvecGraphe:0#10DistanceHauteurRupture:2#10DistanceLargeurRupture:1#10IsDistinct:0#10IsAllAAfficher:0#10#10~~ChampListingList:*"Nom=Section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"Valeur1=""BUDGET SIEGE FAIL 13""",ChoixType=cValeur,"Libelle=Societe Egal à",IsAfficherFiltre=0*#10*TmrFiltreReport,GroupeParent=Racine,IsNot=0,IsActif=-1,mrChamp=CODE_JOURNAL,Agregation=aAucune,Operateur=opEgal,IsAvecEmpty=0,IsTenirComptePrecedent=-1,ChoixType=cZone,Zone1=RIEN,"Libelle=Code journal Egal à",IsAfficherFiltre=0*~~#10#10FiltreHaving:TmrFiltreReportGroupe,IsNot=0,Nom=Racine,OperateurLogique=opEt#10~
~TmrLienVirtuelList:"""mrTable1=Période 1"",""mrTable2=Période 2"",mrChamp1=N_COMPTE_GENERAL,mrChamp2=N_COMPTE_GENERAL,mrTypeJointure=tjTotale,Couleur=0","""mrTable1=Période 1"",""mrTable2=Période 2"",mrChamp1=LIBELLE_COMPTE_GENERAL,mrChamp2=LIBELLE_COMPTE_GENERAL,mrTypeJointure=tjTotale,Couleur=0","""mrTable1=Période 1"",""mrTable2=Période 2"",mrChamp1=COMPTE_GENERAL_2,mrChamp2=COMPTE_GENERAL_2,mrTypeJointure=tjTotale,Couleur=0","""mrTable1=Période 1"",""mrTable2=Période 2"",mrChamp1=COMPTE_GENERAL_1,mrChamp2=COMPTE_GENERAL_1,mrTypeJointure=tjTotale,Couleur=0","mrTable1=Budget,""mrTable2=Période 1"",mrChamp1=N_COMPTE_GENERAL,mrChamp2=N_COMPTE_GENERAL,mrTypeJointure=tjTotale,Couleur=0","mrTable1=Budget,""mrTable2=Période 1"",mrChamp1=LIBELLE_COMPTE_GENERAL,mrChamp2=LIBELLE_COMPTE_GENERAL,mrTypeJointure=tjTotale,Couleur=0","""mrTable1=Période 1"",mrTable2=Budget,mrChamp1=COMPTE_GENERAL_2,mrChamp2=COMPTE_GENERAL_2,mrTypeJointure=tjTotale,Couleur=0","""mrTable1=Période 1"",mrTable2=Budget,mrChamp1=COMPTE_GENERAL_1,mrChamp2=COMPTE_GENERAL_1,mrTypeJointure=tjTotale,Couleur=0","mrTable1=CIG,""mrTable2=Période 1"",mrChamp1=N_COMPTE_GENERAL,mrChamp2=N_COMPTE_GENERAL,mrTypeJointure=tjTotale,Couleur=0","mrTable1=CIG,""mrTable2=Période 1"",mrChamp1=LIBELLE_COMPTE_GENERAL,mrChamp2=LIBELLE_COMPTE_GENERAL,mrTypeJointure=tjTotale,Couleur=0","mrTable1=CIG,""mrTable2=Période 1"",mrChamp1=COMPTE_GENERAL_1,mrChamp2=COMPTE_GENERAL_1,mrTypeJointure=tjTotale,Couleur=0","mrTable1=CIG,""mrTable2=Période 1"",mrChamp1=COMPTE_GENERAL_2,mrChamp2=COMPTE_GENERAL_2,mrTypeJointure=tjTotale,Couleur=0","""mrTable1=BP A saisir"",""mrTable2=Période 1"",mrChamp1=N_COMPTE_GENERAL,mrChamp2=N_COMPTE_GENERAL,mrTypeJointure=tjTotale,Couleur=0","""mrTable1=BP A saisir"",""mrTable2=Période 1"",mrChamp1=LIBELLE_COMPTE_GENERAL,mrChamp2=LIBELLE_COMPTE_GENERAL,mrTypeJointure=tjTotale,Couleur=0","""mrTable1=BP A saisir"",""mrTable2=Période 1"",mrChamp1=COMPTE_GENERAL_1,mrChamp2=COMPTE_GENERAL_1,mrTypeJointure=tjTotale,Couleur=0","""mrTable1=BP A saisir"",""mrTable2=Période 1"",mrChamp1=COMPTE_GENERAL_2,mrChamp2=COMPTE_GENERAL_2,mrTypeJointure=tjTotale,Couleur=0","mrTable1=CIG,""mrTable2=Période 1"",mrChamp1=SECTION_ANALYTIQUE,mrChamp2=SECTION_ANALYTIQUE,mrTypeJointure=tjTotale,Couleur=0","mrTable1=Budget,""mrTable2=Période 1"",mrChamp1=SECTION_ANALYTIQUE,mrChamp2=SECTION_ANALYTIQUE,mrTypeJointure=tjTotale,Couleur=0","""mrTable1=Période 2"",""mrTable2=Période 1"",mrChamp1=SECTION_ANALYTIQUE,mrChamp2=SECTION_ANALYTIQUE,mrTypeJointure=tjTotale,Couleur=0","""mrTable1=BP A saisir"",""mrTable2=Période 1"",mrChamp1=SECTION_ANALYTIQUE,mrChamp2=SECTION_ANALYTIQUE,mrTypeJointure=tjTotale,Couleur=0"~
IsNewLienSimple:-1
IsSousReport:0
IsExecuterAvecGraphe:0
DistanceHauteurRupture:2
DistanceLargeurRupture:1
IsAfficheLibelleLigne:-1
IsAfficheLibelleColonne:0
IsAfficheLibelleIndicateur:-1
AlignIndicateurTableau:alColonne
IsFusion:-1
CountDrillUpLigne:0
CountDrillUpCol:0
PositionTotalLigne:ptPied
TotalColonne:aDefaut
PositionTotalColonne:ptPied
~ChampIndicateurList:*"Nom=BP à saisir","Libelle=BP à saisir",NomSQL=MONTANT_ANAL,Fonction=fIndicateur,"Report=BP A saisir",mrChampSource=MONTANT_ANAL,Agregation=aSomme,"Masque=#,##0",Affichage=aValeur,IsRefL=0,IsRefC=0,IsRefI=0,IsLibelleDynamique=0,"FormatCellule=Horz=ahDroite,Vert=avCentre,Orientation=oHorizontale,Degre=0,RenvoiL=0,PNom=Arial,PTaille=8,PCouleur=0,Fond=15138802,""Masque=#,##0"",IsBordureActive=-1,BordH=epbMoyenne,BordB=epbMoyenne,BordG=epbMoyenne,BordD=epbMoyenne,BordIV=epbFine,BordIH=epbFine"*
*"Nom=Balance Intermédiaire","Libelle=Balance Intermédiaire",NomSQL=MONTANT_ANAL,Fonction=fIndicateur,"Report=Période 1",mrChampSource=MONTANT_ANAL,Agregation=aSomme,"Masque=#,##0",Affichage=aValeur,IsRefL=0,IsRefC=0,IsRefI=0,IsLibelleDynamique=0*
*Nom=Projeté,Libelle=Projeté,NomSQL=CALC,Fonction=fIndicateur,"TexteFormule=([Balance Intermédiaire]**{Name:PourcProjeté})/100",AgregationFormule=afChamp,TypeChamp=ftmrNumerique,IsCalculTotalBD=-1,IsCalculTableur=-1,Agregation=aSomme,"Masque=#,##0",Affichage=aValeur,IsRefL=0,IsRefC=0,IsRefI=0,IsLibelleDynamique=0*
*"Nom=Budget Reactualisé","Libelle=Budget Reactualisé",NomSQL=CALC2,Fonction=fIndicateur,"TexteFormule=[Balance Intermédiaire]+[Projeté]",AgregationFormule=afChamp,TypeChamp=ftmrNumerique,IsCalculTotalBD=-1,IsCalculTableur=-1,Agregation=aSomme,"Masque=#,##0",Affichage=aValeur,IsRefL=0,IsRefC=0,IsRefI=0,IsLibelleDynamique=0*
*"Nom=Ecart CIG REF-Budget","Libelle=Ecart CIG REF-Budget",NomSQL=CALC5,Fonction=fIndicateur,"TexteFormule=[Budget Reactualisé]-[CIG REF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8454143,""Masque=#,##0"",IsBordureActive=-1,BordH=epbMoyenne,BordB=epbMoyenne,BordG=epbMoyenne,BordD=epbMoyenne,BordIV=epbFine,BordIH=epbFine"*
*"Nom=Ecart CIG REF %","Libelle=Ecart CIG REF %",NomSQL=CALC7,Fonction=fIndicateur,"TexteFormule=If([CIG REF]="""","""",[Ecart CIG REF-Budget]/[CIG REF])",AgregationFormule=afChamp,TypeChamp=ftmrNumerique,IsCalculTotalBD=-1,IsCalculTableur=-1,IsAfficherZero=-1,Agregation=aSomme,Masque=0%,Affichage=aPourcentage,IsRefL=-1,"RefChampL=N° compte general",IsRefC=0,IsRefI=-1,"RefChampI=Budget Reactualisé",IsLibelleDynamique=0,"AssistantTransfo=""SiAlorsList=""""""""""""Si=[CIG REF]="""""""""""""""""""""""""""""""""""""""",""""""""Alors="""""""""""""""""""""""""""""""""""""""""""""",""Sinon=[Ecart CIG REF-Budget]/[CIG REF]""","FormatCellule=Horz=ahDroite,Vert=avCentre,Orientation=oHorizontale,Degre=0,RenvoiL=0,PNom=Arial,PTaille=8,PBold=-1,PCouleur=0,Fond=8454143,Masque=0%,IsBordureActive=-1,BordH=epbMoyenne,BordB=epbMoyenne,BordG=epbMoyenne,BordD=epbMoyenne,BordIV=epbFine,BordIH=epbFine"*
*"Nom=CIG REF","Libelle=CIG REF",NomSQL=MONTANT_ANAL,Fonction=fIndicateur,Report=CIG,mrChampSource=MONTANT_ANAL,Agregation=aSomme,"Masque=#,##0",Affichage=aValeur,IsRefL=0,IsRefC=0,IsRefI=0,IsLibelleDynamique=0,"FormatCellule=Horz=ahDroite,Vert=avCentre,Orientation=oHorizontale,Degre=0,RenvoiL=0,PNom=Arial,PTaille=8,PCouleur=0,Fond=8454143,""Masque=#,##0"",IsBordureActive=-1,BordH=epbMoyenne,BordB=epbMoyenne,BordG=epbMoyenne,BordD=epbMoyenne,BordIV=epbFine,BordIH=epbFine"*
*"Nom=Ecart BP REF-Budget","Libelle=Ecart BP REF-Budget",NomSQL=CALC6,Fonction=fIndicateur,"TexteFormule=[Budget Reactualisé]-[BP REF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16711126,""Masque=#,##0"",IsBordureActive=-1,BordH=epbMoyenne,BordB=epbMoyenne,BordG=epbMoyenne,BordD=epbMoyenne,BordIV=epbFine,BordIH=epbFine"*
*"Nom=Ecart BP REF %","Libelle=Ecart BP REF %",NomSQL=CALC8,Fonction=fIndicateur,"TexteFormule=If([BP REF]="""","""",[Ecart BP REF-Budget]/[BP REF])",AgregationFormule=afChamp,TypeChamp=ftmrNumerique,IsCalculTotalBD=-1,IsCalculTableur=-1,IsAfficherZero=-1,Agregation=aSomme,Masque=0%,Affichage=aPourcentage,IsRefL=-1,"RefChampL=N° compte general",IsRefC=0,IsRefI=-1,"RefChampI=Ecart BP REF-Budget",IsLibelleDynamique=0,"AssistantTransfo=""SiAlorsList=""""""""""""Si=[BP REF]="""""""""""""""""""""""""""""""""""""""",""""""""Alors="""""""""""""""""""""""""""""""""""""""""""""",""Sinon=[Ecart BP REF-Budget]/[BP REF]""","FormatCellule=Horz=ahDroite,Vert=avCentre,Orientation=oHorizontale,Degre=0,RenvoiL=0,PNom=Arial,PTaille=8,PBold=-1,PCouleur=0,Fond=16711126,Masque=0%,IsBordureActive=-1,BordH=epbMoyenne,BordB=epbMoyenne,BordG=epbMoyenne,BordD=epbMoyenne,BordIV=epbFine,BordIH=epbFine"*
*"Nom=BP REF","Libelle=BP REF",NomSQL=MONTANT_ANAL,Fonction=fIndicateur,Report=Budget,mrChampSource=MONTANT_ANAL,Agregation=aSomme,"Masque=#,##0",Affichage=aValeur,IsRefL=0,IsRefC=0,IsRefI=0,IsLibelleDynamique=0,"FormatCellule=Horz=ahDroite,Vert=avCentre,Orientation=oHorizontale,Degre=0,RenvoiL=0,PNom=Arial,PTaille=8,PCouleur=0,Fond=16711119,""Masque=#,##0"",IsBordureActive=-1,BordH=epbMoyenne,BordB=epbMoyenne,BordG=epbMoyenne,BordD=epbMoyenne,BordIV=epbFine,BordIH=epbFine"*
*"Nom=Ecart N-1-Budget","Libelle=Ecart N-1-Budget",NomSQL=CALC3,Fonction=fIndicateur,"TexteFormule=[Budget Reactualisé]-[Année N-1]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15658235,""Masque=#,##0"",IsBordureActive=-1,BordH=epbMoyenne,BordB=epbMoyenne,BordG=epbMoyenne,BordD=epbMoyenne,BordIV=epbFine,BordIH=epbFine"*
*"Nom=Ecart N-1%","Libelle=Ecart N-1%",NomSQL=CALC9,Fonction=fIndicateur,"TexteFormule=If([Année N-1]="""","""",[Ecart N-1-Budget]/[Année N-1])",AgregationFormule=afChamp,TypeChamp=ftmrNumerique,IsCalculTotalBD=-1,IsCalculTableur=-1,IsAfficherZero=-1,Agregation=aSomme,Masque=0%,Affichage=aPourcentage,IsRefL=-1,"RefChampL=N° compte general",IsRefC=0,IsRefI=-1,"RefChampI=Année N-1",IsLibelleDynamique=0,"AssistantTransfo=""SiAlorsList=""""""""""""Si=[Année N-1]="""""""""""""""""""""""""""""""""""""""",""""""""Alors="""""""""""""""""""""""""""""""""""""""""""""",""Sinon=[Ecart N-1-Budget]/[Année N-1]""","FormatCellule=Horz=ahDroite,Vert=avCentre,Orientation=oHorizontale,Degre=0,RenvoiL=0,PNom=Arial,PTaille=8,PBold=-1,PCouleur=0,Fond=15658235,Masque=0%,IsBordureActive=-1,BordH=epbMoyenne,BordB=epbMoyenne,BordG=epbMoyenne,BordD=epbMoyenne,BordIV=epbFine,BordIH=epbFine"*
*"Nom=Année N-1","Libelle=Année N-1",NomSQL=MONTANT_ANAL,Fonction=fIndicateur,"Report=Période 2",mrChampSource=MONTANT_ANAL,Agregation=aSomme,"Masque=#,##0",Affichage=aValeur,IsRefL=0,IsRefC=0,IsRefI=0,IsLibelleDynamique=0,"FormatCellule=Horz=ahDroite,Vert=avCentre,Orientation=oHorizontale,Degre=0,RenvoiL=0,PNom=Arial,PTaille=8,PCouleur=0,Fond=15658235,""Masque=#,##0"",IsBordureActive=-1,BordH=epbMoyenne,BordB=epbMoyenne,BordG=epbMoyenne,BordD=epbMoyenne,BordIV=epbFine,BordIH=epbFine"*~
~ChampLigneList:*"Nom=Compte general 1","Libelle=Compte general 1",NomSQL=COMPTE_GENERAL_1,Fonction=fLigne,"Report=Période 1",mrChampSource=COMPTE_GENERAL_1,Tri=tCroissant,HasDrillUpDown=0,PositionSousTotal=ptPied,SousTotal=aDefaut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*"Nom=Compte general 2","Libelle=Compte general 2",NomSQL=COMPTE_GENERAL_2,Fonction=fLigne,"Report=Période 1",mrChampSource=COMPTE_GENERAL_2,Tri=tCroissant,HasDrillUpDown=0,PositionSousTotal=ptPied,SousTotal=aDefaut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*"Nom=N° compte general","Libelle=N° compte general",NomSQL=N_COMPTE_GENERAL,Fonction=fLigne,"Report=Période 1",mrChampSource=N_COMPTE_GENERAL,Tri=tCroissant,HasDrillUpDown=0,PositionSousTotal=ptPied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*"Nom=Libelle compte general","Libelle=Libelle compte general",NomSQL=LIBELLE_COMPTE_GENERAL,Fonction=fLigne,"Report=Période 1",mrChampSource=LIBELLE_COMPTE_GENERAL,Tri=tCroissant,HasDrillUpDown=0,PositionSousTotal=ptPied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~
~ChampRuptureList:*"Nom=Section analytique","Libelle=Section analytique",NomSQL=SECTION_ANALYTIQUE,Fonction=fRupture,"Report=Période 1",mrChampSource=SECTION_ANALYTIQUE,Tri=tCroissant,Type=rFeuille,IsAfficherRupture=-1,IsLibelleDynamique=-1*~
FiltreList:TmrFiltreReportGroupe,IsNot=0,Nom=Racine,OperateurLogique=opEt
FiltreHaving:TmrFiltreReportGroupe,IsNot=0,Nom=Racine,OperateurLogique=opEt
FormatType:fMyReport
</t>
        </r>
      </text>
    </comment>
  </commentList>
</comments>
</file>

<file path=xl/comments5.xml><?xml version="1.0" encoding="utf-8"?>
<comments xmlns="http://schemas.openxmlformats.org/spreadsheetml/2006/main">
  <authors>
    <author>Tristan Prieur-blanc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Largeur:17
Hauteur:13
LargeurLigne:4
HauteurColonne:1
TitreList:Id=Aucune
IsAFormater:-1
IsAffecterMasque:-1
NombreRupture:1
CountFiltreRupture:1
HasRupture:-1
HasRuptureLigne:0
HasRuptureColonne:0
HasRuptureFeuille:-1
~ValeurRupture:"CU300 - RENCONTRE DANSE"~
IsPremierReport:-1
HasListe:0
Projet:FAIL13
IsHorodate:0
IsHorodateMax:-1
IsAutoFit:-1
IsListeAvecMacro:0
NombreLignePourCombobox:1
IsReduireFormat:-1
IsMajValeurAuto:-1
NbreLigneMaxFormatZebre:100
IsAjoutSupprLigne:0
IsAjoutSupprColonne:0
DispositionFiltreRupture:dfrLibelleSurValeur
IsMaitre:0
IsDetail:0
IsMultiReport:-1
~SousReport0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Période 1~~#10Table:IsSelected=False,TailleHeight=0,IsReduit=0,Haut=118,Gauche=286,Hauteur=120,Largeur=172#10#10IsExecuterAvecGraphe:0#10DistanceHauteurRupture:2#10DistanceLargeurRupture:1#10IsDistinct:0#10IsAllAAfficher:0#10#10~~ChampListingList:*"Nom=Section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2","Libelle=Compte general 2",NomSQL=COMPTE_GENERAL_2,Fonction=fListing,Tri=tAucun,Agregation=aAucune,Masque=@,HasZoneListing=0,IsLibelleDynamique=-1*#10*"Nom=Compte general 1","Libelle=Compte general 1",NomSQL=COMPTE_GENERAL_1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ChoixType=cZone,Zone1=Societe,"Libelle=Societe Egal à",IsAfficherFiltre=0*#10*TmrFiltreReport,GroupeParent=Racine,IsNot=0,IsActif=-1,mrChamp=DATE_PIECE,Agregation=aAucune,Operateur=opComprisEntre,IsAvecEmpty=0,IsTenirComptePrecedent=-1,ChoixType=cZone,Zone1=Date1,Zone2=Date2,"Libelle=Date piece Compris entre",IsAfficherFiltre=0*#10*TmrFiltreReport,GroupeParent=Racine,IsNot=0,IsActif=-1,mrChamp=GROUPE,Agregation=aAucune,Operateur=opEgal,IsAvecEmpty=0,IsTenirComptePrecedent=-1,ChoixType=cZone,Zone1=Service,"Libelle=Groupe Egal à",IsAfficherFiltre=0*~~#10#10FiltreHaving:TmrFiltreReportGroupe,IsNot=0,Nom=Racine,OperateurLogique=opEt#10~
~SousReport1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Période 2~~#10Table:IsSelected=False,TailleHeight=0,IsReduit=0,Haut=44,Gauche=578,Hauteur=106,Largeur=172#10#10IsExecuterAvecGraphe:0#10DistanceHauteurRupture:2#10DistanceLargeurRupture:1#10IsDistinct:0#10IsAllAAfficher:0#10#10~~ChampListingList:*"Nom=Section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2","Libelle=Compte general 2",NomSQL=COMPTE_GENERAL_2,Fonction=fListing,Tri=tAucun,Agregation=aAucune,Masque=@,HasZoneListing=0,IsLibelleDynamique=-1*#10*"Nom=Compte general 1","Libelle=Compte general 1",NomSQL=COMPTE_GENERAL_1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ChoixType=cZone,Zone1=Societe,"Libelle=Societe Egal à",IsAfficherFiltre=0*#10*TmrFiltreReport,GroupeParent=Racine,IsNot=0,IsActif=-1,mrChamp=EXERCICE_PIECE,Agregation=aAucune,Operateur=opEgal,IsAvecEmpty=0,IsTenirComptePrecedent=-1,ChoixType=cZone,Zone1=Année_n_1,"Libelle=Exercice Egal à",IsAfficherFiltre=0*#10*TmrFiltreReport,GroupeParent=Racine,IsNot=0,IsActif=-1,mrChamp=GROUPE,Agregation=aAucune,Operateur=opEgal,IsAvecEmpty=0,IsTenirComptePrecedent=-1,ChoixType=cZone,Zone1=Service,"Libelle=Groupe Egal à",IsAfficherFiltre=0*~~#10#10FiltreHaving:TmrFiltreReportGroupe,IsNot=0,Nom=Racine,OperateurLogique=opEt#10~
~SousReport2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Nom:Budget#10Table:IsSelected=False,TailleHeight=0,IsReduit=0,Haut=328,Gauche=32,Hauteur=106,Largeur=312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"Valeur1=""BUDGET SIEGE FAIL 13""",ChoixType=cValeur,"Libelle=Societe Egal à",IsAfficherFiltre=0*#10*TmrFiltreReport,GroupeParent=Racine,IsNot=0,IsActif=-1,mrChamp=CODE_JOURNAL,Agregation=aAucune,Operateur=opEgal,IsAvecEmpty=0,IsTenirComptePrecedent=-1,ChoixType=cZone,Zone1=BPref,"Libelle=Code journal Egal à",IsAfficherFiltre=0*#10*TmrFiltreReport,GroupeParent=Racine,IsNot=0,IsActif=-1,mrChamp=GROUPE,Agregation=aAucune,Operateur=opEgal,IsAvecEmpty=0,IsTenirComptePrecedent=-1,ChoixType=cZone,Zone1=Service,"Libelle=Groupe Egal à",IsAfficherFiltre=0*#10*TmrFiltreReport,GroupeParent=Racine,IsNot=0,IsActif=-1,mrChamp=DATE_PIECE,Agregation=aAucune,Operateur=opEgal,IsAvecEmpty=0,IsTenirComptePrecedent=-1,ChoixType=cZone,Zone1=DateBP,"Libelle=Date piece Egal à",IsAfficherFiltre=0*~~#10#10FiltreHaving:TmrFiltreReportGroupe,IsNot=0,Nom=Racine,OperateurLogique=opEt#10~
~SousReport3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Nom:CIG#10Table:IsSelected=False,TailleHeight=0,IsReduit=0,Haut=20,Gauche=20,Hauteur=104,Largeur=191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#10Nom=Montant,Libelle=Montant,NomSQL=MONTANT_ANAL,Fonction=fListing,Tri=tAucun,Agregation=aSomme,"Masque=#,##0.00",HasZoneListing=0,IsLibelleDynamique=-1~~#10#10#10~~FiltreList:TmrFiltreReportGroupe,IsNot=0,Nom=Racine,OperateurLogique=opEt#10*TmrFiltreReport,GroupeParent=Racine,IsNot=0,IsActif=-1,mrChamp=SOCIETE_COMPTE_GENERAL,Agregation=aAucune,Operateur=opEgal,IsAvecEmpty=0,IsTenirComptePrecedent=-1,"Valeur1=""BUDGET SIEGE FAIL 13""",ChoixType=cValeur,"Libelle=Société Egal à",IsAfficherFiltre=0*#10*TmrFiltreReport,GroupeParent=Racine,IsNot=0,IsActif=-1,mrChamp=CODE_JOURNAL,Agregation=aAucune,Operateur=opEgal,IsAvecEmpty=0,IsTenirComptePrecedent=-1,ChoixType=cZone,Zone1=CIGref04,"Libelle=Code journal Egal à",IsAfficherFiltre=0*#10*TmrFiltreReport,GroupeParent=Racine,IsNot=0,IsActif=-1,mrChamp=GROUPE,Agregation=aAucune,Operateur=opEgal,IsAvecEmpty=0,IsTenirComptePrecedent=-1,ChoixType=cZone,Zone1=Service,"Libelle=Groupe Egal à",IsAfficherFiltre=0*#10*TmrFiltreReport,GroupeParent=Racine,IsNot=0,IsActif=-1,mrChamp=DATE_PIECE,Agregation=aAucune,Operateur=opEgal,IsAvecEmpty=0,IsTenirComptePrecedent=-1,ChoixType=cZone,Zone1=DateCIG,"Libelle=Date piece Egal à",IsAfficherFiltre=0*~~#10#10FiltreHaving:TmrFiltreReportGroupe,IsNot=0,Nom=Racine,OperateurLogique=opEt#10~
~SousReport4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BP A saisir~~#10Table:IsSelected=False,TailleHeight=0,IsReduit=0,Haut=351,Gauche=602,Hauteur=120,Largeur=235#10#10IsExecuterAvecGraphe:0#10DistanceHauteurRupture:2#10DistanceLargeurRupture:1#10IsDistinct:0#10IsAllAAfficher:0#10#10~~ChampListingList:*"Nom=Section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"Valeur1=""BUDGET SIEGE FAIL 13""",ChoixType=cValeur,"Libelle=Societe Egal à",IsAfficherFiltre=0*#10*TmrFiltreReport,GroupeParent=Racine,IsNot=0,IsActif=-1,mrChamp=CODE_JOURNAL,Agregation=aAucune,Operateur=opEgal,IsAvecEmpty=0,IsTenirComptePrecedent=-1,ChoixType=cZone,Zone1=RIEN,"Libelle=Code journal Egal à",IsAfficherFiltre=0*~~#10#10FiltreHaving:TmrFiltreReportGroupe,IsNot=0,Nom=Racine,OperateurLogique=opEt#10~
~TmrLienVirtuelList:"""mrTable1=Période 1"",""mrTable2=Période 2"",mrChamp1=N_COMPTE_GENERAL,mrChamp2=N_COMPTE_GENERAL,mrTypeJointure=tjTotale,Couleur=0","""mrTable1=Période 1"",""mrTable2=Période 2"",mrChamp1=LIBELLE_COMPTE_GENERAL,mrChamp2=LIBELLE_COMPTE_GENERAL,mrTypeJointure=tjTotale,Couleur=0","""mrTable1=Période 1"",""mrTable2=Période 2"",mrChamp1=COMPTE_GENERAL_2,mrChamp2=COMPTE_GENERAL_2,mrTypeJointure=tjTotale,Couleur=0","""mrTable1=Période 1"",""mrTable2=Période 2"",mrChamp1=COMPTE_GENERAL_1,mrChamp2=COMPTE_GENERAL_1,mrTypeJointure=tjTotale,Couleur=0","mrTable1=Budget,""mrTable2=Période 1"",mrChamp1=N_COMPTE_GENERAL,mrChamp2=N_COMPTE_GENERAL,mrTypeJointure=tjTotale,Couleur=0","mrTable1=Budget,""mrTable2=Période 1"",mrChamp1=LIBELLE_COMPTE_GENERAL,mrChamp2=LIBELLE_COMPTE_GENERAL,mrTypeJointure=tjTotale,Couleur=0","""mrTable1=Période 1"",mrTable2=Budget,mrChamp1=COMPTE_GENERAL_2,mrChamp2=COMPTE_GENERAL_2,mrTypeJointure=tjTotale,Couleur=0","""mrTable1=Période 1"",mrTable2=Budget,mrChamp1=COMPTE_GENERAL_1,mrChamp2=COMPTE_GENERAL_1,mrTypeJointure=tjTotale,Couleur=0","mrTable1=CIG,""mrTable2=Période 1"",mrChamp1=N_COMPTE_GENERAL,mrChamp2=N_COMPTE_GENERAL,mrTypeJointure=tjTotale,Couleur=0","mrTable1=CIG,""mrTable2=Période 1"",mrChamp1=LIBELLE_COMPTE_GENERAL,mrChamp2=LIBELLE_COMPTE_GENERAL,mrTypeJointure=tjTotale,Couleur=0","mrTable1=CIG,""mrTable2=Période 1"",mrChamp1=COMPTE_GENERAL_1,mrChamp2=COMPTE_GENERAL_1,mrTypeJointure=tjTotale,Couleur=0","mrTable1=CIG,""mrTable2=Période 1"",mrChamp1=COMPTE_GENERAL_2,mrChamp2=COMPTE_GENERAL_2,mrTypeJointure=tjTotale,Couleur=0","""mrTable1=BP A saisir"",""mrTable2=Période 1"",mrChamp1=N_COMPTE_GENERAL,mrChamp2=N_COMPTE_GENERAL,mrTypeJointure=tjTotale,Couleur=0","""mrTable1=BP A saisir"",""mrTable2=Période 1"",mrChamp1=LIBELLE_COMPTE_GENERAL,mrChamp2=LIBELLE_COMPTE_GENERAL,mrTypeJointure=tjTotale,Couleur=0","""mrTable1=BP A saisir"",""mrTable2=Période 1"",mrChamp1=COMPTE_GENERAL_1,mrChamp2=COMPTE_GENERAL_1,mrTypeJointure=tjTotale,Couleur=0","""mrTable1=BP A saisir"",""mrTable2=Période 1"",mrChamp1=COMPTE_GENERAL_2,mrChamp2=COMPTE_GENERAL_2,mrTypeJointure=tjTotale,Couleur=0","mrTable1=CIG,""mrTable2=Période 1"",mrChamp1=SECTION_ANALYTIQUE,mrChamp2=SECTION_ANALYTIQUE,mrTypeJointure=tjTotale,Couleur=0","mrTable1=Budget,""mrTable2=Période 1"",mrChamp1=SECTION_ANALYTIQUE,mrChamp2=SECTION_ANALYTIQUE,mrTypeJointure=tjTotale,Couleur=0","""mrTable1=Période 2"",""mrTable2=Période 1"",mrChamp1=SECTION_ANALYTIQUE,mrChamp2=SECTION_ANALYTIQUE,mrTypeJointure=tjTotale,Couleur=0","""mrTable1=BP A saisir"",""mrTable2=Période 1"",mrChamp1=SECTION_ANALYTIQUE,mrChamp2=SECTION_ANALYTIQUE,mrTypeJointure=tjTotale,Couleur=0"~
IsNewLienSimple:-1
IsSousReport:0
IsExecuterAvecGraphe:0
DistanceHauteurRupture:2
DistanceLargeurRupture:1
IsAfficheLibelleLigne:-1
IsAfficheLibelleColonne:0
IsAfficheLibelleIndicateur:-1
AlignIndicateurTableau:alColonne
IsFusion:-1
CountDrillUpLigne:0
CountDrillUpCol:0
PositionTotalLigne:ptPied
TotalColonne:aDefaut
PositionTotalColonne:ptPied
~ChampIndicateurList:*"Nom=BP à saisir","Libelle=BP à saisir",NomSQL=MONTANT_ANAL,Fonction=fIndicateur,"Report=BP A saisir",mrChampSource=MONTANT_ANAL,Agregation=aSomme,"Masque=#,##0",Affichage=aValeur,IsRefL=0,IsRefC=0,IsRefI=0,IsLibelleDynamique=0,"FormatCellule=Horz=ahDroite,Vert=avCentre,Orientation=oHorizontale,Degre=0,RenvoiL=0,PNom=Arial,PTaille=8,PCouleur=0,Fond=15138802,""Masque=#,##0"",IsBordureActive=-1,BordH=epbMoyenne,BordB=epbMoyenne,BordG=epbMoyenne,BordD=epbMoyenne,BordIV=epbFine,BordIH=epbFine"*
*"Nom=Balance Intermédiaire","Libelle=Balance Intermédiaire",NomSQL=MONTANT_ANAL,Fonction=fIndicateur,"Report=Période 1",mrChampSource=MONTANT_ANAL,Agregation=aSomme,"Masque=#,##0",Affichage=aValeur,IsRefL=0,IsRefC=0,IsRefI=0,IsLibelleDynamique=0*
*Nom=Projeté,Libelle=Projeté,NomSQL=CALC,Fonction=fIndicateur,"TexteFormule=([Balance Intermédiaire]**{Name:PourcProjeté})/100",AgregationFormule=afChamp,TypeChamp=ftmrNumerique,IsCalculTotalBD=-1,IsCalculTableur=-1,Agregation=aSomme,"Masque=#,##0",Affichage=aValeur,IsRefL=0,IsRefC=0,IsRefI=0,IsLibelleDynamique=0*
*"Nom=Budget Reactualisé","Libelle=Budget Reactualisé",NomSQL=CALC2,Fonction=fIndicateur,"TexteFormule=[Balance Intermédiaire]+[Projeté]",AgregationFormule=afChamp,TypeChamp=ftmrNumerique,IsCalculTotalBD=-1,IsCalculTableur=-1,Agregation=aSomme,"Masque=#,##0",Affichage=aValeur,IsRefL=0,IsRefC=0,IsRefI=0,IsLibelleDynamique=0*
*"Nom=Ecart CIG REF-Budget","Libelle=Ecart CIG REF-Budget",NomSQL=CALC5,Fonction=fIndicateur,"TexteFormule=[Budget Reactualisé]-[CIG REF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8454143,""Masque=#,##0"",IsBordureActive=-1,BordH=epbMoyenne,BordB=epbMoyenne,BordG=epbMoyenne,BordD=epbMoyenne,BordIV=epbFine,BordIH=epbFine"*
*"Nom=Ecart CIG REF %","Libelle=Ecart CIG REF %",NomSQL=CALC7,Fonction=fIndicateur,"TexteFormule=If([CIG REF]="""","""",[Ecart CIG REF-Budget]/[CIG REF])",AgregationFormule=afChamp,TypeChamp=ftmrNumerique,IsCalculTotalBD=-1,IsCalculTableur=-1,IsAfficherZero=-1,Agregation=aSomme,Masque=0%,Affichage=aPourcentage,IsRefL=-1,"RefChampL=N° compte general",IsRefC=0,IsRefI=-1,"RefChampI=Budget Reactualisé",IsLibelleDynamique=0,"AssistantTransfo=""SiAlorsList=""""""""""""Si=[CIG REF]="""""""""""""""""""""""""""""""""""""""",""""""""Alors="""""""""""""""""""""""""""""""""""""""""""""",""Sinon=[Ecart CIG REF-Budget]/[CIG REF]""","FormatCellule=Horz=ahDroite,Vert=avCentre,Orientation=oHorizontale,Degre=0,RenvoiL=0,PNom=Arial,PTaille=8,PBold=-1,PCouleur=0,Fond=8454143,Masque=0%,IsBordureActive=-1,BordH=epbMoyenne,BordB=epbMoyenne,BordG=epbMoyenne,BordD=epbMoyenne,BordIV=epbFine,BordIH=epbFine"*
*"Nom=CIG REF","Libelle=CIG REF",NomSQL=MONTANT_ANAL,Fonction=fIndicateur,Report=CIG,mrChampSource=MONTANT_ANAL,Agregation=aSomme,"Masque=#,##0",Affichage=aValeur,IsRefL=0,IsRefC=0,IsRefI=0,IsLibelleDynamique=0,"FormatCellule=Horz=ahDroite,Vert=avCentre,Orientation=oHorizontale,Degre=0,RenvoiL=0,PNom=Arial,PTaille=8,PCouleur=0,Fond=8454143,""Masque=#,##0"",IsBordureActive=-1,BordH=epbMoyenne,BordB=epbMoyenne,BordG=epbMoyenne,BordD=epbMoyenne,BordIV=epbFine,BordIH=epbFine"*
*"Nom=Ecart BP REF-Budget","Libelle=Ecart BP REF-Budget",NomSQL=CALC6,Fonction=fIndicateur,"TexteFormule=[Budget Reactualisé]-[BP REF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16711126,""Masque=#,##0"",IsBordureActive=-1,BordH=epbMoyenne,BordB=epbMoyenne,BordG=epbMoyenne,BordD=epbMoyenne,BordIV=epbFine,BordIH=epbFine"*
*"Nom=Ecart BP REF %","Libelle=Ecart BP REF %",NomSQL=CALC8,Fonction=fIndicateur,"TexteFormule=If([BP REF]="""","""",[Ecart BP REF-Budget]/[BP REF])",AgregationFormule=afChamp,TypeChamp=ftmrNumerique,IsCalculTotalBD=-1,IsCalculTableur=-1,IsAfficherZero=-1,Agregation=aSomme,Masque=0%,Affichage=aPourcentage,IsRefL=-1,"RefChampL=N° compte general",IsRefC=0,IsRefI=-1,"RefChampI=Ecart BP REF-Budget",IsLibelleDynamique=0,"AssistantTransfo=""SiAlorsList=""""""""""""Si=[BP REF]="""""""""""""""""""""""""""""""""""""""",""""""""Alors="""""""""""""""""""""""""""""""""""""""""""""",""Sinon=[Ecart BP REF-Budget]/[BP REF]""","FormatCellule=Horz=ahDroite,Vert=avCentre,Orientation=oHorizontale,Degre=0,RenvoiL=0,PNom=Arial,PTaille=8,PBold=-1,PCouleur=0,Fond=16711126,Masque=0%,IsBordureActive=-1,BordH=epbMoyenne,BordB=epbMoyenne,BordG=epbMoyenne,BordD=epbMoyenne,BordIV=epbFine,BordIH=epbFine"*
*"Nom=BP REF","Libelle=BP REF",NomSQL=MONTANT_ANAL,Fonction=fIndicateur,Report=Budget,mrChampSource=MONTANT_ANAL,Agregation=aSomme,"Masque=#,##0",Affichage=aValeur,IsRefL=0,IsRefC=0,IsRefI=0,IsLibelleDynamique=0,"FormatCellule=Horz=ahDroite,Vert=avCentre,Orientation=oHorizontale,Degre=0,RenvoiL=0,PNom=Arial,PTaille=8,PCouleur=0,Fond=16711119,""Masque=#,##0"",IsBordureActive=-1,BordH=epbMoyenne,BordB=epbMoyenne,BordG=epbMoyenne,BordD=epbMoyenne,BordIV=epbFine,BordIH=epbFine"*
*"Nom=Ecart N-1-Budget","Libelle=Ecart N-1-Budget",NomSQL=CALC3,Fonction=fIndicateur,"TexteFormule=[Budget Reactualisé]-[Année N-1]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15658235,""Masque=#,##0"",IsBordureActive=-1,BordH=epbMoyenne,BordB=epbMoyenne,BordG=epbMoyenne,BordD=epbMoyenne,BordIV=epbFine,BordIH=epbFine"*
*"Nom=Ecart N-1%","Libelle=Ecart N-1%",NomSQL=CALC9,Fonction=fIndicateur,"TexteFormule=If([Année N-1]="""","""",[Ecart N-1-Budget]/[Année N-1])",AgregationFormule=afChamp,TypeChamp=ftmrNumerique,IsCalculTotalBD=-1,IsCalculTableur=-1,IsAfficherZero=-1,Agregation=aSomme,Masque=0%,Affichage=aPourcentage,IsRefL=-1,"RefChampL=N° compte general",IsRefC=0,IsRefI=-1,"RefChampI=Année N-1",IsLibelleDynamique=0,"AssistantTransfo=""SiAlorsList=""""""""""""Si=[Année N-1]="""""""""""""""""""""""""""""""""""""""",""""""""Alors="""""""""""""""""""""""""""""""""""""""""""""",""Sinon=[Ecart N-1-Budget]/[Année N-1]""","FormatCellule=Horz=ahDroite,Vert=avCentre,Orientation=oHorizontale,Degre=0,RenvoiL=0,PNom=Arial,PTaille=8,PBold=-1,PCouleur=0,Fond=15658235,Masque=0%,IsBordureActive=-1,BordH=epbMoyenne,BordB=epbMoyenne,BordG=epbMoyenne,BordD=epbMoyenne,BordIV=epbFine,BordIH=epbFine"*
*"Nom=Année N-1","Libelle=Année N-1",NomSQL=MONTANT_ANAL,Fonction=fIndicateur,"Report=Période 2",mrChampSource=MONTANT_ANAL,Agregation=aSomme,"Masque=#,##0",Affichage=aValeur,IsRefL=0,IsRefC=0,IsRefI=0,IsLibelleDynamique=0,"FormatCellule=Horz=ahDroite,Vert=avCentre,Orientation=oHorizontale,Degre=0,RenvoiL=0,PNom=Arial,PTaille=8,PCouleur=0,Fond=15658235,""Masque=#,##0"",IsBordureActive=-1,BordH=epbMoyenne,BordB=epbMoyenne,BordG=epbMoyenne,BordD=epbMoyenne,BordIV=epbFine,BordIH=epbFine"*~
~ChampLigneList:*"Nom=Compte general 1","Libelle=Compte general 1",NomSQL=COMPTE_GENERAL_1,Fonction=fLigne,"Report=Période 1",mrChampSource=COMPTE_GENERAL_1,Tri=tCroissant,HasDrillUpDown=0,PositionSousTotal=ptPied,SousTotal=aDefaut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*"Nom=Compte general 2","Libelle=Compte general 2",NomSQL=COMPTE_GENERAL_2,Fonction=fLigne,"Report=Période 1",mrChampSource=COMPTE_GENERAL_2,Tri=tCroissant,HasDrillUpDown=0,PositionSousTotal=ptPied,SousTotal=aDefaut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*"Nom=N° compte general","Libelle=N° compte general",NomSQL=N_COMPTE_GENERAL,Fonction=fLigne,"Report=Période 1",mrChampSource=N_COMPTE_GENERAL,Tri=tCroissant,HasDrillUpDown=0,PositionSousTotal=ptPied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*"Nom=Libelle compte general","Libelle=Libelle compte general",NomSQL=LIBELLE_COMPTE_GENERAL,Fonction=fLigne,"Report=Période 1",mrChampSource=LIBELLE_COMPTE_GENERAL,Tri=tCroissant,HasDrillUpDown=0,PositionSousTotal=ptPied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~
~ChampRuptureList:*"Nom=Section analytique","Libelle=Section analytique",NomSQL=SECTION_ANALYTIQUE,Fonction=fRupture,"Report=Période 1",mrChampSource=SECTION_ANALYTIQUE,Tri=tCroissant,Type=rFeuille,IsAfficherRupture=-1,IsLibelleDynamique=-1*~
FiltreList:TmrFiltreReportGroupe,IsNot=0,Nom=Racine,OperateurLogique=opEt
FiltreHaving:TmrFiltreReportGroupe,IsNot=0,Nom=Racine,OperateurLogique=opEt
FormatType:fMyReport
</t>
        </r>
      </text>
    </comment>
  </commentList>
</comments>
</file>

<file path=xl/comments6.xml><?xml version="1.0" encoding="utf-8"?>
<comments xmlns="http://schemas.openxmlformats.org/spreadsheetml/2006/main">
  <authors>
    <author>Tristan Prieur-blanc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Largeur:17
Hauteur:13
LargeurLigne:4
HauteurColonne:1
TitreList:Id=Aucune
IsAFormater:-1
IsAffecterMasque:-1
NombreRupture:1
CountFiltreRupture:1
HasRupture:-1
HasRuptureLigne:0
HasRuptureColonne:0
HasRuptureFeuille:-1
~ValeurRupture:"CU300 - RENCONTRE DANSE"~
IsPremierReport:-1
HasListe:0
Projet:FAIL13
IsHorodate:0
IsHorodateMax:-1
IsAutoFit:-1
IsListeAvecMacro:0
NombreLignePourCombobox:1
IsReduireFormat:-1
IsMajValeurAuto:-1
NbreLigneMaxFormatZebre:100
IsAjoutSupprLigne:0
IsAjoutSupprColonne:0
DispositionFiltreRupture:dfrLibelleSurValeur
IsMaitre:0
IsDetail:0
IsMultiReport:-1
~SousReport0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Période 1~~#10Table:IsSelected=False,TailleHeight=0,IsReduit=0,Haut=118,Gauche=286,Hauteur=120,Largeur=172#10#10IsExecuterAvecGraphe:0#10DistanceHauteurRupture:2#10DistanceLargeurRupture:1#10IsDistinct:0#10IsAllAAfficher:0#10#10~~ChampListingList:*"Nom=Section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2","Libelle=Compte general 2",NomSQL=COMPTE_GENERAL_2,Fonction=fListing,Tri=tAucun,Agregation=aAucune,Masque=@,HasZoneListing=0,IsLibelleDynamique=-1*#10*"Nom=Compte general 1","Libelle=Compte general 1",NomSQL=COMPTE_GENERAL_1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ChoixType=cZone,Zone1=Societe,"Libelle=Societe Egal à",IsAfficherFiltre=0*#10*TmrFiltreReport,GroupeParent=Racine,IsNot=0,IsActif=-1,mrChamp=DATE_PIECE,Agregation=aAucune,Operateur=opComprisEntre,IsAvecEmpty=0,IsTenirComptePrecedent=-1,ChoixType=cZone,Zone1=Date1,Zone2=Date2,"Libelle=Date piece Compris entre",IsAfficherFiltre=0*#10*TmrFiltreReport,GroupeParent=Racine,IsNot=0,IsActif=-1,mrChamp=GROUPE,Agregation=aAucune,Operateur=opEgal,IsAvecEmpty=0,IsTenirComptePrecedent=-1,ChoixType=cZone,Zone1=Service,"Libelle=Groupe Egal à",IsAfficherFiltre=0*~~#10#10FiltreHaving:TmrFiltreReportGroupe,IsNot=0,Nom=Racine,OperateurLogique=opEt#10~
~SousReport1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Période 2~~#10Table:IsSelected=False,TailleHeight=0,IsReduit=0,Haut=44,Gauche=578,Hauteur=106,Largeur=172#10#10IsExecuterAvecGraphe:0#10DistanceHauteurRupture:2#10DistanceLargeurRupture:1#10IsDistinct:0#10IsAllAAfficher:0#10#10~~ChampListingList:*"Nom=Section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2","Libelle=Compte general 2",NomSQL=COMPTE_GENERAL_2,Fonction=fListing,Tri=tAucun,Agregation=aAucune,Masque=@,HasZoneListing=0,IsLibelleDynamique=-1*#10*"Nom=Compte general 1","Libelle=Compte general 1",NomSQL=COMPTE_GENERAL_1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ChoixType=cZone,Zone1=Societe,"Libelle=Societe Egal à",IsAfficherFiltre=0*#10*TmrFiltreReport,GroupeParent=Racine,IsNot=0,IsActif=-1,mrChamp=EXERCICE_PIECE,Agregation=aAucune,Operateur=opEgal,IsAvecEmpty=0,IsTenirComptePrecedent=-1,ChoixType=cZone,Zone1=Année_n_1,"Libelle=Exercice Egal à",IsAfficherFiltre=0*#10*TmrFiltreReport,GroupeParent=Racine,IsNot=0,IsActif=-1,mrChamp=GROUPE,Agregation=aAucune,Operateur=opEgal,IsAvecEmpty=0,IsTenirComptePrecedent=-1,ChoixType=cZone,Zone1=Service,"Libelle=Groupe Egal à",IsAfficherFiltre=0*~~#10#10FiltreHaving:TmrFiltreReportGroupe,IsNot=0,Nom=Racine,OperateurLogique=opEt#10~
~SousReport2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Nom:Budget#10Table:IsSelected=False,TailleHeight=0,IsReduit=0,Haut=328,Gauche=32,Hauteur=106,Largeur=312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"Valeur1=""BUDGET SIEGE FAIL 13""",ChoixType=cValeur,"Libelle=Societe Egal à",IsAfficherFiltre=0*#10*TmrFiltreReport,GroupeParent=Racine,IsNot=0,IsActif=-1,mrChamp=CODE_JOURNAL,Agregation=aAucune,Operateur=opEgal,IsAvecEmpty=0,IsTenirComptePrecedent=-1,ChoixType=cZone,Zone1=BPref,"Libelle=Code journal Egal à",IsAfficherFiltre=0*#10*TmrFiltreReport,GroupeParent=Racine,IsNot=0,IsActif=-1,mrChamp=GROUPE,Agregation=aAucune,Operateur=opEgal,IsAvecEmpty=0,IsTenirComptePrecedent=-1,ChoixType=cZone,Zone1=Service,"Libelle=Groupe Egal à",IsAfficherFiltre=0*#10*TmrFiltreReport,GroupeParent=Racine,IsNot=0,IsActif=-1,mrChamp=DATE_PIECE,Agregation=aAucune,Operateur=opEgal,IsAvecEmpty=0,IsTenirComptePrecedent=-1,ChoixType=cZone,Zone1=DateBP,"Libelle=Date piece Egal à",IsAfficherFiltre=0*~~#10#10FiltreHaving:TmrFiltreReportGroupe,IsNot=0,Nom=Racine,OperateurLogique=opEt#10~
~SousReport3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Nom:CIG#10Table:IsSelected=False,TailleHeight=0,IsReduit=0,Haut=20,Gauche=20,Hauteur=104,Largeur=191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#10Nom=Montant,Libelle=Montant,NomSQL=MONTANT_ANAL,Fonction=fListing,Tri=tAucun,Agregation=aSomme,"Masque=#,##0.00",HasZoneListing=0,IsLibelleDynamique=-1~~#10#10#10~~FiltreList:TmrFiltreReportGroupe,IsNot=0,Nom=Racine,OperateurLogique=opEt#10*TmrFiltreReport,GroupeParent=Racine,IsNot=0,IsActif=-1,mrChamp=SOCIETE_COMPTE_GENERAL,Agregation=aAucune,Operateur=opEgal,IsAvecEmpty=0,IsTenirComptePrecedent=-1,"Valeur1=""BUDGET SIEGE FAIL 13""",ChoixType=cValeur,"Libelle=Société Egal à",IsAfficherFiltre=0*#10*TmrFiltreReport,GroupeParent=Racine,IsNot=0,IsActif=-1,mrChamp=CODE_JOURNAL,Agregation=aAucune,Operateur=opEgal,IsAvecEmpty=0,IsTenirComptePrecedent=-1,ChoixType=cZone,Zone1=CIGref04,"Libelle=Code journal Egal à",IsAfficherFiltre=0*#10*TmrFiltreReport,GroupeParent=Racine,IsNot=0,IsActif=-1,mrChamp=GROUPE,Agregation=aAucune,Operateur=opEgal,IsAvecEmpty=0,IsTenirComptePrecedent=-1,ChoixType=cZone,Zone1=Service,"Libelle=Groupe Egal à",IsAfficherFiltre=0*#10*TmrFiltreReport,GroupeParent=Racine,IsNot=0,IsActif=-1,mrChamp=DATE_PIECE,Agregation=aAucune,Operateur=opEgal,IsAvecEmpty=0,IsTenirComptePrecedent=-1,ChoixType=cZone,Zone1=DateCIG,"Libelle=Date piece Egal à",IsAfficherFiltre=0*~~#10#10FiltreHaving:TmrFiltreReportGroupe,IsNot=0,Nom=Racine,OperateurLogique=opEt#10~
~SousReport4:MyReport5.9.0.0#10Version:8.0.1.3#10#10EtatType:etListing#10NombreRupture:0#10CountFiltreRupture:0#10HasRupture:0#10HasListe:0#10#10Projet:FAIL13#10Dossier:Compta#10Modele:DW/Compta/Analytique#10#10IsHorodate:0#10IsHorodateMax:-1#10IsListeAvecMacro:0#10IsMajValeurAuto:-1#10IsMultiReport:0#10IsSousReport:-1#10~~Nom:BP A saisir~~#10Table:IsSelected=False,TailleHeight=0,IsReduit=0,Haut=351,Gauche=602,Hauteur=120,Largeur=235#10#10IsExecuterAvecGraphe:0#10DistanceHauteurRupture:2#10DistanceLargeurRupture:1#10IsDistinct:0#10IsAllAAfficher:0#10#10~~ChampListingList:*"Nom=Section analytique","Libelle=Section analytique",NomSQL=SECTION_ANALYTIQUE,Fonction=fListing,Tri=tAucun,Agregation=aAucune,Masque=@,HasZoneListing=0,IsLibelleDynamique=-1*#10*"Nom=N° section analytique","Libelle=N° section analytique",NomSQL=N_SECTION_ANALYTIQUE,IsChecked=0,Fonction=fListing,Tri=tAucun,Agregation=aAucune,Masque=@,HasZoneListing=0,IsLibelleDynamique=-1*#10*"Nom=N° compte general","Libelle=N° compte general",NomSQL=N_COMPTE_GENERAL,Fonction=fListing,Tri=tAucun,Agregation=aAucune,Masque=@,HasZoneListing=0,IsLibelleDynamique=-1*#10*"Nom=Libelle compte general","Libelle=Libelle compte general",NomSQL=LIBELLE_COMPTE_GENERAL,Fonction=fListing,Tri=tAucun,Agregation=aAucune,Masque=@,HasZoneListing=0,IsLibelleDynamique=-1*#10Nom=Montant,Libelle=Montant,NomSQL=MONTANT_ANAL,Fonction=fListing,Tri=tAucun,Agregation=aSomme,"Masque=#,##0.00",HasZoneListing=0,IsLibelleDynamique=-1#10*"Nom=Compte general 1","Libelle=Compte general 1",NomSQL=COMPTE_GENERAL_1,Fonction=fListing,Tri=tAucun,Agregation=aAucune,Masque=@,HasZoneListing=0,IsLibelleDynamique=-1*#10*"Nom=Compte general 2","Libelle=Compte general 2",NomSQL=COMPTE_GENERAL_2,Fonction=fListing,Tri=tAucun,Agregation=aAucune,Masque=@,HasZoneListing=0,IsLibelleDynamique=-1*~~#10#10#10~~FiltreList:TmrFiltreReportGroupe,IsNot=0,Nom=Racine,OperateurLogique=opEt#10*TmrFiltreReport,GroupeParent=Racine,IsNot=0,IsActif=-1,mrChamp=SOCIETE_COMPTE_ANALYTIQUE,Agregation=aAucune,Operateur=opEgal,IsAvecEmpty=0,IsTenirComptePrecedent=-1,"Valeur1=""BUDGET SIEGE FAIL 13""",ChoixType=cValeur,"Libelle=Societe Egal à",IsAfficherFiltre=0*#10*TmrFiltreReport,GroupeParent=Racine,IsNot=0,IsActif=-1,mrChamp=CODE_JOURNAL,Agregation=aAucune,Operateur=opEgal,IsAvecEmpty=0,IsTenirComptePrecedent=-1,ChoixType=cZone,Zone1=RIEN,"Libelle=Code journal Egal à",IsAfficherFiltre=0*~~#10#10FiltreHaving:TmrFiltreReportGroupe,IsNot=0,Nom=Racine,OperateurLogique=opEt#10~
~TmrLienVirtuelList:"""mrTable1=Période 1"",""mrTable2=Période 2"",mrChamp1=N_COMPTE_GENERAL,mrChamp2=N_COMPTE_GENERAL,mrTypeJointure=tjTotale,Couleur=0","""mrTable1=Période 1"",""mrTable2=Période 2"",mrChamp1=LIBELLE_COMPTE_GENERAL,mrChamp2=LIBELLE_COMPTE_GENERAL,mrTypeJointure=tjTotale,Couleur=0","""mrTable1=Période 1"",""mrTable2=Période 2"",mrChamp1=COMPTE_GENERAL_2,mrChamp2=COMPTE_GENERAL_2,mrTypeJointure=tjTotale,Couleur=0","""mrTable1=Période 1"",""mrTable2=Période 2"",mrChamp1=COMPTE_GENERAL_1,mrChamp2=COMPTE_GENERAL_1,mrTypeJointure=tjTotale,Couleur=0","mrTable1=Budget,""mrTable2=Période 1"",mrChamp1=N_COMPTE_GENERAL,mrChamp2=N_COMPTE_GENERAL,mrTypeJointure=tjTotale,Couleur=0","mrTable1=Budget,""mrTable2=Période 1"",mrChamp1=LIBELLE_COMPTE_GENERAL,mrChamp2=LIBELLE_COMPTE_GENERAL,mrTypeJointure=tjTotale,Couleur=0","""mrTable1=Période 1"",mrTable2=Budget,mrChamp1=COMPTE_GENERAL_2,mrChamp2=COMPTE_GENERAL_2,mrTypeJointure=tjTotale,Couleur=0","""mrTable1=Période 1"",mrTable2=Budget,mrChamp1=COMPTE_GENERAL_1,mrChamp2=COMPTE_GENERAL_1,mrTypeJointure=tjTotale,Couleur=0","mrTable1=CIG,""mrTable2=Période 1"",mrChamp1=N_COMPTE_GENERAL,mrChamp2=N_COMPTE_GENERAL,mrTypeJointure=tjTotale,Couleur=0","mrTable1=CIG,""mrTable2=Période 1"",mrChamp1=LIBELLE_COMPTE_GENERAL,mrChamp2=LIBELLE_COMPTE_GENERAL,mrTypeJointure=tjTotale,Couleur=0","mrTable1=CIG,""mrTable2=Période 1"",mrChamp1=COMPTE_GENERAL_1,mrChamp2=COMPTE_GENERAL_1,mrTypeJointure=tjTotale,Couleur=0","mrTable1=CIG,""mrTable2=Période 1"",mrChamp1=COMPTE_GENERAL_2,mrChamp2=COMPTE_GENERAL_2,mrTypeJointure=tjTotale,Couleur=0","""mrTable1=BP A saisir"",""mrTable2=Période 1"",mrChamp1=N_COMPTE_GENERAL,mrChamp2=N_COMPTE_GENERAL,mrTypeJointure=tjTotale,Couleur=0","""mrTable1=BP A saisir"",""mrTable2=Période 1"",mrChamp1=LIBELLE_COMPTE_GENERAL,mrChamp2=LIBELLE_COMPTE_GENERAL,mrTypeJointure=tjTotale,Couleur=0","""mrTable1=BP A saisir"",""mrTable2=Période 1"",mrChamp1=COMPTE_GENERAL_1,mrChamp2=COMPTE_GENERAL_1,mrTypeJointure=tjTotale,Couleur=0","""mrTable1=BP A saisir"",""mrTable2=Période 1"",mrChamp1=COMPTE_GENERAL_2,mrChamp2=COMPTE_GENERAL_2,mrTypeJointure=tjTotale,Couleur=0","mrTable1=CIG,""mrTable2=Période 1"",mrChamp1=SECTION_ANALYTIQUE,mrChamp2=SECTION_ANALYTIQUE,mrTypeJointure=tjTotale,Couleur=0","mrTable1=Budget,""mrTable2=Période 1"",mrChamp1=SECTION_ANALYTIQUE,mrChamp2=SECTION_ANALYTIQUE,mrTypeJointure=tjTotale,Couleur=0","""mrTable1=Période 2"",""mrTable2=Période 1"",mrChamp1=SECTION_ANALYTIQUE,mrChamp2=SECTION_ANALYTIQUE,mrTypeJointure=tjTotale,Couleur=0","""mrTable1=BP A saisir"",""mrTable2=Période 1"",mrChamp1=SECTION_ANALYTIQUE,mrChamp2=SECTION_ANALYTIQUE,mrTypeJointure=tjTotale,Couleur=0"~
IsNewLienSimple:-1
IsSousReport:0
IsExecuterAvecGraphe:0
DistanceHauteurRupture:2
DistanceLargeurRupture:1
IsAfficheLibelleLigne:-1
IsAfficheLibelleColonne:0
IsAfficheLibelleIndicateur:-1
AlignIndicateurTableau:alColonne
IsFusion:-1
CountDrillUpLigne:0
CountDrillUpCol:0
PositionTotalLigne:ptPied
TotalColonne:aDefaut
PositionTotalColonne:ptPied
~ChampIndicateurList:*"Nom=BP à saisir","Libelle=BP à saisir",NomSQL=MONTANT_ANAL,Fonction=fIndicateur,"Report=BP A saisir",mrChampSource=MONTANT_ANAL,Agregation=aSomme,"Masque=#,##0",Affichage=aValeur,IsRefL=0,IsRefC=0,IsRefI=0,IsLibelleDynamique=0,"FormatCellule=Horz=ahDroite,Vert=avCentre,Orientation=oHorizontale,Degre=0,RenvoiL=0,PNom=Arial,PTaille=8,PCouleur=0,Fond=15138802,""Masque=#,##0"",IsBordureActive=-1,BordH=epbMoyenne,BordB=epbMoyenne,BordG=epbMoyenne,BordD=epbMoyenne,BordIV=epbFine,BordIH=epbFine"*
*"Nom=Balance Intermédiaire","Libelle=Balance Intermédiaire",NomSQL=MONTANT_ANAL,Fonction=fIndicateur,"Report=Période 1",mrChampSource=MONTANT_ANAL,Agregation=aSomme,"Masque=#,##0",Affichage=aValeur,IsRefL=0,IsRefC=0,IsRefI=0,IsLibelleDynamique=0*
*Nom=Projeté,Libelle=Projeté,NomSQL=CALC,Fonction=fIndicateur,"TexteFormule=([Balance Intermédiaire]**{Name:PourcProjeté})/100",AgregationFormule=afChamp,TypeChamp=ftmrNumerique,IsCalculTotalBD=-1,IsCalculTableur=-1,Agregation=aSomme,"Masque=#,##0",Affichage=aValeur,IsRefL=0,IsRefC=0,IsRefI=0,IsLibelleDynamique=0*
*"Nom=Budget Reactualisé","Libelle=Budget Reactualisé",NomSQL=CALC2,Fonction=fIndicateur,"TexteFormule=[Balance Intermédiaire]+[Projeté]",AgregationFormule=afChamp,TypeChamp=ftmrNumerique,IsCalculTotalBD=-1,IsCalculTableur=-1,Agregation=aSomme,"Masque=#,##0",Affichage=aValeur,IsRefL=0,IsRefC=0,IsRefI=0,IsLibelleDynamique=0*
*"Nom=Ecart CIG REF-Budget","Libelle=Ecart CIG REF-Budget",NomSQL=CALC5,Fonction=fIndicateur,"TexteFormule=[Budget Reactualisé]-[CIG REF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8454143,""Masque=#,##0"",IsBordureActive=-1,BordH=epbMoyenne,BordB=epbMoyenne,BordG=epbMoyenne,BordD=epbMoyenne,BordIV=epbFine,BordIH=epbFine"*
*"Nom=Ecart CIG REF %","Libelle=Ecart CIG REF %",NomSQL=CALC7,Fonction=fIndicateur,"TexteFormule=If([CIG REF]="""","""",[Ecart CIG REF-Budget]/[CIG REF])",AgregationFormule=afChamp,TypeChamp=ftmrNumerique,IsCalculTotalBD=-1,IsCalculTableur=-1,IsAfficherZero=-1,Agregation=aSomme,Masque=0%,Affichage=aPourcentage,IsRefL=-1,"RefChampL=N° compte general",IsRefC=0,IsRefI=-1,"RefChampI=Budget Reactualisé",IsLibelleDynamique=0,"AssistantTransfo=""SiAlorsList=""""""""""""Si=[CIG REF]="""""""""""""""""""""""""""""""""""""""",""""""""Alors="""""""""""""""""""""""""""""""""""""""""""""",""Sinon=[Ecart CIG REF-Budget]/[CIG REF]""","FormatCellule=Horz=ahDroite,Vert=avCentre,Orientation=oHorizontale,Degre=0,RenvoiL=0,PNom=Arial,PTaille=8,PBold=-1,PCouleur=0,Fond=8454143,Masque=0%,IsBordureActive=-1,BordH=epbMoyenne,BordB=epbMoyenne,BordG=epbMoyenne,BordD=epbMoyenne,BordIV=epbFine,BordIH=epbFine"*
*"Nom=CIG REF","Libelle=CIG REF",NomSQL=MONTANT_ANAL,Fonction=fIndicateur,Report=CIG,mrChampSource=MONTANT_ANAL,Agregation=aSomme,"Masque=#,##0",Affichage=aValeur,IsRefL=0,IsRefC=0,IsRefI=0,IsLibelleDynamique=0,"FormatCellule=Horz=ahDroite,Vert=avCentre,Orientation=oHorizontale,Degre=0,RenvoiL=0,PNom=Arial,PTaille=8,PCouleur=0,Fond=8454143,""Masque=#,##0"",IsBordureActive=-1,BordH=epbMoyenne,BordB=epbMoyenne,BordG=epbMoyenne,BordD=epbMoyenne,BordIV=epbFine,BordIH=epbFine"*
*"Nom=Ecart BP REF-Budget","Libelle=Ecart BP REF-Budget",NomSQL=CALC6,Fonction=fIndicateur,"TexteFormule=[Budget Reactualisé]-[BP REF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16711126,""Masque=#,##0"",IsBordureActive=-1,BordH=epbMoyenne,BordB=epbMoyenne,BordG=epbMoyenne,BordD=epbMoyenne,BordIV=epbFine,BordIH=epbFine"*
*"Nom=Ecart BP REF %","Libelle=Ecart BP REF %",NomSQL=CALC8,Fonction=fIndicateur,"TexteFormule=If([BP REF]="""","""",[Ecart BP REF-Budget]/[BP REF])",AgregationFormule=afChamp,TypeChamp=ftmrNumerique,IsCalculTotalBD=-1,IsCalculTableur=-1,IsAfficherZero=-1,Agregation=aSomme,Masque=0%,Affichage=aPourcentage,IsRefL=-1,"RefChampL=N° compte general",IsRefC=0,IsRefI=-1,"RefChampI=Ecart BP REF-Budget",IsLibelleDynamique=0,"AssistantTransfo=""SiAlorsList=""""""""""""Si=[BP REF]="""""""""""""""""""""""""""""""""""""""",""""""""Alors="""""""""""""""""""""""""""""""""""""""""""""",""Sinon=[Ecart BP REF-Budget]/[BP REF]""","FormatCellule=Horz=ahDroite,Vert=avCentre,Orientation=oHorizontale,Degre=0,RenvoiL=0,PNom=Arial,PTaille=8,PBold=-1,PCouleur=0,Fond=16711126,Masque=0%,IsBordureActive=-1,BordH=epbMoyenne,BordB=epbMoyenne,BordG=epbMoyenne,BordD=epbMoyenne,BordIV=epbFine,BordIH=epbFine"*
*"Nom=BP REF","Libelle=BP REF",NomSQL=MONTANT_ANAL,Fonction=fIndicateur,Report=Budget,mrChampSource=MONTANT_ANAL,Agregation=aSomme,"Masque=#,##0",Affichage=aValeur,IsRefL=0,IsRefC=0,IsRefI=0,IsLibelleDynamique=0,"FormatCellule=Horz=ahDroite,Vert=avCentre,Orientation=oHorizontale,Degre=0,RenvoiL=0,PNom=Arial,PTaille=8,PCouleur=0,Fond=16711119,""Masque=#,##0"",IsBordureActive=-1,BordH=epbMoyenne,BordB=epbMoyenne,BordG=epbMoyenne,BordD=epbMoyenne,BordIV=epbFine,BordIH=epbFine"*
*"Nom=Ecart N-1-Budget","Libelle=Ecart N-1-Budget",NomSQL=CALC3,Fonction=fIndicateur,"TexteFormule=[Budget Reactualisé]-[Année N-1]",AgregationFormule=afChamp,TypeChamp=ftmrNumerique,IsCalculTotalBD=-1,IsCalculTableur=-1,Agregation=aSomme,"Masque=#,##0",Affichage=aValeur,IsRefL=0,IsRefC=0,IsRefI=0,IsLibelleDynamique=0,"FormatCellule=Horz=ahDroite,Vert=avCentre,Orientation=oHorizontale,Degre=0,RenvoiL=0,PNom=Arial,PTaille=8,PItalic=-1,PCouleur=0,Fond=15658235,""Masque=#,##0"",IsBordureActive=-1,BordH=epbMoyenne,BordB=epbMoyenne,BordG=epbMoyenne,BordD=epbMoyenne,BordIV=epbFine,BordIH=epbFine"*
*"Nom=Ecart N-1%","Libelle=Ecart N-1%",NomSQL=CALC9,Fonction=fIndicateur,"TexteFormule=If([Année N-1]="""","""",[Ecart N-1-Budget]/[Année N-1])",AgregationFormule=afChamp,TypeChamp=ftmrNumerique,IsCalculTotalBD=-1,IsCalculTableur=-1,IsAfficherZero=-1,Agregation=aSomme,Masque=0%,Affichage=aPourcentage,IsRefL=-1,"RefChampL=N° compte general",IsRefC=0,IsRefI=-1,"RefChampI=Année N-1",IsLibelleDynamique=0,"AssistantTransfo=""SiAlorsList=""""""""""""Si=[Année N-1]="""""""""""""""""""""""""""""""""""""""",""""""""Alors="""""""""""""""""""""""""""""""""""""""""""""",""Sinon=[Ecart N-1-Budget]/[Année N-1]""","FormatCellule=Horz=ahDroite,Vert=avCentre,Orientation=oHorizontale,Degre=0,RenvoiL=0,PNom=Arial,PTaille=8,PBold=-1,PCouleur=0,Fond=15658235,Masque=0%,IsBordureActive=-1,BordH=epbMoyenne,BordB=epbMoyenne,BordG=epbMoyenne,BordD=epbMoyenne,BordIV=epbFine,BordIH=epbFine"*
*"Nom=Année N-1","Libelle=Année N-1",NomSQL=MONTANT_ANAL,Fonction=fIndicateur,"Report=Période 2",mrChampSource=MONTANT_ANAL,Agregation=aSomme,"Masque=#,##0",Affichage=aValeur,IsRefL=0,IsRefC=0,IsRefI=0,IsLibelleDynamique=0,"FormatCellule=Horz=ahDroite,Vert=avCentre,Orientation=oHorizontale,Degre=0,RenvoiL=0,PNom=Arial,PTaille=8,PCouleur=0,Fond=15658235,""Masque=#,##0"",IsBordureActive=-1,BordH=epbMoyenne,BordB=epbMoyenne,BordG=epbMoyenne,BordD=epbMoyenne,BordIV=epbFine,BordIH=epbFine"*~
~ChampLigneList:*"Nom=Compte general 1","Libelle=Compte general 1",NomSQL=COMPTE_GENERAL_1,Fonction=fLigne,"Report=Période 1",mrChampSource=COMPTE_GENERAL_1,Tri=tCroissant,HasDrillUpDown=0,PositionSousTotal=ptPied,SousTotal=aDefaut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*"Nom=Compte general 2","Libelle=Compte general 2",NomSQL=COMPTE_GENERAL_2,Fonction=fLigne,"Report=Période 1",mrChampSource=COMPTE_GENERAL_2,Tri=tCroissant,HasDrillUpDown=0,PositionSousTotal=ptPied,SousTotal=aDefaut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*"Nom=N° compte general","Libelle=N° compte general",NomSQL=N_COMPTE_GENERAL,Fonction=fLigne,"Report=Période 1",mrChampSource=N_COMPTE_GENERAL,Tri=tCroissant,HasDrillUpDown=0,PositionSousTotal=ptPied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
*"Nom=Libelle compte general","Libelle=Libelle compte general",NomSQL=LIBELLE_COMPTE_GENERAL,Fonction=fLigne,"Report=Période 1",mrChampSource=LIBELLE_COMPTE_GENERAL,Tri=tCroissant,HasDrillUpDown=0,PositionSousTotal=ptPied,IsInsererLigne=0,IsInsererSautPage=0,IsLibelleDynamique=-1,"FormatCellule=Horz=ahGauche,Vert=avCentre,Orientation=oHorizontale,Degre=0,RenvoiL=0,PNom=Arial,PTaille=8,PCouleur=0,Fond=16316664,Masque=@,IsBordureActive=-1,BordH=epbMoyenne,BordB=epbMoyenne,BordG=epbMoyenne,BordD=epbMoyenne,BordIV=epbFine,BordIH=epbFine"*~
~ChampRuptureList:*"Nom=Section analytique","Libelle=Section analytique",NomSQL=SECTION_ANALYTIQUE,Fonction=fRupture,"Report=Période 1",mrChampSource=SECTION_ANALYTIQUE,Tri=tCroissant,Type=rFeuille,IsAfficherRupture=-1,IsLibelleDynamique=-1*~
FiltreList:TmrFiltreReportGroupe,IsNot=0,Nom=Racine,OperateurLogique=opEt
FiltreHaving:TmrFiltreReportGroupe,IsNot=0,Nom=Racine,OperateurLogique=opEt
FormatType:fMyReport
</t>
        </r>
      </text>
    </comment>
  </commentList>
</comments>
</file>

<file path=xl/sharedStrings.xml><?xml version="1.0" encoding="utf-8"?>
<sst xmlns="http://schemas.openxmlformats.org/spreadsheetml/2006/main" count="877" uniqueCount="80">
  <si>
    <t>Centre :</t>
  </si>
  <si>
    <t>Balance Budgétaire Réelle du :</t>
  </si>
  <si>
    <t>au</t>
  </si>
  <si>
    <t>Liste societe</t>
  </si>
  <si>
    <t>&lt;all&gt;</t>
  </si>
  <si>
    <t>CENTRE SOCIAL LES MUSARDISES</t>
  </si>
  <si>
    <t>CHEZE</t>
  </si>
  <si>
    <t>EPT LES OLIVES</t>
  </si>
  <si>
    <t>La Ligue de l'Enseignement FAIL 13</t>
  </si>
  <si>
    <t>Pourcentage de Projeté :</t>
  </si>
  <si>
    <t>%</t>
  </si>
  <si>
    <t>Année de référence (N-1) :</t>
  </si>
  <si>
    <t>N° compte general</t>
  </si>
  <si>
    <t>Libelle compte general</t>
  </si>
  <si>
    <t>Projeté</t>
  </si>
  <si>
    <t>Budget Reactualisé</t>
  </si>
  <si>
    <t>Année N-1</t>
  </si>
  <si>
    <t>Balance Intermédiaire</t>
  </si>
  <si>
    <t>Compte general 2</t>
  </si>
  <si>
    <t>Compte general 1</t>
  </si>
  <si>
    <t>606300000</t>
  </si>
  <si>
    <t>616000000</t>
  </si>
  <si>
    <t>Total</t>
  </si>
  <si>
    <t>6-***TOTAL CHARGES***</t>
  </si>
  <si>
    <t>SS TRAITANCE ET ANIMATION</t>
  </si>
  <si>
    <t>PETIT EQUIPEMENT -FOURNITURE D'ATEL</t>
  </si>
  <si>
    <t>DEPLACEMENTS</t>
  </si>
  <si>
    <t>Total 6-***TOTAL CHARGES***</t>
  </si>
  <si>
    <t>7-***TOTAL PRODUITS***</t>
  </si>
  <si>
    <t>Total 7-***TOTAL PRODUITS***</t>
  </si>
  <si>
    <t>Ecart N-1-Budget</t>
  </si>
  <si>
    <t>PRIMES D'ASSURANCE</t>
  </si>
  <si>
    <t>PRODUITS EDUCATION CULTURE</t>
  </si>
  <si>
    <t>Ecart N-1%</t>
  </si>
  <si>
    <t>625100000</t>
  </si>
  <si>
    <t>604200000</t>
  </si>
  <si>
    <t>706040000</t>
  </si>
  <si>
    <t>BP DE REFERENCE</t>
  </si>
  <si>
    <t>SI CIG08 : CIG 04</t>
  </si>
  <si>
    <t>si CIG 04 : rien</t>
  </si>
  <si>
    <t xml:space="preserve">CIG DE REFERENCE </t>
  </si>
  <si>
    <t>CODE JOURNAL A CONSULTER DANS: B_ FAIL SIEGE</t>
  </si>
  <si>
    <t>60-***Achats***</t>
  </si>
  <si>
    <t>Total 60-***Achats***</t>
  </si>
  <si>
    <t>61-***Services extérieurs***</t>
  </si>
  <si>
    <t>Total 61-***Services extérieurs***</t>
  </si>
  <si>
    <t>62-***Autres serv.  extér.***</t>
  </si>
  <si>
    <t>Total 62-***Autres serv.  extér.***</t>
  </si>
  <si>
    <t>70-***Ventes &amp; prestations***</t>
  </si>
  <si>
    <t>Total 70-***Ventes &amp; prestations***</t>
  </si>
  <si>
    <t>CENTRE SOCIAL ESTAQUE BASSIN SEON</t>
  </si>
  <si>
    <t>CENTRE SOCIAL MPT KLEBER</t>
  </si>
  <si>
    <t>CENTRE SOCIAL MPT LA MARIE</t>
  </si>
  <si>
    <t>CENTRE SOCIAL MPT LA SOLIDARITE</t>
  </si>
  <si>
    <t>CENTRE SOCIAL ST JOSEPH FONTAINIEU</t>
  </si>
  <si>
    <t>Service</t>
  </si>
  <si>
    <t>Groupe</t>
  </si>
  <si>
    <t>ANCELLE</t>
  </si>
  <si>
    <t>EDUCATION</t>
  </si>
  <si>
    <t>FORMATION</t>
  </si>
  <si>
    <t>LE SAUZE</t>
  </si>
  <si>
    <t>LOISIRS</t>
  </si>
  <si>
    <t>PROJETS COMMUNS</t>
  </si>
  <si>
    <t>RAM</t>
  </si>
  <si>
    <t>SERVICES COMMUNS</t>
  </si>
  <si>
    <t>TAP</t>
  </si>
  <si>
    <t>VIE FEDERATIVE</t>
  </si>
  <si>
    <t>BP à saisir</t>
  </si>
  <si>
    <t>Ecart CIG REF-Budget</t>
  </si>
  <si>
    <t>Ecart CIG REF %</t>
  </si>
  <si>
    <t>CIG REF</t>
  </si>
  <si>
    <t>Ecart BP REF-Budget</t>
  </si>
  <si>
    <t>Ecart BP REF %</t>
  </si>
  <si>
    <t>BP REF</t>
  </si>
  <si>
    <t>bp17</t>
  </si>
  <si>
    <t>cig17</t>
  </si>
  <si>
    <t>Date de saisie</t>
  </si>
  <si>
    <t>Date saisie sur SAGE</t>
  </si>
  <si>
    <t>Section analytique</t>
  </si>
  <si>
    <t>CU300 - RENCONTRE DANSE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</si>
</sst>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9"/>
      <color indexed="81"/>
      <name val="Tahoma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FFFFFF"/>
      <name val="Arial"/>
      <family val="2"/>
    </font>
    <font>
      <i/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FBECEE"/>
        <bgColor indexed="64"/>
      </patternFill>
    </fill>
    <fill>
      <patternFill patternType="solid">
        <fgColor rgb="FFCFFDFE"/>
        <bgColor indexed="64"/>
      </patternFill>
    </fill>
    <fill>
      <patternFill patternType="solid">
        <fgColor rgb="FFD6FDFE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2FFE6"/>
        <bgColor indexed="64"/>
      </patternFill>
    </fill>
    <fill>
      <patternFill patternType="solid">
        <fgColor theme="4" tint="0.39997558519241921"/>
        <bgColor indexed="64"/>
      </patternFill>
    </fill>
  </fills>
  <borders count="44">
    <border>
      <left/>
      <right/>
      <top/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/>
      <top/>
      <bottom/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/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/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/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/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/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/>
      <bottom style="medium">
        <color rgb="FF080000"/>
      </bottom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/>
      <bottom/>
      <diagonal/>
    </border>
    <border>
      <left/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/>
      <right style="thin">
        <color rgb="FF080000"/>
      </right>
      <top style="thin">
        <color rgb="FF080000"/>
      </top>
      <bottom/>
      <diagonal/>
    </border>
    <border>
      <left/>
      <right style="thin">
        <color rgb="FF08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0" fontId="1" fillId="0" borderId="0" xfId="1"/>
    <xf numFmtId="0" fontId="3" fillId="2" borderId="1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4" fontId="0" fillId="5" borderId="0" xfId="0" applyNumberFormat="1" applyFill="1"/>
    <xf numFmtId="0" fontId="0" fillId="5" borderId="0" xfId="0" applyFill="1" applyAlignment="1">
      <alignment horizontal="center"/>
    </xf>
    <xf numFmtId="0" fontId="0" fillId="0" borderId="0" xfId="0" applyFill="1"/>
    <xf numFmtId="0" fontId="4" fillId="6" borderId="10" xfId="0" applyNumberFormat="1" applyFont="1" applyFill="1" applyBorder="1" applyAlignment="1">
      <alignment horizontal="left" vertical="center"/>
    </xf>
    <xf numFmtId="49" fontId="4" fillId="4" borderId="3" xfId="0" applyNumberFormat="1" applyFont="1" applyFill="1" applyBorder="1" applyAlignment="1">
      <alignment vertical="center"/>
    </xf>
    <xf numFmtId="49" fontId="4" fillId="3" borderId="3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2" fontId="0" fillId="5" borderId="0" xfId="0" applyNumberFormat="1" applyFill="1"/>
    <xf numFmtId="9" fontId="5" fillId="6" borderId="27" xfId="0" applyNumberFormat="1" applyFont="1" applyFill="1" applyBorder="1" applyAlignment="1">
      <alignment horizontal="right" vertical="center"/>
    </xf>
    <xf numFmtId="9" fontId="5" fillId="4" borderId="19" xfId="0" applyNumberFormat="1" applyFont="1" applyFill="1" applyBorder="1" applyAlignment="1">
      <alignment horizontal="right" vertical="center"/>
    </xf>
    <xf numFmtId="9" fontId="5" fillId="4" borderId="17" xfId="0" applyNumberFormat="1" applyFont="1" applyFill="1" applyBorder="1" applyAlignment="1">
      <alignment horizontal="right" vertical="center"/>
    </xf>
    <xf numFmtId="9" fontId="6" fillId="9" borderId="29" xfId="0" applyNumberFormat="1" applyFont="1" applyFill="1" applyBorder="1" applyAlignment="1">
      <alignment horizontal="right" vertical="center"/>
    </xf>
    <xf numFmtId="9" fontId="6" fillId="9" borderId="30" xfId="0" applyNumberFormat="1" applyFont="1" applyFill="1" applyBorder="1" applyAlignment="1">
      <alignment horizontal="right" vertical="center"/>
    </xf>
    <xf numFmtId="9" fontId="6" fillId="9" borderId="11" xfId="0" applyNumberFormat="1" applyFont="1" applyFill="1" applyBorder="1" applyAlignment="1">
      <alignment horizontal="right" vertical="center"/>
    </xf>
    <xf numFmtId="0" fontId="4" fillId="6" borderId="9" xfId="0" applyNumberFormat="1" applyFont="1" applyFill="1" applyBorder="1" applyAlignment="1">
      <alignment horizontal="left" vertical="center"/>
    </xf>
    <xf numFmtId="0" fontId="4" fillId="6" borderId="21" xfId="0" applyNumberFormat="1" applyFont="1" applyFill="1" applyBorder="1" applyAlignment="1">
      <alignment horizontal="left" vertical="center"/>
    </xf>
    <xf numFmtId="3" fontId="4" fillId="3" borderId="16" xfId="0" applyNumberFormat="1" applyFont="1" applyFill="1" applyBorder="1" applyAlignment="1">
      <alignment horizontal="right" vertical="center"/>
    </xf>
    <xf numFmtId="3" fontId="9" fillId="9" borderId="29" xfId="0" applyNumberFormat="1" applyFont="1" applyFill="1" applyBorder="1" applyAlignment="1">
      <alignment horizontal="right" vertical="center"/>
    </xf>
    <xf numFmtId="3" fontId="4" fillId="9" borderId="29" xfId="0" applyNumberFormat="1" applyFont="1" applyFill="1" applyBorder="1" applyAlignment="1">
      <alignment horizontal="right" vertical="center"/>
    </xf>
    <xf numFmtId="3" fontId="9" fillId="12" borderId="29" xfId="0" applyNumberFormat="1" applyFont="1" applyFill="1" applyBorder="1" applyAlignment="1">
      <alignment horizontal="right" vertical="center"/>
    </xf>
    <xf numFmtId="9" fontId="6" fillId="12" borderId="29" xfId="0" applyNumberFormat="1" applyFont="1" applyFill="1" applyBorder="1" applyAlignment="1">
      <alignment horizontal="right" vertical="center"/>
    </xf>
    <xf numFmtId="3" fontId="4" fillId="11" borderId="29" xfId="0" applyNumberFormat="1" applyFont="1" applyFill="1" applyBorder="1" applyAlignment="1">
      <alignment horizontal="right" vertical="center"/>
    </xf>
    <xf numFmtId="3" fontId="9" fillId="10" borderId="29" xfId="0" applyNumberFormat="1" applyFont="1" applyFill="1" applyBorder="1" applyAlignment="1">
      <alignment horizontal="right" vertical="center"/>
    </xf>
    <xf numFmtId="9" fontId="6" fillId="10" borderId="29" xfId="0" applyNumberFormat="1" applyFont="1" applyFill="1" applyBorder="1" applyAlignment="1">
      <alignment horizontal="right" vertical="center"/>
    </xf>
    <xf numFmtId="3" fontId="4" fillId="10" borderId="2" xfId="0" applyNumberFormat="1" applyFont="1" applyFill="1" applyBorder="1" applyAlignment="1">
      <alignment horizontal="right" vertical="center"/>
    </xf>
    <xf numFmtId="3" fontId="4" fillId="3" borderId="18" xfId="0" applyNumberFormat="1" applyFont="1" applyFill="1" applyBorder="1" applyAlignment="1">
      <alignment horizontal="right" vertical="center"/>
    </xf>
    <xf numFmtId="3" fontId="9" fillId="9" borderId="30" xfId="0" applyNumberFormat="1" applyFont="1" applyFill="1" applyBorder="1" applyAlignment="1">
      <alignment horizontal="right" vertical="center"/>
    </xf>
    <xf numFmtId="3" fontId="4" fillId="9" borderId="30" xfId="0" applyNumberFormat="1" applyFont="1" applyFill="1" applyBorder="1" applyAlignment="1">
      <alignment horizontal="right" vertical="center"/>
    </xf>
    <xf numFmtId="3" fontId="9" fillId="12" borderId="30" xfId="0" applyNumberFormat="1" applyFont="1" applyFill="1" applyBorder="1" applyAlignment="1">
      <alignment horizontal="right" vertical="center"/>
    </xf>
    <xf numFmtId="9" fontId="6" fillId="12" borderId="30" xfId="0" applyNumberFormat="1" applyFont="1" applyFill="1" applyBorder="1" applyAlignment="1">
      <alignment horizontal="right" vertical="center"/>
    </xf>
    <xf numFmtId="3" fontId="4" fillId="11" borderId="30" xfId="0" applyNumberFormat="1" applyFont="1" applyFill="1" applyBorder="1" applyAlignment="1">
      <alignment horizontal="right" vertical="center"/>
    </xf>
    <xf numFmtId="3" fontId="9" fillId="10" borderId="30" xfId="0" applyNumberFormat="1" applyFont="1" applyFill="1" applyBorder="1" applyAlignment="1">
      <alignment horizontal="right" vertical="center"/>
    </xf>
    <xf numFmtId="9" fontId="6" fillId="10" borderId="30" xfId="0" applyNumberFormat="1" applyFont="1" applyFill="1" applyBorder="1" applyAlignment="1">
      <alignment horizontal="right" vertical="center"/>
    </xf>
    <xf numFmtId="3" fontId="4" fillId="10" borderId="31" xfId="0" applyNumberFormat="1" applyFont="1" applyFill="1" applyBorder="1" applyAlignment="1">
      <alignment horizontal="right" vertical="center"/>
    </xf>
    <xf numFmtId="3" fontId="5" fillId="4" borderId="12" xfId="0" applyNumberFormat="1" applyFont="1" applyFill="1" applyBorder="1" applyAlignment="1">
      <alignment horizontal="right" vertical="center"/>
    </xf>
    <xf numFmtId="3" fontId="5" fillId="4" borderId="19" xfId="0" applyNumberFormat="1" applyFont="1" applyFill="1" applyBorder="1" applyAlignment="1">
      <alignment horizontal="right" vertical="center"/>
    </xf>
    <xf numFmtId="3" fontId="5" fillId="6" borderId="26" xfId="0" applyNumberFormat="1" applyFont="1" applyFill="1" applyBorder="1" applyAlignment="1">
      <alignment horizontal="right" vertical="center"/>
    </xf>
    <xf numFmtId="3" fontId="5" fillId="6" borderId="27" xfId="0" applyNumberFormat="1" applyFont="1" applyFill="1" applyBorder="1" applyAlignment="1">
      <alignment horizontal="right" vertical="center"/>
    </xf>
    <xf numFmtId="3" fontId="5" fillId="4" borderId="6" xfId="0" applyNumberFormat="1" applyFont="1" applyFill="1" applyBorder="1" applyAlignment="1">
      <alignment horizontal="right" vertical="center"/>
    </xf>
    <xf numFmtId="3" fontId="5" fillId="4" borderId="17" xfId="0" applyNumberFormat="1" applyFont="1" applyFill="1" applyBorder="1" applyAlignment="1">
      <alignment horizontal="right" vertical="center"/>
    </xf>
    <xf numFmtId="3" fontId="4" fillId="3" borderId="22" xfId="0" applyNumberFormat="1" applyFont="1" applyFill="1" applyBorder="1" applyAlignment="1">
      <alignment horizontal="right" vertical="center"/>
    </xf>
    <xf numFmtId="3" fontId="9" fillId="9" borderId="11" xfId="0" applyNumberFormat="1" applyFont="1" applyFill="1" applyBorder="1" applyAlignment="1">
      <alignment horizontal="right" vertical="center"/>
    </xf>
    <xf numFmtId="3" fontId="4" fillId="9" borderId="11" xfId="0" applyNumberFormat="1" applyFont="1" applyFill="1" applyBorder="1" applyAlignment="1">
      <alignment horizontal="right" vertical="center"/>
    </xf>
    <xf numFmtId="3" fontId="9" fillId="12" borderId="11" xfId="0" applyNumberFormat="1" applyFont="1" applyFill="1" applyBorder="1" applyAlignment="1">
      <alignment horizontal="right" vertical="center"/>
    </xf>
    <xf numFmtId="9" fontId="6" fillId="12" borderId="11" xfId="0" applyNumberFormat="1" applyFont="1" applyFill="1" applyBorder="1" applyAlignment="1">
      <alignment horizontal="right" vertical="center"/>
    </xf>
    <xf numFmtId="3" fontId="4" fillId="11" borderId="11" xfId="0" applyNumberFormat="1" applyFont="1" applyFill="1" applyBorder="1" applyAlignment="1">
      <alignment horizontal="right" vertical="center"/>
    </xf>
    <xf numFmtId="3" fontId="9" fillId="10" borderId="11" xfId="0" applyNumberFormat="1" applyFont="1" applyFill="1" applyBorder="1" applyAlignment="1">
      <alignment horizontal="right" vertical="center"/>
    </xf>
    <xf numFmtId="9" fontId="6" fillId="10" borderId="11" xfId="0" applyNumberFormat="1" applyFont="1" applyFill="1" applyBorder="1" applyAlignment="1">
      <alignment horizontal="right" vertical="center"/>
    </xf>
    <xf numFmtId="3" fontId="4" fillId="10" borderId="32" xfId="0" applyNumberFormat="1" applyFont="1" applyFill="1" applyBorder="1" applyAlignment="1">
      <alignment horizontal="right" vertical="center"/>
    </xf>
    <xf numFmtId="49" fontId="4" fillId="13" borderId="29" xfId="0" applyNumberFormat="1" applyFont="1" applyFill="1" applyBorder="1" applyAlignment="1">
      <alignment horizontal="left" vertical="center"/>
    </xf>
    <xf numFmtId="49" fontId="4" fillId="13" borderId="30" xfId="0" applyNumberFormat="1" applyFont="1" applyFill="1" applyBorder="1" applyAlignment="1">
      <alignment horizontal="left" vertical="center"/>
    </xf>
    <xf numFmtId="49" fontId="4" fillId="3" borderId="4" xfId="0" applyNumberFormat="1" applyFont="1" applyFill="1" applyBorder="1" applyAlignment="1">
      <alignment vertical="center"/>
    </xf>
    <xf numFmtId="3" fontId="4" fillId="3" borderId="33" xfId="0" applyNumberFormat="1" applyFont="1" applyFill="1" applyBorder="1" applyAlignment="1">
      <alignment horizontal="right" vertical="center"/>
    </xf>
    <xf numFmtId="3" fontId="4" fillId="3" borderId="34" xfId="0" applyNumberFormat="1" applyFont="1" applyFill="1" applyBorder="1" applyAlignment="1">
      <alignment horizontal="right" vertical="center"/>
    </xf>
    <xf numFmtId="3" fontId="5" fillId="6" borderId="28" xfId="0" applyNumberFormat="1" applyFont="1" applyFill="1" applyBorder="1" applyAlignment="1">
      <alignment horizontal="right" vertical="center"/>
    </xf>
    <xf numFmtId="3" fontId="5" fillId="4" borderId="8" xfId="0" applyNumberFormat="1" applyFont="1" applyFill="1" applyBorder="1" applyAlignment="1">
      <alignment horizontal="right" vertical="center"/>
    </xf>
    <xf numFmtId="3" fontId="5" fillId="4" borderId="13" xfId="0" applyNumberFormat="1" applyFont="1" applyFill="1" applyBorder="1" applyAlignment="1">
      <alignment horizontal="right" vertical="center"/>
    </xf>
    <xf numFmtId="3" fontId="4" fillId="3" borderId="35" xfId="0" applyNumberFormat="1" applyFont="1" applyFill="1" applyBorder="1" applyAlignment="1">
      <alignment horizontal="right" vertical="center"/>
    </xf>
    <xf numFmtId="0" fontId="10" fillId="0" borderId="0" xfId="0" applyFont="1"/>
    <xf numFmtId="49" fontId="4" fillId="13" borderId="11" xfId="0" applyNumberFormat="1" applyFont="1" applyFill="1" applyBorder="1" applyAlignment="1">
      <alignment horizontal="left" vertical="center"/>
    </xf>
    <xf numFmtId="49" fontId="4" fillId="4" borderId="4" xfId="0" applyNumberFormat="1" applyFont="1" applyFill="1" applyBorder="1" applyAlignment="1">
      <alignment vertical="center"/>
    </xf>
    <xf numFmtId="3" fontId="4" fillId="14" borderId="2" xfId="0" applyNumberFormat="1" applyFont="1" applyFill="1" applyBorder="1" applyAlignment="1">
      <alignment horizontal="right" vertical="center"/>
    </xf>
    <xf numFmtId="3" fontId="4" fillId="3" borderId="5" xfId="0" applyNumberFormat="1" applyFont="1" applyFill="1" applyBorder="1" applyAlignment="1">
      <alignment horizontal="right" vertical="center"/>
    </xf>
    <xf numFmtId="3" fontId="4" fillId="14" borderId="31" xfId="0" applyNumberFormat="1" applyFont="1" applyFill="1" applyBorder="1" applyAlignment="1">
      <alignment horizontal="right" vertical="center"/>
    </xf>
    <xf numFmtId="3" fontId="4" fillId="3" borderId="15" xfId="0" applyNumberFormat="1" applyFont="1" applyFill="1" applyBorder="1" applyAlignment="1">
      <alignment horizontal="right" vertical="center"/>
    </xf>
    <xf numFmtId="3" fontId="4" fillId="14" borderId="32" xfId="0" applyNumberFormat="1" applyFont="1" applyFill="1" applyBorder="1" applyAlignment="1">
      <alignment horizontal="right" vertical="center"/>
    </xf>
    <xf numFmtId="3" fontId="4" fillId="3" borderId="20" xfId="0" applyNumberFormat="1" applyFont="1" applyFill="1" applyBorder="1" applyAlignment="1">
      <alignment horizontal="right" vertical="center"/>
    </xf>
    <xf numFmtId="14" fontId="0" fillId="0" borderId="0" xfId="0" applyNumberFormat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15" borderId="40" xfId="0" applyFill="1" applyBorder="1"/>
    <xf numFmtId="0" fontId="0" fillId="0" borderId="41" xfId="0" applyBorder="1"/>
    <xf numFmtId="14" fontId="0" fillId="15" borderId="42" xfId="0" applyNumberFormat="1" applyFill="1" applyBorder="1"/>
    <xf numFmtId="0" fontId="0" fillId="15" borderId="38" xfId="0" applyFill="1" applyBorder="1"/>
    <xf numFmtId="14" fontId="0" fillId="15" borderId="38" xfId="0" applyNumberForma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15" borderId="0" xfId="0" applyFill="1" applyBorder="1" applyAlignment="1">
      <alignment horizontal="center"/>
    </xf>
    <xf numFmtId="2" fontId="0" fillId="15" borderId="0" xfId="0" applyNumberFormat="1" applyFill="1" applyBorder="1"/>
    <xf numFmtId="14" fontId="0" fillId="15" borderId="36" xfId="0" applyNumberFormat="1" applyFill="1" applyBorder="1"/>
    <xf numFmtId="0" fontId="0" fillId="0" borderId="36" xfId="0" applyBorder="1" applyAlignment="1">
      <alignment horizontal="center"/>
    </xf>
    <xf numFmtId="0" fontId="0" fillId="0" borderId="40" xfId="0" applyFill="1" applyBorder="1"/>
    <xf numFmtId="0" fontId="0" fillId="0" borderId="40" xfId="0" applyBorder="1"/>
    <xf numFmtId="0" fontId="0" fillId="15" borderId="43" xfId="0" applyFill="1" applyBorder="1"/>
    <xf numFmtId="0" fontId="0" fillId="0" borderId="43" xfId="0" applyBorder="1"/>
    <xf numFmtId="0" fontId="0" fillId="0" borderId="42" xfId="0" applyBorder="1"/>
    <xf numFmtId="49" fontId="4" fillId="13" borderId="1" xfId="0" applyNumberFormat="1" applyFont="1" applyFill="1" applyBorder="1" applyAlignment="1">
      <alignment horizontal="left" vertical="center"/>
    </xf>
    <xf numFmtId="49" fontId="4" fillId="13" borderId="32" xfId="0" applyNumberFormat="1" applyFont="1" applyFill="1" applyBorder="1" applyAlignment="1">
      <alignment horizontal="left" vertical="center"/>
    </xf>
    <xf numFmtId="49" fontId="4" fillId="13" borderId="11" xfId="0" applyNumberFormat="1" applyFont="1" applyFill="1" applyBorder="1" applyAlignment="1">
      <alignment horizontal="left" vertical="center"/>
    </xf>
    <xf numFmtId="0" fontId="7" fillId="7" borderId="6" xfId="0" applyNumberFormat="1" applyFont="1" applyFill="1" applyBorder="1" applyAlignment="1">
      <alignment horizontal="left" vertical="center"/>
    </xf>
    <xf numFmtId="0" fontId="7" fillId="7" borderId="17" xfId="0" applyNumberFormat="1" applyFont="1" applyFill="1" applyBorder="1" applyAlignment="1">
      <alignment horizontal="left" vertical="center"/>
    </xf>
    <xf numFmtId="0" fontId="7" fillId="7" borderId="7" xfId="0" applyNumberFormat="1" applyFont="1" applyFill="1" applyBorder="1" applyAlignment="1">
      <alignment horizontal="left" vertical="center"/>
    </xf>
    <xf numFmtId="0" fontId="7" fillId="7" borderId="14" xfId="0" applyNumberFormat="1" applyFont="1" applyFill="1" applyBorder="1" applyAlignment="1">
      <alignment horizontal="left" vertical="center"/>
    </xf>
    <xf numFmtId="0" fontId="7" fillId="7" borderId="18" xfId="0" applyNumberFormat="1" applyFont="1" applyFill="1" applyBorder="1" applyAlignment="1">
      <alignment horizontal="left" vertical="center"/>
    </xf>
    <xf numFmtId="0" fontId="7" fillId="7" borderId="15" xfId="0" applyNumberFormat="1" applyFont="1" applyFill="1" applyBorder="1" applyAlignment="1">
      <alignment horizontal="left" vertical="center"/>
    </xf>
    <xf numFmtId="0" fontId="8" fillId="8" borderId="23" xfId="0" applyNumberFormat="1" applyFont="1" applyFill="1" applyBorder="1" applyAlignment="1">
      <alignment horizontal="left" vertical="center"/>
    </xf>
    <xf numFmtId="0" fontId="8" fillId="8" borderId="24" xfId="0" applyNumberFormat="1" applyFont="1" applyFill="1" applyBorder="1" applyAlignment="1">
      <alignment horizontal="left" vertical="center"/>
    </xf>
    <xf numFmtId="0" fontId="8" fillId="8" borderId="25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Sociétés!$C$2" fmlaRange="LISTE_SOCIETE" noThreeD="1" sel="10" val="0"/>
</file>

<file path=xl/ctrlProps/ctrlProp2.xml><?xml version="1.0" encoding="utf-8"?>
<formControlPr xmlns="http://schemas.microsoft.com/office/spreadsheetml/2009/9/main" objectType="Drop" dropStyle="combo" dx="22" fmlaLink="Sociétés!$C$2" fmlaRange="LISTE_SOCIETE" noThreeD="1" sel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1</xdr:row>
          <xdr:rowOff>0</xdr:rowOff>
        </xdr:from>
        <xdr:to>
          <xdr:col>3</xdr:col>
          <xdr:colOff>68580</xdr:colOff>
          <xdr:row>9</xdr:row>
          <xdr:rowOff>45720</xdr:rowOff>
        </xdr:to>
        <xdr:sp macro="" textlink="">
          <xdr:nvSpPr>
            <xdr:cNvPr id="450561" name="Drop Down 1" hidden="1">
              <a:extLst>
                <a:ext uri="{63B3BB69-23CF-44E3-9099-C40C66FF867C}">
                  <a14:compatExt spid="_x0000_s450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1</xdr:row>
          <xdr:rowOff>0</xdr:rowOff>
        </xdr:from>
        <xdr:to>
          <xdr:col>2</xdr:col>
          <xdr:colOff>693420</xdr:colOff>
          <xdr:row>2</xdr:row>
          <xdr:rowOff>0</xdr:rowOff>
        </xdr:to>
        <xdr:sp macro="" textlink="">
          <xdr:nvSpPr>
            <xdr:cNvPr id="186369" name="Drop Down 1" hidden="1">
              <a:extLst>
                <a:ext uri="{63B3BB69-23CF-44E3-9099-C40C66FF867C}">
                  <a14:compatExt spid="_x0000_s186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7.v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H20"/>
  <sheetViews>
    <sheetView showGridLines="0" showRowColHeaders="0" workbookViewId="0">
      <selection activeCell="C3" sqref="C3"/>
    </sheetView>
  </sheetViews>
  <sheetFormatPr baseColWidth="10" defaultRowHeight="13.2" x14ac:dyDescent="0.25"/>
  <cols>
    <col min="1" max="1" width="2.44140625" style="1" customWidth="1"/>
    <col min="2" max="2" width="30.21875" style="1" bestFit="1" customWidth="1"/>
    <col min="3" max="7" width="11.44140625" style="1"/>
    <col min="8" max="8" width="16.21875" style="1" bestFit="1" customWidth="1"/>
    <col min="9" max="256" width="11.44140625" style="1"/>
    <col min="257" max="257" width="2.44140625" style="1" customWidth="1"/>
    <col min="258" max="258" width="11.33203125" style="1" bestFit="1" customWidth="1"/>
    <col min="259" max="512" width="11.44140625" style="1"/>
    <col min="513" max="513" width="2.44140625" style="1" customWidth="1"/>
    <col min="514" max="514" width="11.33203125" style="1" bestFit="1" customWidth="1"/>
    <col min="515" max="768" width="11.44140625" style="1"/>
    <col min="769" max="769" width="2.44140625" style="1" customWidth="1"/>
    <col min="770" max="770" width="11.33203125" style="1" bestFit="1" customWidth="1"/>
    <col min="771" max="1024" width="11.44140625" style="1"/>
    <col min="1025" max="1025" width="2.44140625" style="1" customWidth="1"/>
    <col min="1026" max="1026" width="11.33203125" style="1" bestFit="1" customWidth="1"/>
    <col min="1027" max="1280" width="11.44140625" style="1"/>
    <col min="1281" max="1281" width="2.44140625" style="1" customWidth="1"/>
    <col min="1282" max="1282" width="11.33203125" style="1" bestFit="1" customWidth="1"/>
    <col min="1283" max="1536" width="11.44140625" style="1"/>
    <col min="1537" max="1537" width="2.44140625" style="1" customWidth="1"/>
    <col min="1538" max="1538" width="11.33203125" style="1" bestFit="1" customWidth="1"/>
    <col min="1539" max="1792" width="11.44140625" style="1"/>
    <col min="1793" max="1793" width="2.44140625" style="1" customWidth="1"/>
    <col min="1794" max="1794" width="11.33203125" style="1" bestFit="1" customWidth="1"/>
    <col min="1795" max="2048" width="11.44140625" style="1"/>
    <col min="2049" max="2049" width="2.44140625" style="1" customWidth="1"/>
    <col min="2050" max="2050" width="11.33203125" style="1" bestFit="1" customWidth="1"/>
    <col min="2051" max="2304" width="11.44140625" style="1"/>
    <col min="2305" max="2305" width="2.44140625" style="1" customWidth="1"/>
    <col min="2306" max="2306" width="11.33203125" style="1" bestFit="1" customWidth="1"/>
    <col min="2307" max="2560" width="11.44140625" style="1"/>
    <col min="2561" max="2561" width="2.44140625" style="1" customWidth="1"/>
    <col min="2562" max="2562" width="11.33203125" style="1" bestFit="1" customWidth="1"/>
    <col min="2563" max="2816" width="11.44140625" style="1"/>
    <col min="2817" max="2817" width="2.44140625" style="1" customWidth="1"/>
    <col min="2818" max="2818" width="11.33203125" style="1" bestFit="1" customWidth="1"/>
    <col min="2819" max="3072" width="11.44140625" style="1"/>
    <col min="3073" max="3073" width="2.44140625" style="1" customWidth="1"/>
    <col min="3074" max="3074" width="11.33203125" style="1" bestFit="1" customWidth="1"/>
    <col min="3075" max="3328" width="11.44140625" style="1"/>
    <col min="3329" max="3329" width="2.44140625" style="1" customWidth="1"/>
    <col min="3330" max="3330" width="11.33203125" style="1" bestFit="1" customWidth="1"/>
    <col min="3331" max="3584" width="11.44140625" style="1"/>
    <col min="3585" max="3585" width="2.44140625" style="1" customWidth="1"/>
    <col min="3586" max="3586" width="11.33203125" style="1" bestFit="1" customWidth="1"/>
    <col min="3587" max="3840" width="11.44140625" style="1"/>
    <col min="3841" max="3841" width="2.44140625" style="1" customWidth="1"/>
    <col min="3842" max="3842" width="11.33203125" style="1" bestFit="1" customWidth="1"/>
    <col min="3843" max="4096" width="11.44140625" style="1"/>
    <col min="4097" max="4097" width="2.44140625" style="1" customWidth="1"/>
    <col min="4098" max="4098" width="11.33203125" style="1" bestFit="1" customWidth="1"/>
    <col min="4099" max="4352" width="11.44140625" style="1"/>
    <col min="4353" max="4353" width="2.44140625" style="1" customWidth="1"/>
    <col min="4354" max="4354" width="11.33203125" style="1" bestFit="1" customWidth="1"/>
    <col min="4355" max="4608" width="11.44140625" style="1"/>
    <col min="4609" max="4609" width="2.44140625" style="1" customWidth="1"/>
    <col min="4610" max="4610" width="11.33203125" style="1" bestFit="1" customWidth="1"/>
    <col min="4611" max="4864" width="11.44140625" style="1"/>
    <col min="4865" max="4865" width="2.44140625" style="1" customWidth="1"/>
    <col min="4866" max="4866" width="11.33203125" style="1" bestFit="1" customWidth="1"/>
    <col min="4867" max="5120" width="11.44140625" style="1"/>
    <col min="5121" max="5121" width="2.44140625" style="1" customWidth="1"/>
    <col min="5122" max="5122" width="11.33203125" style="1" bestFit="1" customWidth="1"/>
    <col min="5123" max="5376" width="11.44140625" style="1"/>
    <col min="5377" max="5377" width="2.44140625" style="1" customWidth="1"/>
    <col min="5378" max="5378" width="11.33203125" style="1" bestFit="1" customWidth="1"/>
    <col min="5379" max="5632" width="11.44140625" style="1"/>
    <col min="5633" max="5633" width="2.44140625" style="1" customWidth="1"/>
    <col min="5634" max="5634" width="11.33203125" style="1" bestFit="1" customWidth="1"/>
    <col min="5635" max="5888" width="11.44140625" style="1"/>
    <col min="5889" max="5889" width="2.44140625" style="1" customWidth="1"/>
    <col min="5890" max="5890" width="11.33203125" style="1" bestFit="1" customWidth="1"/>
    <col min="5891" max="6144" width="11.44140625" style="1"/>
    <col min="6145" max="6145" width="2.44140625" style="1" customWidth="1"/>
    <col min="6146" max="6146" width="11.33203125" style="1" bestFit="1" customWidth="1"/>
    <col min="6147" max="6400" width="11.44140625" style="1"/>
    <col min="6401" max="6401" width="2.44140625" style="1" customWidth="1"/>
    <col min="6402" max="6402" width="11.33203125" style="1" bestFit="1" customWidth="1"/>
    <col min="6403" max="6656" width="11.44140625" style="1"/>
    <col min="6657" max="6657" width="2.44140625" style="1" customWidth="1"/>
    <col min="6658" max="6658" width="11.33203125" style="1" bestFit="1" customWidth="1"/>
    <col min="6659" max="6912" width="11.44140625" style="1"/>
    <col min="6913" max="6913" width="2.44140625" style="1" customWidth="1"/>
    <col min="6914" max="6914" width="11.33203125" style="1" bestFit="1" customWidth="1"/>
    <col min="6915" max="7168" width="11.44140625" style="1"/>
    <col min="7169" max="7169" width="2.44140625" style="1" customWidth="1"/>
    <col min="7170" max="7170" width="11.33203125" style="1" bestFit="1" customWidth="1"/>
    <col min="7171" max="7424" width="11.44140625" style="1"/>
    <col min="7425" max="7425" width="2.44140625" style="1" customWidth="1"/>
    <col min="7426" max="7426" width="11.33203125" style="1" bestFit="1" customWidth="1"/>
    <col min="7427" max="7680" width="11.44140625" style="1"/>
    <col min="7681" max="7681" width="2.44140625" style="1" customWidth="1"/>
    <col min="7682" max="7682" width="11.33203125" style="1" bestFit="1" customWidth="1"/>
    <col min="7683" max="7936" width="11.44140625" style="1"/>
    <col min="7937" max="7937" width="2.44140625" style="1" customWidth="1"/>
    <col min="7938" max="7938" width="11.33203125" style="1" bestFit="1" customWidth="1"/>
    <col min="7939" max="8192" width="11.44140625" style="1"/>
    <col min="8193" max="8193" width="2.44140625" style="1" customWidth="1"/>
    <col min="8194" max="8194" width="11.33203125" style="1" bestFit="1" customWidth="1"/>
    <col min="8195" max="8448" width="11.44140625" style="1"/>
    <col min="8449" max="8449" width="2.44140625" style="1" customWidth="1"/>
    <col min="8450" max="8450" width="11.33203125" style="1" bestFit="1" customWidth="1"/>
    <col min="8451" max="8704" width="11.44140625" style="1"/>
    <col min="8705" max="8705" width="2.44140625" style="1" customWidth="1"/>
    <col min="8706" max="8706" width="11.33203125" style="1" bestFit="1" customWidth="1"/>
    <col min="8707" max="8960" width="11.44140625" style="1"/>
    <col min="8961" max="8961" width="2.44140625" style="1" customWidth="1"/>
    <col min="8962" max="8962" width="11.33203125" style="1" bestFit="1" customWidth="1"/>
    <col min="8963" max="9216" width="11.44140625" style="1"/>
    <col min="9217" max="9217" width="2.44140625" style="1" customWidth="1"/>
    <col min="9218" max="9218" width="11.33203125" style="1" bestFit="1" customWidth="1"/>
    <col min="9219" max="9472" width="11.44140625" style="1"/>
    <col min="9473" max="9473" width="2.44140625" style="1" customWidth="1"/>
    <col min="9474" max="9474" width="11.33203125" style="1" bestFit="1" customWidth="1"/>
    <col min="9475" max="9728" width="11.44140625" style="1"/>
    <col min="9729" max="9729" width="2.44140625" style="1" customWidth="1"/>
    <col min="9730" max="9730" width="11.33203125" style="1" bestFit="1" customWidth="1"/>
    <col min="9731" max="9984" width="11.44140625" style="1"/>
    <col min="9985" max="9985" width="2.44140625" style="1" customWidth="1"/>
    <col min="9986" max="9986" width="11.33203125" style="1" bestFit="1" customWidth="1"/>
    <col min="9987" max="10240" width="11.44140625" style="1"/>
    <col min="10241" max="10241" width="2.44140625" style="1" customWidth="1"/>
    <col min="10242" max="10242" width="11.33203125" style="1" bestFit="1" customWidth="1"/>
    <col min="10243" max="10496" width="11.44140625" style="1"/>
    <col min="10497" max="10497" width="2.44140625" style="1" customWidth="1"/>
    <col min="10498" max="10498" width="11.33203125" style="1" bestFit="1" customWidth="1"/>
    <col min="10499" max="10752" width="11.44140625" style="1"/>
    <col min="10753" max="10753" width="2.44140625" style="1" customWidth="1"/>
    <col min="10754" max="10754" width="11.33203125" style="1" bestFit="1" customWidth="1"/>
    <col min="10755" max="11008" width="11.44140625" style="1"/>
    <col min="11009" max="11009" width="2.44140625" style="1" customWidth="1"/>
    <col min="11010" max="11010" width="11.33203125" style="1" bestFit="1" customWidth="1"/>
    <col min="11011" max="11264" width="11.44140625" style="1"/>
    <col min="11265" max="11265" width="2.44140625" style="1" customWidth="1"/>
    <col min="11266" max="11266" width="11.33203125" style="1" bestFit="1" customWidth="1"/>
    <col min="11267" max="11520" width="11.44140625" style="1"/>
    <col min="11521" max="11521" width="2.44140625" style="1" customWidth="1"/>
    <col min="11522" max="11522" width="11.33203125" style="1" bestFit="1" customWidth="1"/>
    <col min="11523" max="11776" width="11.44140625" style="1"/>
    <col min="11777" max="11777" width="2.44140625" style="1" customWidth="1"/>
    <col min="11778" max="11778" width="11.33203125" style="1" bestFit="1" customWidth="1"/>
    <col min="11779" max="12032" width="11.44140625" style="1"/>
    <col min="12033" max="12033" width="2.44140625" style="1" customWidth="1"/>
    <col min="12034" max="12034" width="11.33203125" style="1" bestFit="1" customWidth="1"/>
    <col min="12035" max="12288" width="11.44140625" style="1"/>
    <col min="12289" max="12289" width="2.44140625" style="1" customWidth="1"/>
    <col min="12290" max="12290" width="11.33203125" style="1" bestFit="1" customWidth="1"/>
    <col min="12291" max="12544" width="11.44140625" style="1"/>
    <col min="12545" max="12545" width="2.44140625" style="1" customWidth="1"/>
    <col min="12546" max="12546" width="11.33203125" style="1" bestFit="1" customWidth="1"/>
    <col min="12547" max="12800" width="11.44140625" style="1"/>
    <col min="12801" max="12801" width="2.44140625" style="1" customWidth="1"/>
    <col min="12802" max="12802" width="11.33203125" style="1" bestFit="1" customWidth="1"/>
    <col min="12803" max="13056" width="11.44140625" style="1"/>
    <col min="13057" max="13057" width="2.44140625" style="1" customWidth="1"/>
    <col min="13058" max="13058" width="11.33203125" style="1" bestFit="1" customWidth="1"/>
    <col min="13059" max="13312" width="11.44140625" style="1"/>
    <col min="13313" max="13313" width="2.44140625" style="1" customWidth="1"/>
    <col min="13314" max="13314" width="11.33203125" style="1" bestFit="1" customWidth="1"/>
    <col min="13315" max="13568" width="11.44140625" style="1"/>
    <col min="13569" max="13569" width="2.44140625" style="1" customWidth="1"/>
    <col min="13570" max="13570" width="11.33203125" style="1" bestFit="1" customWidth="1"/>
    <col min="13571" max="13824" width="11.44140625" style="1"/>
    <col min="13825" max="13825" width="2.44140625" style="1" customWidth="1"/>
    <col min="13826" max="13826" width="11.33203125" style="1" bestFit="1" customWidth="1"/>
    <col min="13827" max="14080" width="11.44140625" style="1"/>
    <col min="14081" max="14081" width="2.44140625" style="1" customWidth="1"/>
    <col min="14082" max="14082" width="11.33203125" style="1" bestFit="1" customWidth="1"/>
    <col min="14083" max="14336" width="11.44140625" style="1"/>
    <col min="14337" max="14337" width="2.44140625" style="1" customWidth="1"/>
    <col min="14338" max="14338" width="11.33203125" style="1" bestFit="1" customWidth="1"/>
    <col min="14339" max="14592" width="11.44140625" style="1"/>
    <col min="14593" max="14593" width="2.44140625" style="1" customWidth="1"/>
    <col min="14594" max="14594" width="11.33203125" style="1" bestFit="1" customWidth="1"/>
    <col min="14595" max="14848" width="11.44140625" style="1"/>
    <col min="14849" max="14849" width="2.44140625" style="1" customWidth="1"/>
    <col min="14850" max="14850" width="11.33203125" style="1" bestFit="1" customWidth="1"/>
    <col min="14851" max="15104" width="11.44140625" style="1"/>
    <col min="15105" max="15105" width="2.44140625" style="1" customWidth="1"/>
    <col min="15106" max="15106" width="11.33203125" style="1" bestFit="1" customWidth="1"/>
    <col min="15107" max="15360" width="11.44140625" style="1"/>
    <col min="15361" max="15361" width="2.44140625" style="1" customWidth="1"/>
    <col min="15362" max="15362" width="11.33203125" style="1" bestFit="1" customWidth="1"/>
    <col min="15363" max="15616" width="11.44140625" style="1"/>
    <col min="15617" max="15617" width="2.44140625" style="1" customWidth="1"/>
    <col min="15618" max="15618" width="11.33203125" style="1" bestFit="1" customWidth="1"/>
    <col min="15619" max="15872" width="11.44140625" style="1"/>
    <col min="15873" max="15873" width="2.44140625" style="1" customWidth="1"/>
    <col min="15874" max="15874" width="11.33203125" style="1" bestFit="1" customWidth="1"/>
    <col min="15875" max="16128" width="11.44140625" style="1"/>
    <col min="16129" max="16129" width="2.44140625" style="1" customWidth="1"/>
    <col min="16130" max="16130" width="11.33203125" style="1" bestFit="1" customWidth="1"/>
    <col min="16131" max="16384" width="11.44140625" style="1"/>
  </cols>
  <sheetData>
    <row r="1" spans="2:8" ht="13.8" thickBot="1" x14ac:dyDescent="0.3"/>
    <row r="2" spans="2:8" ht="13.8" thickBot="1" x14ac:dyDescent="0.3">
      <c r="B2" s="2" t="s">
        <v>3</v>
      </c>
      <c r="C2" s="1">
        <v>10</v>
      </c>
      <c r="H2" s="2" t="s">
        <v>56</v>
      </c>
    </row>
    <row r="3" spans="2:8" x14ac:dyDescent="0.25">
      <c r="B3" s="3" t="s">
        <v>4</v>
      </c>
      <c r="C3" s="1" t="str">
        <f>INDEX(LISTE_SOCIETE,C2)</f>
        <v>La Ligue de l'Enseignement FAIL 13</v>
      </c>
      <c r="H3" s="3" t="s">
        <v>4</v>
      </c>
    </row>
    <row r="4" spans="2:8" x14ac:dyDescent="0.25">
      <c r="B4" s="9" t="s">
        <v>50</v>
      </c>
      <c r="H4" s="9" t="s">
        <v>57</v>
      </c>
    </row>
    <row r="5" spans="2:8" x14ac:dyDescent="0.25">
      <c r="B5" s="10" t="s">
        <v>5</v>
      </c>
      <c r="H5" s="10" t="s">
        <v>58</v>
      </c>
    </row>
    <row r="6" spans="2:8" x14ac:dyDescent="0.25">
      <c r="B6" s="9" t="s">
        <v>51</v>
      </c>
      <c r="H6" s="9" t="s">
        <v>59</v>
      </c>
    </row>
    <row r="7" spans="2:8" x14ac:dyDescent="0.25">
      <c r="B7" s="10" t="s">
        <v>52</v>
      </c>
      <c r="H7" s="10" t="s">
        <v>60</v>
      </c>
    </row>
    <row r="8" spans="2:8" x14ac:dyDescent="0.25">
      <c r="B8" s="9" t="s">
        <v>53</v>
      </c>
      <c r="H8" s="9" t="s">
        <v>61</v>
      </c>
    </row>
    <row r="9" spans="2:8" x14ac:dyDescent="0.25">
      <c r="B9" s="10" t="s">
        <v>54</v>
      </c>
      <c r="H9" s="10" t="s">
        <v>62</v>
      </c>
    </row>
    <row r="10" spans="2:8" x14ac:dyDescent="0.25">
      <c r="B10" s="9" t="s">
        <v>6</v>
      </c>
      <c r="H10" s="9" t="s">
        <v>63</v>
      </c>
    </row>
    <row r="11" spans="2:8" x14ac:dyDescent="0.25">
      <c r="B11" s="10" t="s">
        <v>7</v>
      </c>
      <c r="H11" s="10" t="s">
        <v>64</v>
      </c>
    </row>
    <row r="12" spans="2:8" ht="13.8" thickBot="1" x14ac:dyDescent="0.3">
      <c r="B12" s="66" t="s">
        <v>8</v>
      </c>
      <c r="H12" s="9" t="s">
        <v>65</v>
      </c>
    </row>
    <row r="13" spans="2:8" ht="15" thickBot="1" x14ac:dyDescent="0.35">
      <c r="B13"/>
      <c r="H13" s="57" t="s">
        <v>66</v>
      </c>
    </row>
    <row r="14" spans="2:8" ht="14.4" x14ac:dyDescent="0.3">
      <c r="B14"/>
      <c r="H14"/>
    </row>
    <row r="15" spans="2:8" ht="14.4" x14ac:dyDescent="0.3">
      <c r="B15"/>
      <c r="H15"/>
    </row>
    <row r="16" spans="2:8" ht="14.4" x14ac:dyDescent="0.3">
      <c r="H16"/>
    </row>
    <row r="17" spans="8:8" ht="14.4" x14ac:dyDescent="0.3">
      <c r="H17"/>
    </row>
    <row r="18" spans="8:8" ht="14.4" x14ac:dyDescent="0.3">
      <c r="H18"/>
    </row>
    <row r="19" spans="8:8" ht="14.4" x14ac:dyDescent="0.3">
      <c r="H19"/>
    </row>
    <row r="20" spans="8:8" ht="14.4" x14ac:dyDescent="0.3">
      <c r="H20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20"/>
  <sheetViews>
    <sheetView showGridLines="0" showRowColHeaders="0" workbookViewId="0">
      <selection activeCell="C3" sqref="C3"/>
    </sheetView>
  </sheetViews>
  <sheetFormatPr baseColWidth="10" defaultRowHeight="13.2" x14ac:dyDescent="0.25"/>
  <cols>
    <col min="1" max="1" width="2.44140625" style="1" customWidth="1"/>
    <col min="2" max="2" width="30.21875" style="1" bestFit="1" customWidth="1"/>
    <col min="3" max="7" width="11.5546875" style="1"/>
    <col min="8" max="8" width="16.21875" style="1" bestFit="1" customWidth="1"/>
    <col min="9" max="256" width="11.5546875" style="1"/>
    <col min="257" max="257" width="2.44140625" style="1" customWidth="1"/>
    <col min="258" max="258" width="11.33203125" style="1" bestFit="1" customWidth="1"/>
    <col min="259" max="512" width="11.5546875" style="1"/>
    <col min="513" max="513" width="2.44140625" style="1" customWidth="1"/>
    <col min="514" max="514" width="11.33203125" style="1" bestFit="1" customWidth="1"/>
    <col min="515" max="768" width="11.5546875" style="1"/>
    <col min="769" max="769" width="2.44140625" style="1" customWidth="1"/>
    <col min="770" max="770" width="11.33203125" style="1" bestFit="1" customWidth="1"/>
    <col min="771" max="1024" width="11.5546875" style="1"/>
    <col min="1025" max="1025" width="2.44140625" style="1" customWidth="1"/>
    <col min="1026" max="1026" width="11.33203125" style="1" bestFit="1" customWidth="1"/>
    <col min="1027" max="1280" width="11.5546875" style="1"/>
    <col min="1281" max="1281" width="2.44140625" style="1" customWidth="1"/>
    <col min="1282" max="1282" width="11.33203125" style="1" bestFit="1" customWidth="1"/>
    <col min="1283" max="1536" width="11.5546875" style="1"/>
    <col min="1537" max="1537" width="2.44140625" style="1" customWidth="1"/>
    <col min="1538" max="1538" width="11.33203125" style="1" bestFit="1" customWidth="1"/>
    <col min="1539" max="1792" width="11.5546875" style="1"/>
    <col min="1793" max="1793" width="2.44140625" style="1" customWidth="1"/>
    <col min="1794" max="1794" width="11.33203125" style="1" bestFit="1" customWidth="1"/>
    <col min="1795" max="2048" width="11.5546875" style="1"/>
    <col min="2049" max="2049" width="2.44140625" style="1" customWidth="1"/>
    <col min="2050" max="2050" width="11.33203125" style="1" bestFit="1" customWidth="1"/>
    <col min="2051" max="2304" width="11.5546875" style="1"/>
    <col min="2305" max="2305" width="2.44140625" style="1" customWidth="1"/>
    <col min="2306" max="2306" width="11.33203125" style="1" bestFit="1" customWidth="1"/>
    <col min="2307" max="2560" width="11.5546875" style="1"/>
    <col min="2561" max="2561" width="2.44140625" style="1" customWidth="1"/>
    <col min="2562" max="2562" width="11.33203125" style="1" bestFit="1" customWidth="1"/>
    <col min="2563" max="2816" width="11.5546875" style="1"/>
    <col min="2817" max="2817" width="2.44140625" style="1" customWidth="1"/>
    <col min="2818" max="2818" width="11.33203125" style="1" bestFit="1" customWidth="1"/>
    <col min="2819" max="3072" width="11.5546875" style="1"/>
    <col min="3073" max="3073" width="2.44140625" style="1" customWidth="1"/>
    <col min="3074" max="3074" width="11.33203125" style="1" bestFit="1" customWidth="1"/>
    <col min="3075" max="3328" width="11.5546875" style="1"/>
    <col min="3329" max="3329" width="2.44140625" style="1" customWidth="1"/>
    <col min="3330" max="3330" width="11.33203125" style="1" bestFit="1" customWidth="1"/>
    <col min="3331" max="3584" width="11.5546875" style="1"/>
    <col min="3585" max="3585" width="2.44140625" style="1" customWidth="1"/>
    <col min="3586" max="3586" width="11.33203125" style="1" bestFit="1" customWidth="1"/>
    <col min="3587" max="3840" width="11.5546875" style="1"/>
    <col min="3841" max="3841" width="2.44140625" style="1" customWidth="1"/>
    <col min="3842" max="3842" width="11.33203125" style="1" bestFit="1" customWidth="1"/>
    <col min="3843" max="4096" width="11.5546875" style="1"/>
    <col min="4097" max="4097" width="2.44140625" style="1" customWidth="1"/>
    <col min="4098" max="4098" width="11.33203125" style="1" bestFit="1" customWidth="1"/>
    <col min="4099" max="4352" width="11.5546875" style="1"/>
    <col min="4353" max="4353" width="2.44140625" style="1" customWidth="1"/>
    <col min="4354" max="4354" width="11.33203125" style="1" bestFit="1" customWidth="1"/>
    <col min="4355" max="4608" width="11.5546875" style="1"/>
    <col min="4609" max="4609" width="2.44140625" style="1" customWidth="1"/>
    <col min="4610" max="4610" width="11.33203125" style="1" bestFit="1" customWidth="1"/>
    <col min="4611" max="4864" width="11.5546875" style="1"/>
    <col min="4865" max="4865" width="2.44140625" style="1" customWidth="1"/>
    <col min="4866" max="4866" width="11.33203125" style="1" bestFit="1" customWidth="1"/>
    <col min="4867" max="5120" width="11.5546875" style="1"/>
    <col min="5121" max="5121" width="2.44140625" style="1" customWidth="1"/>
    <col min="5122" max="5122" width="11.33203125" style="1" bestFit="1" customWidth="1"/>
    <col min="5123" max="5376" width="11.5546875" style="1"/>
    <col min="5377" max="5377" width="2.44140625" style="1" customWidth="1"/>
    <col min="5378" max="5378" width="11.33203125" style="1" bestFit="1" customWidth="1"/>
    <col min="5379" max="5632" width="11.5546875" style="1"/>
    <col min="5633" max="5633" width="2.44140625" style="1" customWidth="1"/>
    <col min="5634" max="5634" width="11.33203125" style="1" bestFit="1" customWidth="1"/>
    <col min="5635" max="5888" width="11.5546875" style="1"/>
    <col min="5889" max="5889" width="2.44140625" style="1" customWidth="1"/>
    <col min="5890" max="5890" width="11.33203125" style="1" bestFit="1" customWidth="1"/>
    <col min="5891" max="6144" width="11.5546875" style="1"/>
    <col min="6145" max="6145" width="2.44140625" style="1" customWidth="1"/>
    <col min="6146" max="6146" width="11.33203125" style="1" bestFit="1" customWidth="1"/>
    <col min="6147" max="6400" width="11.5546875" style="1"/>
    <col min="6401" max="6401" width="2.44140625" style="1" customWidth="1"/>
    <col min="6402" max="6402" width="11.33203125" style="1" bestFit="1" customWidth="1"/>
    <col min="6403" max="6656" width="11.5546875" style="1"/>
    <col min="6657" max="6657" width="2.44140625" style="1" customWidth="1"/>
    <col min="6658" max="6658" width="11.33203125" style="1" bestFit="1" customWidth="1"/>
    <col min="6659" max="6912" width="11.5546875" style="1"/>
    <col min="6913" max="6913" width="2.44140625" style="1" customWidth="1"/>
    <col min="6914" max="6914" width="11.33203125" style="1" bestFit="1" customWidth="1"/>
    <col min="6915" max="7168" width="11.5546875" style="1"/>
    <col min="7169" max="7169" width="2.44140625" style="1" customWidth="1"/>
    <col min="7170" max="7170" width="11.33203125" style="1" bestFit="1" customWidth="1"/>
    <col min="7171" max="7424" width="11.5546875" style="1"/>
    <col min="7425" max="7425" width="2.44140625" style="1" customWidth="1"/>
    <col min="7426" max="7426" width="11.33203125" style="1" bestFit="1" customWidth="1"/>
    <col min="7427" max="7680" width="11.5546875" style="1"/>
    <col min="7681" max="7681" width="2.44140625" style="1" customWidth="1"/>
    <col min="7682" max="7682" width="11.33203125" style="1" bestFit="1" customWidth="1"/>
    <col min="7683" max="7936" width="11.5546875" style="1"/>
    <col min="7937" max="7937" width="2.44140625" style="1" customWidth="1"/>
    <col min="7938" max="7938" width="11.33203125" style="1" bestFit="1" customWidth="1"/>
    <col min="7939" max="8192" width="11.5546875" style="1"/>
    <col min="8193" max="8193" width="2.44140625" style="1" customWidth="1"/>
    <col min="8194" max="8194" width="11.33203125" style="1" bestFit="1" customWidth="1"/>
    <col min="8195" max="8448" width="11.5546875" style="1"/>
    <col min="8449" max="8449" width="2.44140625" style="1" customWidth="1"/>
    <col min="8450" max="8450" width="11.33203125" style="1" bestFit="1" customWidth="1"/>
    <col min="8451" max="8704" width="11.5546875" style="1"/>
    <col min="8705" max="8705" width="2.44140625" style="1" customWidth="1"/>
    <col min="8706" max="8706" width="11.33203125" style="1" bestFit="1" customWidth="1"/>
    <col min="8707" max="8960" width="11.5546875" style="1"/>
    <col min="8961" max="8961" width="2.44140625" style="1" customWidth="1"/>
    <col min="8962" max="8962" width="11.33203125" style="1" bestFit="1" customWidth="1"/>
    <col min="8963" max="9216" width="11.5546875" style="1"/>
    <col min="9217" max="9217" width="2.44140625" style="1" customWidth="1"/>
    <col min="9218" max="9218" width="11.33203125" style="1" bestFit="1" customWidth="1"/>
    <col min="9219" max="9472" width="11.5546875" style="1"/>
    <col min="9473" max="9473" width="2.44140625" style="1" customWidth="1"/>
    <col min="9474" max="9474" width="11.33203125" style="1" bestFit="1" customWidth="1"/>
    <col min="9475" max="9728" width="11.5546875" style="1"/>
    <col min="9729" max="9729" width="2.44140625" style="1" customWidth="1"/>
    <col min="9730" max="9730" width="11.33203125" style="1" bestFit="1" customWidth="1"/>
    <col min="9731" max="9984" width="11.5546875" style="1"/>
    <col min="9985" max="9985" width="2.44140625" style="1" customWidth="1"/>
    <col min="9986" max="9986" width="11.33203125" style="1" bestFit="1" customWidth="1"/>
    <col min="9987" max="10240" width="11.5546875" style="1"/>
    <col min="10241" max="10241" width="2.44140625" style="1" customWidth="1"/>
    <col min="10242" max="10242" width="11.33203125" style="1" bestFit="1" customWidth="1"/>
    <col min="10243" max="10496" width="11.5546875" style="1"/>
    <col min="10497" max="10497" width="2.44140625" style="1" customWidth="1"/>
    <col min="10498" max="10498" width="11.33203125" style="1" bestFit="1" customWidth="1"/>
    <col min="10499" max="10752" width="11.5546875" style="1"/>
    <col min="10753" max="10753" width="2.44140625" style="1" customWidth="1"/>
    <col min="10754" max="10754" width="11.33203125" style="1" bestFit="1" customWidth="1"/>
    <col min="10755" max="11008" width="11.5546875" style="1"/>
    <col min="11009" max="11009" width="2.44140625" style="1" customWidth="1"/>
    <col min="11010" max="11010" width="11.33203125" style="1" bestFit="1" customWidth="1"/>
    <col min="11011" max="11264" width="11.5546875" style="1"/>
    <col min="11265" max="11265" width="2.44140625" style="1" customWidth="1"/>
    <col min="11266" max="11266" width="11.33203125" style="1" bestFit="1" customWidth="1"/>
    <col min="11267" max="11520" width="11.5546875" style="1"/>
    <col min="11521" max="11521" width="2.44140625" style="1" customWidth="1"/>
    <col min="11522" max="11522" width="11.33203125" style="1" bestFit="1" customWidth="1"/>
    <col min="11523" max="11776" width="11.5546875" style="1"/>
    <col min="11777" max="11777" width="2.44140625" style="1" customWidth="1"/>
    <col min="11778" max="11778" width="11.33203125" style="1" bestFit="1" customWidth="1"/>
    <col min="11779" max="12032" width="11.5546875" style="1"/>
    <col min="12033" max="12033" width="2.44140625" style="1" customWidth="1"/>
    <col min="12034" max="12034" width="11.33203125" style="1" bestFit="1" customWidth="1"/>
    <col min="12035" max="12288" width="11.5546875" style="1"/>
    <col min="12289" max="12289" width="2.44140625" style="1" customWidth="1"/>
    <col min="12290" max="12290" width="11.33203125" style="1" bestFit="1" customWidth="1"/>
    <col min="12291" max="12544" width="11.5546875" style="1"/>
    <col min="12545" max="12545" width="2.44140625" style="1" customWidth="1"/>
    <col min="12546" max="12546" width="11.33203125" style="1" bestFit="1" customWidth="1"/>
    <col min="12547" max="12800" width="11.5546875" style="1"/>
    <col min="12801" max="12801" width="2.44140625" style="1" customWidth="1"/>
    <col min="12802" max="12802" width="11.33203125" style="1" bestFit="1" customWidth="1"/>
    <col min="12803" max="13056" width="11.5546875" style="1"/>
    <col min="13057" max="13057" width="2.44140625" style="1" customWidth="1"/>
    <col min="13058" max="13058" width="11.33203125" style="1" bestFit="1" customWidth="1"/>
    <col min="13059" max="13312" width="11.5546875" style="1"/>
    <col min="13313" max="13313" width="2.44140625" style="1" customWidth="1"/>
    <col min="13314" max="13314" width="11.33203125" style="1" bestFit="1" customWidth="1"/>
    <col min="13315" max="13568" width="11.5546875" style="1"/>
    <col min="13569" max="13569" width="2.44140625" style="1" customWidth="1"/>
    <col min="13570" max="13570" width="11.33203125" style="1" bestFit="1" customWidth="1"/>
    <col min="13571" max="13824" width="11.5546875" style="1"/>
    <col min="13825" max="13825" width="2.44140625" style="1" customWidth="1"/>
    <col min="13826" max="13826" width="11.33203125" style="1" bestFit="1" customWidth="1"/>
    <col min="13827" max="14080" width="11.5546875" style="1"/>
    <col min="14081" max="14081" width="2.44140625" style="1" customWidth="1"/>
    <col min="14082" max="14082" width="11.33203125" style="1" bestFit="1" customWidth="1"/>
    <col min="14083" max="14336" width="11.5546875" style="1"/>
    <col min="14337" max="14337" width="2.44140625" style="1" customWidth="1"/>
    <col min="14338" max="14338" width="11.33203125" style="1" bestFit="1" customWidth="1"/>
    <col min="14339" max="14592" width="11.5546875" style="1"/>
    <col min="14593" max="14593" width="2.44140625" style="1" customWidth="1"/>
    <col min="14594" max="14594" width="11.33203125" style="1" bestFit="1" customWidth="1"/>
    <col min="14595" max="14848" width="11.5546875" style="1"/>
    <col min="14849" max="14849" width="2.44140625" style="1" customWidth="1"/>
    <col min="14850" max="14850" width="11.33203125" style="1" bestFit="1" customWidth="1"/>
    <col min="14851" max="15104" width="11.5546875" style="1"/>
    <col min="15105" max="15105" width="2.44140625" style="1" customWidth="1"/>
    <col min="15106" max="15106" width="11.33203125" style="1" bestFit="1" customWidth="1"/>
    <col min="15107" max="15360" width="11.5546875" style="1"/>
    <col min="15361" max="15361" width="2.44140625" style="1" customWidth="1"/>
    <col min="15362" max="15362" width="11.33203125" style="1" bestFit="1" customWidth="1"/>
    <col min="15363" max="15616" width="11.5546875" style="1"/>
    <col min="15617" max="15617" width="2.44140625" style="1" customWidth="1"/>
    <col min="15618" max="15618" width="11.33203125" style="1" bestFit="1" customWidth="1"/>
    <col min="15619" max="15872" width="11.5546875" style="1"/>
    <col min="15873" max="15873" width="2.44140625" style="1" customWidth="1"/>
    <col min="15874" max="15874" width="11.33203125" style="1" bestFit="1" customWidth="1"/>
    <col min="15875" max="16128" width="11.5546875" style="1"/>
    <col min="16129" max="16129" width="2.44140625" style="1" customWidth="1"/>
    <col min="16130" max="16130" width="11.33203125" style="1" bestFit="1" customWidth="1"/>
    <col min="16131" max="16384" width="11.5546875" style="1"/>
  </cols>
  <sheetData>
    <row r="1" spans="2:8" ht="13.8" thickBot="1" x14ac:dyDescent="0.3"/>
    <row r="2" spans="2:8" ht="13.8" thickBot="1" x14ac:dyDescent="0.3">
      <c r="B2" s="2" t="s">
        <v>3</v>
      </c>
      <c r="C2" s="1">
        <v>10</v>
      </c>
      <c r="H2" s="2" t="s">
        <v>56</v>
      </c>
    </row>
    <row r="3" spans="2:8" x14ac:dyDescent="0.25">
      <c r="B3" s="3" t="s">
        <v>4</v>
      </c>
      <c r="C3" s="1" t="str">
        <f>INDEX(LISTE_SOCIETE,C2)</f>
        <v>La Ligue de l'Enseignement FAIL 13</v>
      </c>
      <c r="H3" s="3" t="s">
        <v>4</v>
      </c>
    </row>
    <row r="4" spans="2:8" x14ac:dyDescent="0.25">
      <c r="B4" s="9" t="s">
        <v>50</v>
      </c>
      <c r="H4" s="9" t="s">
        <v>57</v>
      </c>
    </row>
    <row r="5" spans="2:8" x14ac:dyDescent="0.25">
      <c r="B5" s="10" t="s">
        <v>5</v>
      </c>
      <c r="H5" s="10" t="s">
        <v>58</v>
      </c>
    </row>
    <row r="6" spans="2:8" x14ac:dyDescent="0.25">
      <c r="B6" s="9" t="s">
        <v>51</v>
      </c>
      <c r="H6" s="9" t="s">
        <v>59</v>
      </c>
    </row>
    <row r="7" spans="2:8" x14ac:dyDescent="0.25">
      <c r="B7" s="10" t="s">
        <v>52</v>
      </c>
      <c r="H7" s="10" t="s">
        <v>60</v>
      </c>
    </row>
    <row r="8" spans="2:8" x14ac:dyDescent="0.25">
      <c r="B8" s="9" t="s">
        <v>53</v>
      </c>
      <c r="H8" s="9" t="s">
        <v>61</v>
      </c>
    </row>
    <row r="9" spans="2:8" x14ac:dyDescent="0.25">
      <c r="B9" s="10" t="s">
        <v>54</v>
      </c>
      <c r="H9" s="10" t="s">
        <v>62</v>
      </c>
    </row>
    <row r="10" spans="2:8" x14ac:dyDescent="0.25">
      <c r="B10" s="9" t="s">
        <v>6</v>
      </c>
      <c r="H10" s="9" t="s">
        <v>63</v>
      </c>
    </row>
    <row r="11" spans="2:8" x14ac:dyDescent="0.25">
      <c r="B11" s="10" t="s">
        <v>7</v>
      </c>
      <c r="H11" s="10" t="s">
        <v>64</v>
      </c>
    </row>
    <row r="12" spans="2:8" ht="13.8" thickBot="1" x14ac:dyDescent="0.3">
      <c r="B12" s="66" t="s">
        <v>8</v>
      </c>
      <c r="H12" s="9" t="s">
        <v>65</v>
      </c>
    </row>
    <row r="13" spans="2:8" ht="15" thickBot="1" x14ac:dyDescent="0.35">
      <c r="B13"/>
      <c r="H13" s="57" t="s">
        <v>66</v>
      </c>
    </row>
    <row r="14" spans="2:8" ht="14.4" x14ac:dyDescent="0.3">
      <c r="B14"/>
      <c r="H14"/>
    </row>
    <row r="15" spans="2:8" ht="14.4" x14ac:dyDescent="0.3">
      <c r="B15"/>
      <c r="H15"/>
    </row>
    <row r="16" spans="2:8" ht="14.4" x14ac:dyDescent="0.3">
      <c r="H16"/>
    </row>
    <row r="17" spans="8:8" ht="14.4" x14ac:dyDescent="0.3">
      <c r="H17"/>
    </row>
    <row r="18" spans="8:8" ht="14.4" x14ac:dyDescent="0.3">
      <c r="H18"/>
    </row>
    <row r="19" spans="8:8" ht="14.4" x14ac:dyDescent="0.3">
      <c r="H19"/>
    </row>
    <row r="20" spans="8:8" ht="14.4" x14ac:dyDescent="0.3">
      <c r="H20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>
      <selection activeCell="B13" sqref="B13"/>
    </sheetView>
  </sheetViews>
  <sheetFormatPr baseColWidth="10" defaultRowHeight="14.4" x14ac:dyDescent="0.3"/>
  <cols>
    <col min="1" max="1" width="15.6640625" bestFit="1" customWidth="1"/>
    <col min="2" max="2" width="25.6640625" bestFit="1" customWidth="1"/>
    <col min="3" max="3" width="12.6640625" bestFit="1" customWidth="1"/>
    <col min="4" max="4" width="15.33203125" bestFit="1" customWidth="1"/>
    <col min="5" max="5" width="14.6640625" bestFit="1" customWidth="1"/>
    <col min="6" max="6" width="5.33203125" bestFit="1" customWidth="1"/>
    <col min="7" max="7" width="13.33203125" bestFit="1" customWidth="1"/>
    <col min="8" max="8" width="4.5546875" bestFit="1" customWidth="1"/>
    <col min="9" max="9" width="14.109375" bestFit="1" customWidth="1"/>
    <col min="10" max="10" width="8.88671875" bestFit="1" customWidth="1"/>
    <col min="11" max="11" width="7.88671875" bestFit="1" customWidth="1"/>
    <col min="12" max="12" width="14.6640625" bestFit="1" customWidth="1"/>
    <col min="13" max="13" width="6.33203125" bestFit="1" customWidth="1"/>
    <col min="14" max="14" width="11.88671875" bestFit="1" customWidth="1"/>
    <col min="15" max="15" width="7.5546875" bestFit="1" customWidth="1"/>
    <col min="16" max="16" width="8.44140625" bestFit="1" customWidth="1"/>
    <col min="17" max="17" width="5.109375" bestFit="1" customWidth="1"/>
    <col min="18" max="18" width="12.33203125" bestFit="1" customWidth="1"/>
    <col min="19" max="19" width="15.6640625" bestFit="1" customWidth="1"/>
    <col min="20" max="20" width="8.44140625" bestFit="1" customWidth="1"/>
    <col min="21" max="21" width="14.33203125" bestFit="1" customWidth="1"/>
    <col min="22" max="22" width="9.44140625" bestFit="1" customWidth="1"/>
    <col min="23" max="23" width="8.88671875" bestFit="1" customWidth="1"/>
    <col min="24" max="24" width="5.109375" bestFit="1" customWidth="1"/>
    <col min="25" max="25" width="12.33203125" bestFit="1" customWidth="1"/>
    <col min="26" max="26" width="15.6640625" bestFit="1" customWidth="1"/>
    <col min="27" max="27" width="8.44140625" bestFit="1" customWidth="1"/>
    <col min="28" max="28" width="14.33203125" bestFit="1" customWidth="1"/>
    <col min="29" max="29" width="8.44140625" bestFit="1" customWidth="1"/>
    <col min="30" max="30" width="8.88671875" bestFit="1" customWidth="1"/>
    <col min="31" max="31" width="5.109375" bestFit="1" customWidth="1"/>
    <col min="32" max="32" width="12.33203125" bestFit="1" customWidth="1"/>
    <col min="33" max="33" width="15.6640625" bestFit="1" customWidth="1"/>
    <col min="34" max="34" width="8.44140625" bestFit="1" customWidth="1"/>
    <col min="35" max="35" width="14.33203125" bestFit="1" customWidth="1"/>
    <col min="36" max="36" width="9.44140625" bestFit="1" customWidth="1"/>
    <col min="37" max="37" width="8.44140625" bestFit="1" customWidth="1"/>
    <col min="38" max="38" width="5.109375" bestFit="1" customWidth="1"/>
    <col min="39" max="39" width="12.33203125" bestFit="1" customWidth="1"/>
    <col min="40" max="40" width="15.6640625" bestFit="1" customWidth="1"/>
    <col min="41" max="41" width="8.44140625" bestFit="1" customWidth="1"/>
    <col min="42" max="42" width="14.33203125" bestFit="1" customWidth="1"/>
    <col min="43" max="43" width="8.44140625" bestFit="1" customWidth="1"/>
    <col min="44" max="44" width="9.44140625" bestFit="1" customWidth="1"/>
    <col min="45" max="45" width="5.109375" bestFit="1" customWidth="1"/>
    <col min="46" max="46" width="12.33203125" bestFit="1" customWidth="1"/>
    <col min="47" max="47" width="15.6640625" bestFit="1" customWidth="1"/>
    <col min="48" max="48" width="8.44140625" bestFit="1" customWidth="1"/>
    <col min="49" max="49" width="14.33203125" bestFit="1" customWidth="1"/>
    <col min="50" max="50" width="8.44140625" bestFit="1" customWidth="1"/>
    <col min="51" max="51" width="7.88671875" bestFit="1" customWidth="1"/>
    <col min="52" max="52" width="5.109375" bestFit="1" customWidth="1"/>
    <col min="53" max="53" width="12.33203125" bestFit="1" customWidth="1"/>
    <col min="54" max="54" width="15.6640625" bestFit="1" customWidth="1"/>
    <col min="55" max="55" width="8.44140625" bestFit="1" customWidth="1"/>
    <col min="56" max="56" width="14.33203125" bestFit="1" customWidth="1"/>
    <col min="57" max="58" width="8.44140625" bestFit="1" customWidth="1"/>
    <col min="59" max="59" width="5.109375" bestFit="1" customWidth="1"/>
    <col min="60" max="60" width="12.33203125" bestFit="1" customWidth="1"/>
    <col min="61" max="61" width="15.6640625" bestFit="1" customWidth="1"/>
    <col min="62" max="62" width="8.88671875" bestFit="1" customWidth="1"/>
    <col min="63" max="63" width="14.33203125" bestFit="1" customWidth="1"/>
    <col min="64" max="64" width="8.44140625" bestFit="1" customWidth="1"/>
    <col min="65" max="65" width="9.44140625" bestFit="1" customWidth="1"/>
    <col min="66" max="66" width="5.109375" bestFit="1" customWidth="1"/>
    <col min="67" max="67" width="12.33203125" bestFit="1" customWidth="1"/>
    <col min="68" max="68" width="15.6640625" bestFit="1" customWidth="1"/>
    <col min="69" max="69" width="7" bestFit="1" customWidth="1"/>
    <col min="70" max="70" width="14.33203125" bestFit="1" customWidth="1"/>
    <col min="71" max="72" width="8.44140625" bestFit="1" customWidth="1"/>
    <col min="73" max="73" width="5.109375" bestFit="1" customWidth="1"/>
    <col min="74" max="74" width="12.33203125" bestFit="1" customWidth="1"/>
    <col min="75" max="75" width="15.6640625" bestFit="1" customWidth="1"/>
    <col min="76" max="76" width="7" bestFit="1" customWidth="1"/>
    <col min="77" max="77" width="14.33203125" bestFit="1" customWidth="1"/>
    <col min="78" max="79" width="8.44140625" bestFit="1" customWidth="1"/>
    <col min="80" max="80" width="5.109375" bestFit="1" customWidth="1"/>
    <col min="81" max="81" width="12.33203125" bestFit="1" customWidth="1"/>
    <col min="82" max="82" width="15.6640625" bestFit="1" customWidth="1"/>
    <col min="83" max="83" width="7" bestFit="1" customWidth="1"/>
    <col min="84" max="84" width="14.33203125" bestFit="1" customWidth="1"/>
    <col min="85" max="86" width="8.44140625" bestFit="1" customWidth="1"/>
    <col min="87" max="87" width="5.109375" bestFit="1" customWidth="1"/>
    <col min="88" max="88" width="12.33203125" bestFit="1" customWidth="1"/>
    <col min="89" max="89" width="15.6640625" bestFit="1" customWidth="1"/>
    <col min="90" max="90" width="7" bestFit="1" customWidth="1"/>
    <col min="91" max="91" width="14.33203125" bestFit="1" customWidth="1"/>
    <col min="92" max="92" width="8.44140625" bestFit="1" customWidth="1"/>
    <col min="93" max="93" width="7.88671875" bestFit="1" customWidth="1"/>
    <col min="94" max="94" width="5.109375" bestFit="1" customWidth="1"/>
    <col min="95" max="95" width="12.33203125" bestFit="1" customWidth="1"/>
    <col min="96" max="96" width="15.6640625" bestFit="1" customWidth="1"/>
    <col min="97" max="97" width="7" bestFit="1" customWidth="1"/>
    <col min="98" max="98" width="14.33203125" bestFit="1" customWidth="1"/>
    <col min="99" max="100" width="8.44140625" bestFit="1" customWidth="1"/>
    <col min="101" max="101" width="5.109375" bestFit="1" customWidth="1"/>
    <col min="102" max="102" width="12.33203125" bestFit="1" customWidth="1"/>
    <col min="103" max="103" width="15.6640625" bestFit="1" customWidth="1"/>
    <col min="104" max="104" width="7.88671875" bestFit="1" customWidth="1"/>
    <col min="105" max="105" width="14.33203125" bestFit="1" customWidth="1"/>
    <col min="106" max="107" width="8.44140625" bestFit="1" customWidth="1"/>
    <col min="108" max="108" width="5.109375" bestFit="1" customWidth="1"/>
    <col min="109" max="109" width="12.33203125" bestFit="1" customWidth="1"/>
    <col min="110" max="110" width="15.6640625" bestFit="1" customWidth="1"/>
    <col min="111" max="111" width="7.88671875" bestFit="1" customWidth="1"/>
    <col min="112" max="112" width="14.33203125" bestFit="1" customWidth="1"/>
    <col min="113" max="113" width="8.44140625" bestFit="1" customWidth="1"/>
    <col min="114" max="114" width="9.44140625" bestFit="1" customWidth="1"/>
    <col min="115" max="115" width="5.109375" bestFit="1" customWidth="1"/>
    <col min="116" max="116" width="12.33203125" bestFit="1" customWidth="1"/>
    <col min="117" max="117" width="15.6640625" bestFit="1" customWidth="1"/>
    <col min="118" max="118" width="8.88671875" bestFit="1" customWidth="1"/>
    <col min="119" max="119" width="14.33203125" bestFit="1" customWidth="1"/>
    <col min="120" max="120" width="8.88671875" bestFit="1" customWidth="1"/>
    <col min="121" max="121" width="9.44140625" bestFit="1" customWidth="1"/>
    <col min="122" max="122" width="5.109375" bestFit="1" customWidth="1"/>
    <col min="123" max="123" width="12.33203125" bestFit="1" customWidth="1"/>
    <col min="124" max="124" width="15.6640625" bestFit="1" customWidth="1"/>
    <col min="125" max="125" width="8.88671875" bestFit="1" customWidth="1"/>
    <col min="126" max="126" width="14.33203125" bestFit="1" customWidth="1"/>
    <col min="127" max="127" width="8.88671875" bestFit="1" customWidth="1"/>
    <col min="128" max="128" width="9.44140625" bestFit="1" customWidth="1"/>
    <col min="129" max="129" width="5.109375" bestFit="1" customWidth="1"/>
    <col min="130" max="130" width="12.33203125" bestFit="1" customWidth="1"/>
    <col min="131" max="131" width="15.6640625" bestFit="1" customWidth="1"/>
    <col min="132" max="132" width="7.88671875" bestFit="1" customWidth="1"/>
    <col min="133" max="133" width="14.33203125" bestFit="1" customWidth="1"/>
    <col min="134" max="135" width="8.44140625" bestFit="1" customWidth="1"/>
    <col min="136" max="136" width="5.109375" bestFit="1" customWidth="1"/>
    <col min="137" max="137" width="12.33203125" bestFit="1" customWidth="1"/>
    <col min="138" max="138" width="15.6640625" bestFit="1" customWidth="1"/>
    <col min="139" max="139" width="7.88671875" bestFit="1" customWidth="1"/>
    <col min="140" max="140" width="14.33203125" bestFit="1" customWidth="1"/>
    <col min="141" max="142" width="8.44140625" bestFit="1" customWidth="1"/>
    <col min="143" max="143" width="5.109375" bestFit="1" customWidth="1"/>
    <col min="144" max="144" width="12.33203125" bestFit="1" customWidth="1"/>
    <col min="145" max="145" width="15.6640625" bestFit="1" customWidth="1"/>
    <col min="146" max="146" width="7.88671875" bestFit="1" customWidth="1"/>
    <col min="147" max="147" width="14.33203125" bestFit="1" customWidth="1"/>
    <col min="148" max="148" width="8.88671875" bestFit="1" customWidth="1"/>
    <col min="149" max="149" width="8.44140625" bestFit="1" customWidth="1"/>
    <col min="150" max="150" width="5.109375" bestFit="1" customWidth="1"/>
    <col min="151" max="151" width="12.33203125" bestFit="1" customWidth="1"/>
    <col min="152" max="152" width="15.6640625" bestFit="1" customWidth="1"/>
    <col min="153" max="153" width="8.88671875" bestFit="1" customWidth="1"/>
    <col min="154" max="154" width="14.33203125" bestFit="1" customWidth="1"/>
    <col min="155" max="155" width="8.88671875" bestFit="1" customWidth="1"/>
    <col min="156" max="156" width="9.44140625" bestFit="1" customWidth="1"/>
    <col min="157" max="157" width="5.109375" bestFit="1" customWidth="1"/>
    <col min="158" max="158" width="12.33203125" bestFit="1" customWidth="1"/>
    <col min="159" max="159" width="15.6640625" bestFit="1" customWidth="1"/>
    <col min="160" max="160" width="8.88671875" bestFit="1" customWidth="1"/>
    <col min="161" max="161" width="14.33203125" bestFit="1" customWidth="1"/>
    <col min="162" max="162" width="8.88671875" bestFit="1" customWidth="1"/>
    <col min="163" max="163" width="9.44140625" bestFit="1" customWidth="1"/>
    <col min="164" max="164" width="5.109375" bestFit="1" customWidth="1"/>
    <col min="165" max="165" width="12.33203125" bestFit="1" customWidth="1"/>
    <col min="166" max="166" width="15.6640625" bestFit="1" customWidth="1"/>
    <col min="167" max="167" width="8.88671875" bestFit="1" customWidth="1"/>
    <col min="168" max="168" width="14.33203125" bestFit="1" customWidth="1"/>
    <col min="169" max="169" width="8.88671875" bestFit="1" customWidth="1"/>
    <col min="170" max="170" width="9.44140625" bestFit="1" customWidth="1"/>
    <col min="171" max="171" width="5.109375" bestFit="1" customWidth="1"/>
    <col min="172" max="172" width="12.33203125" bestFit="1" customWidth="1"/>
    <col min="173" max="173" width="15.6640625" bestFit="1" customWidth="1"/>
    <col min="174" max="174" width="7.88671875" bestFit="1" customWidth="1"/>
    <col min="175" max="175" width="14.33203125" bestFit="1" customWidth="1"/>
    <col min="176" max="176" width="8.88671875" bestFit="1" customWidth="1"/>
    <col min="177" max="177" width="9.44140625" bestFit="1" customWidth="1"/>
    <col min="178" max="178" width="5.109375" bestFit="1" customWidth="1"/>
    <col min="179" max="179" width="12.33203125" bestFit="1" customWidth="1"/>
    <col min="180" max="180" width="15.6640625" bestFit="1" customWidth="1"/>
    <col min="181" max="181" width="7.88671875" bestFit="1" customWidth="1"/>
    <col min="182" max="182" width="14.33203125" bestFit="1" customWidth="1"/>
    <col min="183" max="183" width="8.44140625" bestFit="1" customWidth="1"/>
    <col min="184" max="184" width="9.44140625" bestFit="1" customWidth="1"/>
    <col min="185" max="185" width="5.109375" bestFit="1" customWidth="1"/>
    <col min="186" max="186" width="12.33203125" bestFit="1" customWidth="1"/>
    <col min="187" max="187" width="15.6640625" bestFit="1" customWidth="1"/>
    <col min="188" max="188" width="8.88671875" bestFit="1" customWidth="1"/>
    <col min="189" max="189" width="14.33203125" bestFit="1" customWidth="1"/>
    <col min="190" max="190" width="8.88671875" bestFit="1" customWidth="1"/>
    <col min="191" max="191" width="9.44140625" bestFit="1" customWidth="1"/>
    <col min="192" max="192" width="5.109375" bestFit="1" customWidth="1"/>
    <col min="193" max="193" width="12.33203125" bestFit="1" customWidth="1"/>
    <col min="194" max="194" width="15.6640625" bestFit="1" customWidth="1"/>
    <col min="195" max="195" width="8.88671875" bestFit="1" customWidth="1"/>
    <col min="196" max="196" width="14.33203125" bestFit="1" customWidth="1"/>
    <col min="197" max="197" width="8.44140625" bestFit="1" customWidth="1"/>
    <col min="198" max="198" width="9.44140625" bestFit="1" customWidth="1"/>
    <col min="199" max="199" width="5.109375" bestFit="1" customWidth="1"/>
    <col min="200" max="200" width="12.33203125" bestFit="1" customWidth="1"/>
    <col min="201" max="201" width="15.6640625" bestFit="1" customWidth="1"/>
    <col min="202" max="202" width="8.88671875" bestFit="1" customWidth="1"/>
    <col min="203" max="203" width="14.33203125" bestFit="1" customWidth="1"/>
    <col min="204" max="204" width="8.88671875" bestFit="1" customWidth="1"/>
    <col min="205" max="205" width="9.44140625" bestFit="1" customWidth="1"/>
    <col min="206" max="206" width="5.109375" bestFit="1" customWidth="1"/>
    <col min="207" max="207" width="12.33203125" bestFit="1" customWidth="1"/>
    <col min="208" max="208" width="15.6640625" bestFit="1" customWidth="1"/>
    <col min="209" max="209" width="8.88671875" bestFit="1" customWidth="1"/>
    <col min="210" max="210" width="14.33203125" bestFit="1" customWidth="1"/>
    <col min="211" max="211" width="8.88671875" bestFit="1" customWidth="1"/>
    <col min="212" max="212" width="9.44140625" bestFit="1" customWidth="1"/>
    <col min="213" max="213" width="5.109375" bestFit="1" customWidth="1"/>
    <col min="214" max="214" width="12.33203125" bestFit="1" customWidth="1"/>
    <col min="215" max="215" width="15.6640625" bestFit="1" customWidth="1"/>
    <col min="216" max="216" width="7.88671875" bestFit="1" customWidth="1"/>
    <col min="217" max="217" width="14.33203125" bestFit="1" customWidth="1"/>
    <col min="218" max="219" width="8.44140625" bestFit="1" customWidth="1"/>
    <col min="220" max="220" width="5.109375" bestFit="1" customWidth="1"/>
    <col min="221" max="221" width="12.33203125" bestFit="1" customWidth="1"/>
    <col min="222" max="222" width="15.6640625" bestFit="1" customWidth="1"/>
    <col min="223" max="223" width="7.88671875" bestFit="1" customWidth="1"/>
    <col min="224" max="224" width="14.33203125" bestFit="1" customWidth="1"/>
    <col min="225" max="225" width="8.44140625" bestFit="1" customWidth="1"/>
    <col min="226" max="226" width="9.44140625" bestFit="1" customWidth="1"/>
    <col min="227" max="227" width="5.109375" bestFit="1" customWidth="1"/>
    <col min="228" max="228" width="12.33203125" bestFit="1" customWidth="1"/>
    <col min="229" max="229" width="15.6640625" bestFit="1" customWidth="1"/>
    <col min="230" max="230" width="7.88671875" bestFit="1" customWidth="1"/>
    <col min="231" max="231" width="14.33203125" bestFit="1" customWidth="1"/>
    <col min="232" max="232" width="8.44140625" bestFit="1" customWidth="1"/>
    <col min="233" max="233" width="9.44140625" bestFit="1" customWidth="1"/>
    <col min="234" max="234" width="5.109375" bestFit="1" customWidth="1"/>
    <col min="235" max="235" width="12.33203125" bestFit="1" customWidth="1"/>
    <col min="236" max="236" width="15.6640625" bestFit="1" customWidth="1"/>
    <col min="237" max="237" width="7.88671875" bestFit="1" customWidth="1"/>
    <col min="238" max="238" width="14.33203125" bestFit="1" customWidth="1"/>
    <col min="239" max="239" width="8.44140625" bestFit="1" customWidth="1"/>
    <col min="240" max="240" width="9.44140625" bestFit="1" customWidth="1"/>
    <col min="241" max="241" width="5.109375" bestFit="1" customWidth="1"/>
    <col min="242" max="242" width="12.33203125" bestFit="1" customWidth="1"/>
    <col min="243" max="243" width="15.6640625" bestFit="1" customWidth="1"/>
    <col min="244" max="244" width="7.88671875" bestFit="1" customWidth="1"/>
    <col min="245" max="245" width="14.33203125" bestFit="1" customWidth="1"/>
    <col min="246" max="246" width="8.44140625" bestFit="1" customWidth="1"/>
    <col min="247" max="247" width="9.44140625" bestFit="1" customWidth="1"/>
    <col min="248" max="248" width="5.109375" bestFit="1" customWidth="1"/>
    <col min="249" max="249" width="12.33203125" bestFit="1" customWidth="1"/>
    <col min="250" max="250" width="15.6640625" bestFit="1" customWidth="1"/>
    <col min="251" max="251" width="7.88671875" bestFit="1" customWidth="1"/>
    <col min="252" max="252" width="14.33203125" bestFit="1" customWidth="1"/>
    <col min="253" max="253" width="8.44140625" bestFit="1" customWidth="1"/>
    <col min="254" max="254" width="9.44140625" bestFit="1" customWidth="1"/>
    <col min="255" max="255" width="5.109375" bestFit="1" customWidth="1"/>
    <col min="256" max="256" width="12.33203125" bestFit="1" customWidth="1"/>
  </cols>
  <sheetData>
    <row r="1" spans="1:5" ht="1.95" customHeight="1" x14ac:dyDescent="0.25"/>
    <row r="2" spans="1:5" ht="1.95" customHeight="1" x14ac:dyDescent="0.25">
      <c r="A2" t="s">
        <v>0</v>
      </c>
    </row>
    <row r="3" spans="1:5" ht="1.95" customHeight="1" x14ac:dyDescent="0.3">
      <c r="B3" t="s">
        <v>1</v>
      </c>
      <c r="C3" s="5">
        <v>42370</v>
      </c>
      <c r="D3" s="4" t="s">
        <v>2</v>
      </c>
      <c r="E3" s="5">
        <v>42613</v>
      </c>
    </row>
    <row r="4" spans="1:5" ht="1.95" customHeight="1" x14ac:dyDescent="0.3">
      <c r="B4" t="s">
        <v>11</v>
      </c>
      <c r="C4" s="6">
        <v>2015</v>
      </c>
      <c r="D4" s="4"/>
      <c r="E4" s="7"/>
    </row>
    <row r="5" spans="1:5" ht="1.95" customHeight="1" x14ac:dyDescent="0.3">
      <c r="B5" t="s">
        <v>9</v>
      </c>
      <c r="C5" s="13">
        <v>50</v>
      </c>
      <c r="D5" t="s">
        <v>10</v>
      </c>
    </row>
    <row r="6" spans="1:5" ht="1.95" customHeight="1" x14ac:dyDescent="0.25"/>
    <row r="7" spans="1:5" ht="1.95" customHeight="1" x14ac:dyDescent="0.25"/>
    <row r="8" spans="1:5" ht="1.95" customHeight="1" x14ac:dyDescent="0.25"/>
    <row r="9" spans="1:5" ht="1.95" customHeight="1" x14ac:dyDescent="0.25"/>
    <row r="13" spans="1:5" ht="15" x14ac:dyDescent="0.25">
      <c r="B13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61" r:id="rId4" name="Drop Down 1">
              <controlPr defaultSize="0" autoLine="0" autoPict="0">
                <anchor moveWithCells="1">
                  <from>
                    <xdr:col>0</xdr:col>
                    <xdr:colOff>762000</xdr:colOff>
                    <xdr:row>1</xdr:row>
                    <xdr:rowOff>0</xdr:rowOff>
                  </from>
                  <to>
                    <xdr:col>3</xdr:col>
                    <xdr:colOff>68580</xdr:colOff>
                    <xdr:row>9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4"/>
  <sheetViews>
    <sheetView workbookViewId="0">
      <selection activeCell="C13" sqref="C13"/>
    </sheetView>
  </sheetViews>
  <sheetFormatPr baseColWidth="10" defaultRowHeight="14.4" x14ac:dyDescent="0.3"/>
  <cols>
    <col min="1" max="1" width="18.44140625" bestFit="1" customWidth="1"/>
    <col min="2" max="2" width="28.33203125" bestFit="1" customWidth="1"/>
    <col min="3" max="3" width="13.5546875" bestFit="1" customWidth="1"/>
    <col min="4" max="4" width="32.109375" bestFit="1" customWidth="1"/>
    <col min="5" max="5" width="11.44140625" bestFit="1" customWidth="1"/>
    <col min="6" max="6" width="15.6640625" bestFit="1" customWidth="1"/>
    <col min="7" max="7" width="9.44140625" bestFit="1" customWidth="1"/>
    <col min="8" max="8" width="14.33203125" bestFit="1" customWidth="1"/>
    <col min="9" max="9" width="8.44140625" bestFit="1" customWidth="1"/>
    <col min="10" max="10" width="9.44140625" bestFit="1" customWidth="1"/>
    <col min="11" max="11" width="5.109375" bestFit="1" customWidth="1"/>
    <col min="12" max="12" width="12.33203125" bestFit="1" customWidth="1"/>
    <col min="13" max="13" width="9.44140625" bestFit="1" customWidth="1"/>
    <col min="14" max="14" width="14.33203125" bestFit="1" customWidth="1"/>
    <col min="15" max="15" width="9.44140625" bestFit="1" customWidth="1"/>
    <col min="16" max="16" width="8.88671875" bestFit="1" customWidth="1"/>
    <col min="17" max="17" width="5.109375" bestFit="1" customWidth="1"/>
    <col min="18" max="18" width="12.33203125" bestFit="1" customWidth="1"/>
    <col min="19" max="19" width="15.6640625" bestFit="1" customWidth="1"/>
    <col min="20" max="20" width="8.44140625" bestFit="1" customWidth="1"/>
    <col min="21" max="21" width="14.33203125" bestFit="1" customWidth="1"/>
    <col min="22" max="22" width="9.44140625" bestFit="1" customWidth="1"/>
    <col min="23" max="23" width="8.88671875" bestFit="1" customWidth="1"/>
    <col min="24" max="24" width="5.109375" bestFit="1" customWidth="1"/>
    <col min="25" max="25" width="12.33203125" bestFit="1" customWidth="1"/>
    <col min="26" max="26" width="15.6640625" bestFit="1" customWidth="1"/>
    <col min="27" max="27" width="8.44140625" bestFit="1" customWidth="1"/>
    <col min="28" max="28" width="14.33203125" bestFit="1" customWidth="1"/>
    <col min="29" max="29" width="8.44140625" bestFit="1" customWidth="1"/>
    <col min="30" max="30" width="8.88671875" bestFit="1" customWidth="1"/>
    <col min="31" max="31" width="5.109375" bestFit="1" customWidth="1"/>
    <col min="32" max="32" width="12.33203125" bestFit="1" customWidth="1"/>
    <col min="33" max="33" width="15.6640625" bestFit="1" customWidth="1"/>
    <col min="34" max="34" width="8.44140625" bestFit="1" customWidth="1"/>
    <col min="35" max="35" width="14.33203125" bestFit="1" customWidth="1"/>
    <col min="36" max="36" width="9.44140625" bestFit="1" customWidth="1"/>
    <col min="37" max="37" width="8.44140625" bestFit="1" customWidth="1"/>
    <col min="38" max="38" width="5.109375" bestFit="1" customWidth="1"/>
    <col min="39" max="39" width="12.33203125" bestFit="1" customWidth="1"/>
    <col min="40" max="40" width="15.6640625" bestFit="1" customWidth="1"/>
    <col min="41" max="41" width="8.44140625" bestFit="1" customWidth="1"/>
    <col min="42" max="42" width="14.33203125" bestFit="1" customWidth="1"/>
    <col min="43" max="43" width="8.44140625" bestFit="1" customWidth="1"/>
    <col min="44" max="44" width="9.44140625" bestFit="1" customWidth="1"/>
    <col min="45" max="45" width="5.109375" bestFit="1" customWidth="1"/>
    <col min="46" max="46" width="12.33203125" bestFit="1" customWidth="1"/>
    <col min="47" max="47" width="15.6640625" bestFit="1" customWidth="1"/>
    <col min="48" max="48" width="8.44140625" bestFit="1" customWidth="1"/>
    <col min="49" max="49" width="14.33203125" bestFit="1" customWidth="1"/>
    <col min="50" max="50" width="8.44140625" bestFit="1" customWidth="1"/>
    <col min="51" max="51" width="7.88671875" bestFit="1" customWidth="1"/>
    <col min="52" max="52" width="5.109375" bestFit="1" customWidth="1"/>
    <col min="53" max="53" width="12.33203125" bestFit="1" customWidth="1"/>
    <col min="54" max="54" width="15.6640625" bestFit="1" customWidth="1"/>
    <col min="55" max="55" width="8.44140625" bestFit="1" customWidth="1"/>
    <col min="56" max="56" width="14.33203125" bestFit="1" customWidth="1"/>
    <col min="57" max="58" width="8.44140625" bestFit="1" customWidth="1"/>
    <col min="59" max="59" width="5.109375" bestFit="1" customWidth="1"/>
    <col min="60" max="60" width="12.33203125" bestFit="1" customWidth="1"/>
    <col min="61" max="61" width="15.6640625" bestFit="1" customWidth="1"/>
    <col min="62" max="62" width="8.88671875" bestFit="1" customWidth="1"/>
    <col min="63" max="63" width="14.33203125" bestFit="1" customWidth="1"/>
    <col min="64" max="64" width="8.44140625" bestFit="1" customWidth="1"/>
    <col min="65" max="65" width="9.44140625" bestFit="1" customWidth="1"/>
    <col min="66" max="66" width="5.109375" bestFit="1" customWidth="1"/>
    <col min="67" max="67" width="12.33203125" bestFit="1" customWidth="1"/>
    <col min="68" max="68" width="15.6640625" bestFit="1" customWidth="1"/>
    <col min="69" max="69" width="7" bestFit="1" customWidth="1"/>
    <col min="70" max="70" width="14.33203125" bestFit="1" customWidth="1"/>
    <col min="71" max="72" width="8.44140625" bestFit="1" customWidth="1"/>
    <col min="73" max="73" width="5.109375" bestFit="1" customWidth="1"/>
    <col min="74" max="74" width="12.33203125" bestFit="1" customWidth="1"/>
    <col min="75" max="75" width="15.6640625" bestFit="1" customWidth="1"/>
    <col min="76" max="76" width="7" bestFit="1" customWidth="1"/>
    <col min="77" max="77" width="14.33203125" bestFit="1" customWidth="1"/>
    <col min="78" max="79" width="8.44140625" bestFit="1" customWidth="1"/>
    <col min="80" max="80" width="5.109375" bestFit="1" customWidth="1"/>
    <col min="81" max="81" width="12.33203125" bestFit="1" customWidth="1"/>
    <col min="82" max="82" width="15.6640625" bestFit="1" customWidth="1"/>
    <col min="83" max="83" width="7" bestFit="1" customWidth="1"/>
    <col min="84" max="84" width="14.33203125" bestFit="1" customWidth="1"/>
    <col min="85" max="86" width="8.44140625" bestFit="1" customWidth="1"/>
    <col min="87" max="87" width="5.109375" bestFit="1" customWidth="1"/>
    <col min="88" max="88" width="12.33203125" bestFit="1" customWidth="1"/>
    <col min="89" max="89" width="15.6640625" bestFit="1" customWidth="1"/>
    <col min="90" max="90" width="7" bestFit="1" customWidth="1"/>
    <col min="91" max="91" width="14.33203125" bestFit="1" customWidth="1"/>
    <col min="92" max="92" width="8.44140625" bestFit="1" customWidth="1"/>
    <col min="93" max="93" width="7.88671875" bestFit="1" customWidth="1"/>
    <col min="94" max="94" width="5.109375" bestFit="1" customWidth="1"/>
    <col min="95" max="95" width="12.33203125" bestFit="1" customWidth="1"/>
    <col min="96" max="96" width="15.6640625" bestFit="1" customWidth="1"/>
    <col min="97" max="97" width="7" bestFit="1" customWidth="1"/>
    <col min="98" max="98" width="14.33203125" bestFit="1" customWidth="1"/>
    <col min="99" max="100" width="8.44140625" bestFit="1" customWidth="1"/>
    <col min="101" max="101" width="5.109375" bestFit="1" customWidth="1"/>
    <col min="102" max="102" width="12.33203125" bestFit="1" customWidth="1"/>
    <col min="103" max="103" width="15.6640625" bestFit="1" customWidth="1"/>
    <col min="104" max="104" width="7.88671875" bestFit="1" customWidth="1"/>
    <col min="105" max="105" width="14.33203125" bestFit="1" customWidth="1"/>
    <col min="106" max="107" width="8.44140625" bestFit="1" customWidth="1"/>
    <col min="108" max="108" width="5.109375" bestFit="1" customWidth="1"/>
    <col min="109" max="109" width="12.33203125" bestFit="1" customWidth="1"/>
    <col min="110" max="110" width="15.6640625" bestFit="1" customWidth="1"/>
    <col min="111" max="111" width="7.88671875" bestFit="1" customWidth="1"/>
    <col min="112" max="112" width="14.33203125" bestFit="1" customWidth="1"/>
    <col min="113" max="113" width="8.44140625" bestFit="1" customWidth="1"/>
    <col min="114" max="114" width="9.44140625" bestFit="1" customWidth="1"/>
    <col min="115" max="115" width="5.109375" bestFit="1" customWidth="1"/>
    <col min="116" max="116" width="12.33203125" bestFit="1" customWidth="1"/>
    <col min="117" max="117" width="15.6640625" bestFit="1" customWidth="1"/>
    <col min="118" max="118" width="8.88671875" bestFit="1" customWidth="1"/>
    <col min="119" max="119" width="14.33203125" bestFit="1" customWidth="1"/>
    <col min="120" max="120" width="8.88671875" bestFit="1" customWidth="1"/>
    <col min="121" max="121" width="9.44140625" bestFit="1" customWidth="1"/>
    <col min="122" max="122" width="5.109375" bestFit="1" customWidth="1"/>
    <col min="123" max="123" width="12.33203125" bestFit="1" customWidth="1"/>
    <col min="124" max="124" width="15.6640625" bestFit="1" customWidth="1"/>
    <col min="125" max="125" width="8.88671875" bestFit="1" customWidth="1"/>
    <col min="126" max="126" width="14.33203125" bestFit="1" customWidth="1"/>
    <col min="127" max="127" width="8.88671875" bestFit="1" customWidth="1"/>
    <col min="128" max="128" width="9.44140625" bestFit="1" customWidth="1"/>
    <col min="129" max="129" width="5.109375" bestFit="1" customWidth="1"/>
    <col min="130" max="130" width="12.33203125" bestFit="1" customWidth="1"/>
    <col min="131" max="131" width="15.6640625" bestFit="1" customWidth="1"/>
    <col min="132" max="132" width="7.88671875" bestFit="1" customWidth="1"/>
    <col min="133" max="133" width="14.33203125" bestFit="1" customWidth="1"/>
    <col min="134" max="135" width="8.44140625" bestFit="1" customWidth="1"/>
    <col min="136" max="136" width="5.109375" bestFit="1" customWidth="1"/>
    <col min="137" max="137" width="12.33203125" bestFit="1" customWidth="1"/>
    <col min="138" max="138" width="15.6640625" bestFit="1" customWidth="1"/>
    <col min="139" max="139" width="7.88671875" bestFit="1" customWidth="1"/>
    <col min="140" max="140" width="14.33203125" bestFit="1" customWidth="1"/>
    <col min="141" max="142" width="8.44140625" bestFit="1" customWidth="1"/>
    <col min="143" max="143" width="5.109375" bestFit="1" customWidth="1"/>
    <col min="144" max="144" width="12.33203125" bestFit="1" customWidth="1"/>
    <col min="145" max="145" width="15.6640625" bestFit="1" customWidth="1"/>
    <col min="146" max="146" width="7.88671875" bestFit="1" customWidth="1"/>
    <col min="147" max="147" width="14.33203125" bestFit="1" customWidth="1"/>
    <col min="148" max="148" width="8.88671875" bestFit="1" customWidth="1"/>
    <col min="149" max="149" width="8.44140625" bestFit="1" customWidth="1"/>
    <col min="150" max="150" width="5.109375" bestFit="1" customWidth="1"/>
    <col min="151" max="151" width="12.33203125" bestFit="1" customWidth="1"/>
    <col min="152" max="152" width="15.6640625" bestFit="1" customWidth="1"/>
    <col min="153" max="153" width="8.88671875" bestFit="1" customWidth="1"/>
    <col min="154" max="154" width="14.33203125" bestFit="1" customWidth="1"/>
    <col min="155" max="155" width="8.88671875" bestFit="1" customWidth="1"/>
    <col min="156" max="156" width="9.44140625" bestFit="1" customWidth="1"/>
    <col min="157" max="157" width="5.109375" bestFit="1" customWidth="1"/>
    <col min="158" max="158" width="12.33203125" bestFit="1" customWidth="1"/>
    <col min="159" max="159" width="15.6640625" bestFit="1" customWidth="1"/>
    <col min="160" max="160" width="8.88671875" bestFit="1" customWidth="1"/>
    <col min="161" max="161" width="14.33203125" bestFit="1" customWidth="1"/>
    <col min="162" max="162" width="8.88671875" bestFit="1" customWidth="1"/>
    <col min="163" max="163" width="9.44140625" bestFit="1" customWidth="1"/>
    <col min="164" max="164" width="5.109375" bestFit="1" customWidth="1"/>
    <col min="165" max="165" width="12.33203125" bestFit="1" customWidth="1"/>
    <col min="166" max="166" width="15.6640625" bestFit="1" customWidth="1"/>
    <col min="167" max="167" width="8.88671875" bestFit="1" customWidth="1"/>
    <col min="168" max="168" width="14.33203125" bestFit="1" customWidth="1"/>
    <col min="169" max="169" width="8.88671875" bestFit="1" customWidth="1"/>
    <col min="170" max="170" width="9.44140625" bestFit="1" customWidth="1"/>
    <col min="171" max="171" width="5.109375" bestFit="1" customWidth="1"/>
    <col min="172" max="172" width="12.33203125" bestFit="1" customWidth="1"/>
    <col min="173" max="173" width="15.6640625" bestFit="1" customWidth="1"/>
    <col min="174" max="174" width="7.88671875" bestFit="1" customWidth="1"/>
    <col min="175" max="175" width="14.33203125" bestFit="1" customWidth="1"/>
    <col min="176" max="176" width="8.88671875" bestFit="1" customWidth="1"/>
    <col min="177" max="177" width="9.44140625" bestFit="1" customWidth="1"/>
    <col min="178" max="178" width="5.109375" bestFit="1" customWidth="1"/>
    <col min="179" max="179" width="12.33203125" bestFit="1" customWidth="1"/>
    <col min="180" max="180" width="15.6640625" bestFit="1" customWidth="1"/>
    <col min="181" max="181" width="7.88671875" bestFit="1" customWidth="1"/>
    <col min="182" max="182" width="14.33203125" bestFit="1" customWidth="1"/>
    <col min="183" max="183" width="8.44140625" bestFit="1" customWidth="1"/>
    <col min="184" max="184" width="9.44140625" bestFit="1" customWidth="1"/>
    <col min="185" max="185" width="5.109375" bestFit="1" customWidth="1"/>
    <col min="186" max="186" width="12.33203125" bestFit="1" customWidth="1"/>
    <col min="187" max="187" width="15.6640625" bestFit="1" customWidth="1"/>
    <col min="188" max="188" width="8.88671875" bestFit="1" customWidth="1"/>
    <col min="189" max="189" width="14.33203125" bestFit="1" customWidth="1"/>
    <col min="190" max="190" width="8.88671875" bestFit="1" customWidth="1"/>
    <col min="191" max="191" width="9.44140625" bestFit="1" customWidth="1"/>
    <col min="192" max="192" width="5.109375" bestFit="1" customWidth="1"/>
    <col min="193" max="193" width="12.33203125" bestFit="1" customWidth="1"/>
    <col min="194" max="194" width="15.6640625" bestFit="1" customWidth="1"/>
    <col min="195" max="195" width="8.88671875" bestFit="1" customWidth="1"/>
    <col min="196" max="196" width="14.33203125" bestFit="1" customWidth="1"/>
    <col min="197" max="197" width="8.44140625" bestFit="1" customWidth="1"/>
    <col min="198" max="198" width="9.44140625" bestFit="1" customWidth="1"/>
    <col min="199" max="199" width="5.109375" bestFit="1" customWidth="1"/>
    <col min="200" max="200" width="12.33203125" bestFit="1" customWidth="1"/>
    <col min="201" max="201" width="15.6640625" bestFit="1" customWidth="1"/>
    <col min="202" max="202" width="8.88671875" bestFit="1" customWidth="1"/>
    <col min="203" max="203" width="14.33203125" bestFit="1" customWidth="1"/>
    <col min="204" max="204" width="8.88671875" bestFit="1" customWidth="1"/>
    <col min="205" max="205" width="9.44140625" bestFit="1" customWidth="1"/>
    <col min="206" max="206" width="5.109375" bestFit="1" customWidth="1"/>
    <col min="207" max="207" width="12.33203125" bestFit="1" customWidth="1"/>
    <col min="208" max="208" width="15.6640625" bestFit="1" customWidth="1"/>
    <col min="209" max="209" width="8.88671875" bestFit="1" customWidth="1"/>
    <col min="210" max="210" width="14.33203125" bestFit="1" customWidth="1"/>
    <col min="211" max="211" width="8.88671875" bestFit="1" customWidth="1"/>
    <col min="212" max="212" width="9.44140625" bestFit="1" customWidth="1"/>
    <col min="213" max="213" width="5.109375" bestFit="1" customWidth="1"/>
    <col min="214" max="214" width="12.33203125" bestFit="1" customWidth="1"/>
    <col min="215" max="215" width="15.6640625" bestFit="1" customWidth="1"/>
    <col min="216" max="216" width="7.88671875" bestFit="1" customWidth="1"/>
    <col min="217" max="217" width="14.33203125" bestFit="1" customWidth="1"/>
    <col min="218" max="219" width="8.44140625" bestFit="1" customWidth="1"/>
    <col min="220" max="220" width="5.109375" bestFit="1" customWidth="1"/>
    <col min="221" max="221" width="12.33203125" bestFit="1" customWidth="1"/>
    <col min="222" max="222" width="15.6640625" bestFit="1" customWidth="1"/>
    <col min="223" max="223" width="7.88671875" bestFit="1" customWidth="1"/>
    <col min="224" max="224" width="14.33203125" bestFit="1" customWidth="1"/>
    <col min="225" max="225" width="8.44140625" bestFit="1" customWidth="1"/>
    <col min="226" max="226" width="9.44140625" bestFit="1" customWidth="1"/>
    <col min="227" max="227" width="5.109375" bestFit="1" customWidth="1"/>
    <col min="228" max="228" width="12.33203125" bestFit="1" customWidth="1"/>
    <col min="229" max="229" width="15.6640625" bestFit="1" customWidth="1"/>
    <col min="230" max="230" width="7.88671875" bestFit="1" customWidth="1"/>
    <col min="231" max="231" width="14.33203125" bestFit="1" customWidth="1"/>
    <col min="232" max="232" width="8.44140625" bestFit="1" customWidth="1"/>
    <col min="233" max="233" width="9.44140625" bestFit="1" customWidth="1"/>
    <col min="234" max="234" width="5.109375" bestFit="1" customWidth="1"/>
    <col min="235" max="235" width="12.33203125" bestFit="1" customWidth="1"/>
    <col min="236" max="236" width="15.6640625" bestFit="1" customWidth="1"/>
    <col min="237" max="237" width="7.88671875" bestFit="1" customWidth="1"/>
    <col min="238" max="238" width="14.33203125" bestFit="1" customWidth="1"/>
    <col min="239" max="239" width="8.44140625" bestFit="1" customWidth="1"/>
    <col min="240" max="240" width="9.44140625" bestFit="1" customWidth="1"/>
    <col min="241" max="241" width="5.109375" bestFit="1" customWidth="1"/>
    <col min="242" max="242" width="12.33203125" bestFit="1" customWidth="1"/>
    <col min="243" max="243" width="15.6640625" bestFit="1" customWidth="1"/>
    <col min="244" max="244" width="7.88671875" bestFit="1" customWidth="1"/>
    <col min="245" max="245" width="14.33203125" bestFit="1" customWidth="1"/>
    <col min="246" max="246" width="8.44140625" bestFit="1" customWidth="1"/>
    <col min="247" max="247" width="9.44140625" bestFit="1" customWidth="1"/>
    <col min="248" max="248" width="5.109375" bestFit="1" customWidth="1"/>
    <col min="249" max="249" width="12.33203125" bestFit="1" customWidth="1"/>
    <col min="250" max="250" width="15.6640625" bestFit="1" customWidth="1"/>
    <col min="251" max="251" width="7.88671875" bestFit="1" customWidth="1"/>
    <col min="252" max="252" width="14.33203125" bestFit="1" customWidth="1"/>
    <col min="253" max="253" width="8.44140625" bestFit="1" customWidth="1"/>
    <col min="254" max="254" width="9.44140625" bestFit="1" customWidth="1"/>
    <col min="255" max="255" width="5.109375" bestFit="1" customWidth="1"/>
    <col min="256" max="256" width="12.33203125" bestFit="1" customWidth="1"/>
  </cols>
  <sheetData>
    <row r="2" spans="1:5" ht="15" thickBot="1" x14ac:dyDescent="0.35">
      <c r="A2" t="s">
        <v>0</v>
      </c>
    </row>
    <row r="3" spans="1:5" x14ac:dyDescent="0.3">
      <c r="B3" s="74" t="s">
        <v>1</v>
      </c>
      <c r="C3" s="86">
        <v>42736</v>
      </c>
      <c r="D3" s="87" t="s">
        <v>2</v>
      </c>
      <c r="E3" s="81">
        <v>42855</v>
      </c>
    </row>
    <row r="4" spans="1:5" x14ac:dyDescent="0.3">
      <c r="B4" s="76" t="s">
        <v>11</v>
      </c>
      <c r="C4" s="84">
        <v>2016</v>
      </c>
      <c r="D4" s="83"/>
      <c r="E4" s="88"/>
    </row>
    <row r="5" spans="1:5" x14ac:dyDescent="0.3">
      <c r="B5" s="76" t="s">
        <v>9</v>
      </c>
      <c r="C5" s="85">
        <v>200</v>
      </c>
      <c r="D5" s="82" t="s">
        <v>10</v>
      </c>
      <c r="E5" s="89"/>
    </row>
    <row r="6" spans="1:5" ht="15" thickBot="1" x14ac:dyDescent="0.35">
      <c r="B6" s="78" t="s">
        <v>55</v>
      </c>
      <c r="C6" s="90" t="s">
        <v>58</v>
      </c>
      <c r="D6" s="91"/>
      <c r="E6" s="92"/>
    </row>
    <row r="7" spans="1:5" ht="15" thickBot="1" x14ac:dyDescent="0.35"/>
    <row r="8" spans="1:5" x14ac:dyDescent="0.3">
      <c r="B8" s="74" t="s">
        <v>37</v>
      </c>
      <c r="C8" s="80" t="s">
        <v>74</v>
      </c>
      <c r="D8" s="64" t="s">
        <v>41</v>
      </c>
      <c r="E8" s="64"/>
    </row>
    <row r="9" spans="1:5" ht="15" thickBot="1" x14ac:dyDescent="0.35">
      <c r="B9" s="78" t="s">
        <v>76</v>
      </c>
      <c r="C9" s="79">
        <v>42736</v>
      </c>
      <c r="D9" s="64" t="s">
        <v>77</v>
      </c>
    </row>
    <row r="10" spans="1:5" ht="15" thickBot="1" x14ac:dyDescent="0.35">
      <c r="C10" s="73"/>
    </row>
    <row r="11" spans="1:5" x14ac:dyDescent="0.3">
      <c r="B11" s="74" t="s">
        <v>40</v>
      </c>
      <c r="C11" s="75"/>
    </row>
    <row r="12" spans="1:5" x14ac:dyDescent="0.3">
      <c r="B12" s="76" t="s">
        <v>38</v>
      </c>
      <c r="C12" s="77" t="s">
        <v>75</v>
      </c>
      <c r="D12" s="64" t="s">
        <v>41</v>
      </c>
      <c r="E12" s="64"/>
    </row>
    <row r="13" spans="1:5" x14ac:dyDescent="0.3">
      <c r="B13" s="76" t="s">
        <v>39</v>
      </c>
      <c r="C13" s="77"/>
      <c r="D13" s="64" t="s">
        <v>41</v>
      </c>
      <c r="E13" s="64"/>
    </row>
    <row r="14" spans="1:5" ht="15" thickBot="1" x14ac:dyDescent="0.35">
      <c r="B14" s="78" t="s">
        <v>76</v>
      </c>
      <c r="C14" s="79">
        <v>42856</v>
      </c>
      <c r="D14" s="64" t="s">
        <v>77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6369" r:id="rId4" name="Drop Down 1">
              <controlPr defaultSize="0" autoLine="0" autoPict="0">
                <anchor moveWithCells="1">
                  <from>
                    <xdr:col>0</xdr:col>
                    <xdr:colOff>762000</xdr:colOff>
                    <xdr:row>1</xdr:row>
                    <xdr:rowOff>0</xdr:rowOff>
                  </from>
                  <to>
                    <xdr:col>2</xdr:col>
                    <xdr:colOff>693420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Sociétés!$H$3:$H$13</xm:f>
          </x14:formula1>
          <xm:sqref>C6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0:Q26"/>
  <sheetViews>
    <sheetView tabSelected="1" zoomScale="90" zoomScaleNormal="90" workbookViewId="0">
      <selection activeCell="Q25" sqref="A13:Q25"/>
    </sheetView>
  </sheetViews>
  <sheetFormatPr baseColWidth="10" defaultRowHeight="14.4" x14ac:dyDescent="0.3"/>
  <cols>
    <col min="1" max="1" width="21" bestFit="1" customWidth="1"/>
    <col min="2" max="2" width="19.88671875" bestFit="1" customWidth="1"/>
    <col min="3" max="3" width="12.6640625" bestFit="1" customWidth="1"/>
    <col min="4" max="4" width="31.21875" bestFit="1" customWidth="1"/>
    <col min="5" max="5" width="7.88671875" bestFit="1" customWidth="1"/>
    <col min="6" max="6" width="14.77734375" bestFit="1" customWidth="1"/>
    <col min="7" max="7" width="5.3320312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  <col min="18" max="18" width="12.88671875" bestFit="1" customWidth="1"/>
    <col min="19" max="19" width="8.88671875" bestFit="1" customWidth="1"/>
    <col min="20" max="20" width="8.44140625" bestFit="1" customWidth="1"/>
  </cols>
  <sheetData>
    <row r="10" spans="1:17" x14ac:dyDescent="0.3">
      <c r="A10" s="11" t="s">
        <v>78</v>
      </c>
    </row>
    <row r="11" spans="1:17" ht="15" customHeight="1" x14ac:dyDescent="0.3">
      <c r="A11" s="12" t="s">
        <v>79</v>
      </c>
    </row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ht="15.75" customHeight="1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.75" customHeight="1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  <row r="26" spans="1:17" ht="15.75" customHeight="1" x14ac:dyDescent="0.3"/>
  </sheetData>
  <mergeCells count="10">
    <mergeCell ref="A21:D21"/>
    <mergeCell ref="A22:A23"/>
    <mergeCell ref="A24:D24"/>
    <mergeCell ref="A25:D25"/>
    <mergeCell ref="B23:D23"/>
    <mergeCell ref="A14:A20"/>
    <mergeCell ref="B14:B15"/>
    <mergeCell ref="B16:D16"/>
    <mergeCell ref="B18:D18"/>
    <mergeCell ref="B20:D20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2:Q25"/>
  <sheetViews>
    <sheetView workbookViewId="0">
      <selection activeCell="B29" sqref="B29"/>
    </sheetView>
  </sheetViews>
  <sheetFormatPr baseColWidth="10" defaultRowHeight="14.4" x14ac:dyDescent="0.3"/>
  <cols>
    <col min="1" max="1" width="17.5546875" bestFit="1" customWidth="1"/>
    <col min="2" max="2" width="21.109375" bestFit="1" customWidth="1"/>
    <col min="3" max="3" width="12.6640625" bestFit="1" customWidth="1"/>
    <col min="4" max="4" width="32" bestFit="1" customWidth="1"/>
    <col min="5" max="5" width="7.88671875" bestFit="1" customWidth="1"/>
    <col min="6" max="6" width="14.6640625" bestFit="1" customWidth="1"/>
    <col min="7" max="7" width="6.21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4:D24"/>
    <mergeCell ref="A25:D25"/>
    <mergeCell ref="A14:A20"/>
    <mergeCell ref="B14:B15"/>
    <mergeCell ref="B16:D16"/>
    <mergeCell ref="B18:D18"/>
    <mergeCell ref="B20:D20"/>
    <mergeCell ref="A21:D21"/>
    <mergeCell ref="A22:A23"/>
    <mergeCell ref="B23:D23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17.5546875" bestFit="1" customWidth="1"/>
    <col min="2" max="2" width="20.21875" bestFit="1" customWidth="1"/>
    <col min="3" max="3" width="12.6640625" bestFit="1" customWidth="1"/>
    <col min="4" max="4" width="27.109375" bestFit="1" customWidth="1"/>
    <col min="5" max="5" width="7.88671875" bestFit="1" customWidth="1"/>
    <col min="6" max="6" width="14.6640625" bestFit="1" customWidth="1"/>
    <col min="7" max="7" width="6.21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218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5:D25"/>
    <mergeCell ref="B16:D16"/>
    <mergeCell ref="B18:D18"/>
    <mergeCell ref="B20:D20"/>
    <mergeCell ref="A21:D21"/>
    <mergeCell ref="A22:A23"/>
    <mergeCell ref="A24:D24"/>
    <mergeCell ref="B23:D23"/>
    <mergeCell ref="A14:A20"/>
    <mergeCell ref="B14:B15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33.33203125" bestFit="1" customWidth="1"/>
    <col min="2" max="2" width="20.21875" bestFit="1" customWidth="1"/>
    <col min="3" max="3" width="12.6640625" bestFit="1" customWidth="1"/>
    <col min="4" max="4" width="30.77734375" bestFit="1" customWidth="1"/>
    <col min="5" max="5" width="7.88671875" bestFit="1" customWidth="1"/>
    <col min="6" max="6" width="14.6640625" bestFit="1" customWidth="1"/>
    <col min="7" max="7" width="7.1093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7.109375" bestFit="1" customWidth="1"/>
    <col min="12" max="12" width="15" bestFit="1" customWidth="1"/>
    <col min="13" max="13" width="11.77734375" bestFit="1" customWidth="1"/>
    <col min="14" max="14" width="7.109375" bestFit="1" customWidth="1"/>
    <col min="15" max="15" width="11.88671875" bestFit="1" customWidth="1"/>
    <col min="16" max="16" width="9.8867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14:A20"/>
    <mergeCell ref="B14:B15"/>
    <mergeCell ref="B16:D16"/>
    <mergeCell ref="B18:D18"/>
    <mergeCell ref="B20:D20"/>
    <mergeCell ref="A21:D21"/>
    <mergeCell ref="A22:A23"/>
    <mergeCell ref="A24:D24"/>
    <mergeCell ref="A25:D25"/>
    <mergeCell ref="B23:D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21.77734375" bestFit="1" customWidth="1"/>
    <col min="2" max="2" width="20.21875" bestFit="1" customWidth="1"/>
    <col min="3" max="3" width="12.6640625" bestFit="1" customWidth="1"/>
    <col min="4" max="4" width="32.21875" bestFit="1" customWidth="1"/>
    <col min="5" max="5" width="7.88671875" bestFit="1" customWidth="1"/>
    <col min="6" max="6" width="14.6640625" bestFit="1" customWidth="1"/>
    <col min="7" max="7" width="6.5546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7.1093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1:D21"/>
    <mergeCell ref="A22:A23"/>
    <mergeCell ref="B23:D23"/>
    <mergeCell ref="A24:D24"/>
    <mergeCell ref="A25:D25"/>
    <mergeCell ref="A14:A20"/>
    <mergeCell ref="B14:B15"/>
    <mergeCell ref="B16:D16"/>
    <mergeCell ref="B18:D18"/>
    <mergeCell ref="B20:D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33.44140625" bestFit="1" customWidth="1"/>
    <col min="2" max="2" width="20.21875" bestFit="1" customWidth="1"/>
    <col min="3" max="3" width="12.6640625" bestFit="1" customWidth="1"/>
    <col min="4" max="4" width="31.77734375" bestFit="1" customWidth="1"/>
    <col min="5" max="5" width="7.88671875" bestFit="1" customWidth="1"/>
    <col min="6" max="6" width="14.6640625" bestFit="1" customWidth="1"/>
    <col min="7" max="7" width="6.21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218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4:D24"/>
    <mergeCell ref="A25:D25"/>
    <mergeCell ref="A14:A20"/>
    <mergeCell ref="B18:D18"/>
    <mergeCell ref="B20:D20"/>
    <mergeCell ref="A21:D21"/>
    <mergeCell ref="A22:A23"/>
    <mergeCell ref="B23:D23"/>
    <mergeCell ref="B14:B15"/>
    <mergeCell ref="B16:D1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29.77734375" bestFit="1" customWidth="1"/>
    <col min="2" max="2" width="21" bestFit="1" customWidth="1"/>
    <col min="3" max="3" width="12.6640625" bestFit="1" customWidth="1"/>
    <col min="4" max="4" width="32" bestFit="1" customWidth="1"/>
    <col min="5" max="5" width="7.88671875" bestFit="1" customWidth="1"/>
    <col min="6" max="6" width="14.6640625" bestFit="1" customWidth="1"/>
    <col min="7" max="7" width="6.5546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218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5:D25"/>
    <mergeCell ref="A14:A20"/>
    <mergeCell ref="B14:B15"/>
    <mergeCell ref="B16:D16"/>
    <mergeCell ref="B18:D18"/>
    <mergeCell ref="B20:D20"/>
    <mergeCell ref="A21:D21"/>
    <mergeCell ref="A22:A23"/>
    <mergeCell ref="A24:D24"/>
    <mergeCell ref="B23:D2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25.109375" bestFit="1" customWidth="1"/>
    <col min="2" max="2" width="21.109375" bestFit="1" customWidth="1"/>
    <col min="3" max="3" width="12.6640625" bestFit="1" customWidth="1"/>
    <col min="4" max="4" width="31" bestFit="1" customWidth="1"/>
    <col min="5" max="5" width="7.88671875" bestFit="1" customWidth="1"/>
    <col min="6" max="6" width="14.6640625" bestFit="1" customWidth="1"/>
    <col min="7" max="7" width="6.5546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218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5:D25"/>
    <mergeCell ref="A14:A20"/>
    <mergeCell ref="B14:B15"/>
    <mergeCell ref="B16:D16"/>
    <mergeCell ref="B18:D18"/>
    <mergeCell ref="A21:D21"/>
    <mergeCell ref="A22:A23"/>
    <mergeCell ref="B23:D23"/>
    <mergeCell ref="A24:D24"/>
    <mergeCell ref="B20:D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19" bestFit="1" customWidth="1"/>
    <col min="2" max="2" width="21.21875" bestFit="1" customWidth="1"/>
    <col min="3" max="3" width="12.6640625" bestFit="1" customWidth="1"/>
    <col min="4" max="4" width="30.77734375" bestFit="1" customWidth="1"/>
    <col min="5" max="5" width="7.88671875" bestFit="1" customWidth="1"/>
    <col min="6" max="6" width="14.6640625" bestFit="1" customWidth="1"/>
    <col min="7" max="7" width="6.21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14:A20"/>
    <mergeCell ref="B18:D18"/>
    <mergeCell ref="B20:D20"/>
    <mergeCell ref="A21:D21"/>
    <mergeCell ref="A22:A23"/>
    <mergeCell ref="B23:D23"/>
    <mergeCell ref="A24:D24"/>
    <mergeCell ref="A25:D25"/>
    <mergeCell ref="B14:B15"/>
    <mergeCell ref="B16:D1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17.44140625" bestFit="1" customWidth="1"/>
    <col min="2" max="2" width="18.44140625" bestFit="1" customWidth="1"/>
    <col min="3" max="3" width="12.6640625" bestFit="1" customWidth="1"/>
    <col min="4" max="4" width="15.21875" bestFit="1" customWidth="1"/>
    <col min="5" max="5" width="7.88671875" bestFit="1" customWidth="1"/>
    <col min="6" max="6" width="14.6640625" bestFit="1" customWidth="1"/>
    <col min="7" max="7" width="5.3320312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1:D21"/>
    <mergeCell ref="A22:A23"/>
    <mergeCell ref="B23:D23"/>
    <mergeCell ref="A24:D24"/>
    <mergeCell ref="A25:D25"/>
    <mergeCell ref="B14:B15"/>
    <mergeCell ref="B16:D16"/>
    <mergeCell ref="A14:A20"/>
    <mergeCell ref="B18:D18"/>
    <mergeCell ref="B20:D2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18.5546875" bestFit="1" customWidth="1"/>
    <col min="2" max="2" width="20.21875" bestFit="1" customWidth="1"/>
    <col min="3" max="3" width="12.6640625" bestFit="1" customWidth="1"/>
    <col min="4" max="4" width="32" bestFit="1" customWidth="1"/>
    <col min="5" max="5" width="7.88671875" bestFit="1" customWidth="1"/>
    <col min="6" max="6" width="14.6640625" bestFit="1" customWidth="1"/>
    <col min="7" max="7" width="6.5546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55468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5:D25"/>
    <mergeCell ref="A14:A20"/>
    <mergeCell ref="B14:B15"/>
    <mergeCell ref="B16:D16"/>
    <mergeCell ref="B18:D18"/>
    <mergeCell ref="B20:D20"/>
    <mergeCell ref="A21:D21"/>
    <mergeCell ref="A22:A23"/>
    <mergeCell ref="B23:D23"/>
    <mergeCell ref="A24:D2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29" bestFit="1" customWidth="1"/>
    <col min="2" max="2" width="21.21875" bestFit="1" customWidth="1"/>
    <col min="3" max="3" width="12.6640625" bestFit="1" customWidth="1"/>
    <col min="4" max="4" width="31" bestFit="1" customWidth="1"/>
    <col min="5" max="5" width="7.88671875" bestFit="1" customWidth="1"/>
    <col min="6" max="6" width="14.6640625" bestFit="1" customWidth="1"/>
    <col min="7" max="7" width="6.21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218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5:D25"/>
    <mergeCell ref="A14:A20"/>
    <mergeCell ref="B14:B15"/>
    <mergeCell ref="B16:D16"/>
    <mergeCell ref="B18:D18"/>
    <mergeCell ref="A21:D21"/>
    <mergeCell ref="A22:A23"/>
    <mergeCell ref="B23:D23"/>
    <mergeCell ref="A24:D24"/>
    <mergeCell ref="B20:D2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17.5546875" bestFit="1" customWidth="1"/>
    <col min="2" max="2" width="19.77734375" bestFit="1" customWidth="1"/>
    <col min="3" max="3" width="12.6640625" bestFit="1" customWidth="1"/>
    <col min="4" max="4" width="23.88671875" bestFit="1" customWidth="1"/>
    <col min="5" max="5" width="7.88671875" bestFit="1" customWidth="1"/>
    <col min="6" max="6" width="14.6640625" bestFit="1" customWidth="1"/>
    <col min="7" max="7" width="5.3320312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4:D24"/>
    <mergeCell ref="A25:D25"/>
    <mergeCell ref="A21:D21"/>
    <mergeCell ref="A14:A20"/>
    <mergeCell ref="B18:D18"/>
    <mergeCell ref="B20:D20"/>
    <mergeCell ref="A22:A23"/>
    <mergeCell ref="B23:D23"/>
    <mergeCell ref="B14:B15"/>
    <mergeCell ref="B16:D1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17.5546875" bestFit="1" customWidth="1"/>
    <col min="2" max="2" width="21.44140625" bestFit="1" customWidth="1"/>
    <col min="3" max="3" width="12.6640625" bestFit="1" customWidth="1"/>
    <col min="4" max="4" width="32.5546875" bestFit="1" customWidth="1"/>
    <col min="5" max="5" width="7.88671875" bestFit="1" customWidth="1"/>
    <col min="6" max="6" width="14.6640625" bestFit="1" customWidth="1"/>
    <col min="7" max="7" width="5.3320312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4:D24"/>
    <mergeCell ref="A25:D25"/>
    <mergeCell ref="B14:B15"/>
    <mergeCell ref="B16:D16"/>
    <mergeCell ref="B18:D18"/>
    <mergeCell ref="B20:D20"/>
    <mergeCell ref="A21:D21"/>
    <mergeCell ref="A22:A23"/>
    <mergeCell ref="B23:D23"/>
    <mergeCell ref="A14:A2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29.88671875" bestFit="1" customWidth="1"/>
    <col min="2" max="2" width="20.21875" bestFit="1" customWidth="1"/>
    <col min="3" max="3" width="12.6640625" bestFit="1" customWidth="1"/>
    <col min="4" max="4" width="31" bestFit="1" customWidth="1"/>
    <col min="5" max="5" width="7.88671875" bestFit="1" customWidth="1"/>
    <col min="6" max="6" width="14.6640625" bestFit="1" customWidth="1"/>
    <col min="7" max="7" width="5.3320312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1:D21"/>
    <mergeCell ref="A22:A23"/>
    <mergeCell ref="B23:D23"/>
    <mergeCell ref="A24:D24"/>
    <mergeCell ref="A25:D25"/>
    <mergeCell ref="B14:B15"/>
    <mergeCell ref="B16:D16"/>
    <mergeCell ref="B18:D18"/>
    <mergeCell ref="B20:D20"/>
    <mergeCell ref="A14:A2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30.109375" bestFit="1" customWidth="1"/>
    <col min="2" max="2" width="20.21875" bestFit="1" customWidth="1"/>
    <col min="3" max="3" width="12.6640625" bestFit="1" customWidth="1"/>
    <col min="4" max="4" width="31" bestFit="1" customWidth="1"/>
    <col min="5" max="5" width="7.88671875" bestFit="1" customWidth="1"/>
    <col min="6" max="6" width="14.6640625" bestFit="1" customWidth="1"/>
    <col min="7" max="7" width="5.664062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218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4:D24"/>
    <mergeCell ref="A25:D25"/>
    <mergeCell ref="B14:B15"/>
    <mergeCell ref="B16:D16"/>
    <mergeCell ref="B18:D18"/>
    <mergeCell ref="A21:D21"/>
    <mergeCell ref="A22:A23"/>
    <mergeCell ref="B23:D23"/>
    <mergeCell ref="B20:D20"/>
    <mergeCell ref="A14:A2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26.77734375" bestFit="1" customWidth="1"/>
    <col min="2" max="2" width="21" bestFit="1" customWidth="1"/>
    <col min="3" max="3" width="12.6640625" bestFit="1" customWidth="1"/>
    <col min="4" max="4" width="32.21875" bestFit="1" customWidth="1"/>
    <col min="5" max="5" width="7.88671875" bestFit="1" customWidth="1"/>
    <col min="6" max="6" width="14.6640625" bestFit="1" customWidth="1"/>
    <col min="7" max="7" width="6.21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218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5:D25"/>
    <mergeCell ref="A14:A20"/>
    <mergeCell ref="B14:B15"/>
    <mergeCell ref="B16:D16"/>
    <mergeCell ref="B20:D20"/>
    <mergeCell ref="A21:D21"/>
    <mergeCell ref="A22:A23"/>
    <mergeCell ref="B23:D23"/>
    <mergeCell ref="A24:D24"/>
    <mergeCell ref="B18:D1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30.109375" bestFit="1" customWidth="1"/>
    <col min="2" max="2" width="18.44140625" bestFit="1" customWidth="1"/>
    <col min="3" max="3" width="12.6640625" bestFit="1" customWidth="1"/>
    <col min="4" max="4" width="26.88671875" bestFit="1" customWidth="1"/>
    <col min="5" max="5" width="7.88671875" bestFit="1" customWidth="1"/>
    <col min="6" max="6" width="14.6640625" bestFit="1" customWidth="1"/>
    <col min="7" max="7" width="5.3320312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1:D21"/>
    <mergeCell ref="A22:A23"/>
    <mergeCell ref="B23:D23"/>
    <mergeCell ref="A24:D24"/>
    <mergeCell ref="A25:D25"/>
    <mergeCell ref="A14:A20"/>
    <mergeCell ref="B14:B15"/>
    <mergeCell ref="B16:D16"/>
    <mergeCell ref="B18:D18"/>
    <mergeCell ref="B20:D2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Q25"/>
  <sheetViews>
    <sheetView workbookViewId="0">
      <selection activeCell="A13" sqref="A13:Q25"/>
    </sheetView>
  </sheetViews>
  <sheetFormatPr baseColWidth="10" defaultRowHeight="14.4" x14ac:dyDescent="0.3"/>
  <cols>
    <col min="1" max="1" width="17.5546875" bestFit="1" customWidth="1"/>
    <col min="2" max="2" width="20.21875" bestFit="1" customWidth="1"/>
    <col min="3" max="3" width="12.6640625" bestFit="1" customWidth="1"/>
    <col min="4" max="4" width="32" bestFit="1" customWidth="1"/>
    <col min="5" max="5" width="7.88671875" bestFit="1" customWidth="1"/>
    <col min="6" max="6" width="14.6640625" bestFit="1" customWidth="1"/>
    <col min="7" max="7" width="6.554687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7.109375" bestFit="1" customWidth="1"/>
    <col min="12" max="12" width="15" bestFit="1" customWidth="1"/>
    <col min="13" max="13" width="11.77734375" bestFit="1" customWidth="1"/>
    <col min="14" max="14" width="7.109375" bestFit="1" customWidth="1"/>
    <col min="15" max="15" width="11.88671875" bestFit="1" customWidth="1"/>
    <col min="16" max="16" width="8.21875" bestFit="1" customWidth="1"/>
    <col min="17" max="17" width="7.5546875" bestFit="1" customWidth="1"/>
  </cols>
  <sheetData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/>
      <c r="H14" s="68"/>
      <c r="I14" s="23"/>
      <c r="J14" s="17"/>
      <c r="K14" s="24"/>
      <c r="L14" s="25"/>
      <c r="M14" s="26"/>
      <c r="N14" s="27"/>
      <c r="O14" s="28"/>
      <c r="P14" s="29"/>
      <c r="Q14" s="30"/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/>
      <c r="H15" s="70"/>
      <c r="I15" s="32"/>
      <c r="J15" s="18"/>
      <c r="K15" s="33"/>
      <c r="L15" s="34"/>
      <c r="M15" s="35"/>
      <c r="N15" s="36"/>
      <c r="O15" s="37"/>
      <c r="P15" s="38"/>
      <c r="Q15" s="39"/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/>
      <c r="H16" s="45"/>
      <c r="I16" s="45"/>
      <c r="J16" s="16"/>
      <c r="K16" s="45"/>
      <c r="L16" s="45"/>
      <c r="M16" s="16"/>
      <c r="N16" s="45"/>
      <c r="O16" s="45"/>
      <c r="P16" s="16"/>
      <c r="Q16" s="61"/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/>
      <c r="G17" s="46"/>
      <c r="H17" s="72"/>
      <c r="I17" s="47"/>
      <c r="J17" s="19"/>
      <c r="K17" s="48"/>
      <c r="L17" s="49"/>
      <c r="M17" s="50"/>
      <c r="N17" s="51"/>
      <c r="O17" s="52"/>
      <c r="P17" s="53"/>
      <c r="Q17" s="54"/>
    </row>
    <row r="18" spans="1:17" ht="15" thickBot="1" x14ac:dyDescent="0.35">
      <c r="A18" s="95"/>
      <c r="B18" s="96" t="s">
        <v>45</v>
      </c>
      <c r="C18" s="97"/>
      <c r="D18" s="98"/>
      <c r="E18" s="44"/>
      <c r="F18" s="45"/>
      <c r="G18" s="45"/>
      <c r="H18" s="45"/>
      <c r="I18" s="45"/>
      <c r="J18" s="16"/>
      <c r="K18" s="45"/>
      <c r="L18" s="45"/>
      <c r="M18" s="16"/>
      <c r="N18" s="45"/>
      <c r="O18" s="45"/>
      <c r="P18" s="16"/>
      <c r="Q18" s="61"/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/>
      <c r="H19" s="72"/>
      <c r="I19" s="47"/>
      <c r="J19" s="19"/>
      <c r="K19" s="48"/>
      <c r="L19" s="49"/>
      <c r="M19" s="50"/>
      <c r="N19" s="51"/>
      <c r="O19" s="52"/>
      <c r="P19" s="53"/>
      <c r="Q19" s="54"/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/>
      <c r="H20" s="41"/>
      <c r="I20" s="41"/>
      <c r="J20" s="15"/>
      <c r="K20" s="41"/>
      <c r="L20" s="41"/>
      <c r="M20" s="15"/>
      <c r="N20" s="41"/>
      <c r="O20" s="41"/>
      <c r="P20" s="15"/>
      <c r="Q20" s="62"/>
    </row>
    <row r="21" spans="1:17" ht="15" thickBot="1" x14ac:dyDescent="0.35">
      <c r="A21" s="96" t="s">
        <v>27</v>
      </c>
      <c r="B21" s="97"/>
      <c r="C21" s="97"/>
      <c r="D21" s="98"/>
      <c r="E21" s="44"/>
      <c r="F21" s="45"/>
      <c r="G21" s="45"/>
      <c r="H21" s="45"/>
      <c r="I21" s="45"/>
      <c r="J21" s="16"/>
      <c r="K21" s="45"/>
      <c r="L21" s="45"/>
      <c r="M21" s="16"/>
      <c r="N21" s="45"/>
      <c r="O21" s="45"/>
      <c r="P21" s="16"/>
      <c r="Q21" s="61"/>
    </row>
    <row r="22" spans="1:17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/>
      <c r="H22" s="72"/>
      <c r="I22" s="47"/>
      <c r="J22" s="19"/>
      <c r="K22" s="48"/>
      <c r="L22" s="49"/>
      <c r="M22" s="50"/>
      <c r="N22" s="51"/>
      <c r="O22" s="52"/>
      <c r="P22" s="53"/>
      <c r="Q22" s="54"/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/>
      <c r="H23" s="41"/>
      <c r="I23" s="41"/>
      <c r="J23" s="15"/>
      <c r="K23" s="41"/>
      <c r="L23" s="41"/>
      <c r="M23" s="15"/>
      <c r="N23" s="41"/>
      <c r="O23" s="41"/>
      <c r="P23" s="15"/>
      <c r="Q23" s="62"/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/>
      <c r="H24" s="45"/>
      <c r="I24" s="45"/>
      <c r="J24" s="16"/>
      <c r="K24" s="45"/>
      <c r="L24" s="45"/>
      <c r="M24" s="16"/>
      <c r="N24" s="45"/>
      <c r="O24" s="45"/>
      <c r="P24" s="16"/>
      <c r="Q24" s="61"/>
    </row>
    <row r="25" spans="1:17" ht="15" thickBot="1" x14ac:dyDescent="0.35">
      <c r="A25" s="102" t="s">
        <v>22</v>
      </c>
      <c r="B25" s="103"/>
      <c r="C25" s="103"/>
      <c r="D25" s="104"/>
      <c r="E25" s="42"/>
      <c r="F25" s="43"/>
      <c r="G25" s="43"/>
      <c r="H25" s="43"/>
      <c r="I25" s="43"/>
      <c r="J25" s="14"/>
      <c r="K25" s="43"/>
      <c r="L25" s="43"/>
      <c r="M25" s="14"/>
      <c r="N25" s="43"/>
      <c r="O25" s="43"/>
      <c r="P25" s="14"/>
      <c r="Q25" s="60"/>
    </row>
  </sheetData>
  <mergeCells count="10">
    <mergeCell ref="A25:D25"/>
    <mergeCell ref="A14:A20"/>
    <mergeCell ref="B14:B15"/>
    <mergeCell ref="B16:D16"/>
    <mergeCell ref="B18:D18"/>
    <mergeCell ref="B20:D20"/>
    <mergeCell ref="A21:D21"/>
    <mergeCell ref="A22:A23"/>
    <mergeCell ref="A24:D24"/>
    <mergeCell ref="B23:D2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0:Q26"/>
  <sheetViews>
    <sheetView zoomScale="90" zoomScaleNormal="90" workbookViewId="0">
      <selection activeCell="E14" sqref="E14"/>
    </sheetView>
  </sheetViews>
  <sheetFormatPr baseColWidth="10" defaultRowHeight="14.4" x14ac:dyDescent="0.3"/>
  <cols>
    <col min="1" max="1" width="21" bestFit="1" customWidth="1"/>
    <col min="2" max="2" width="19.88671875" bestFit="1" customWidth="1"/>
    <col min="3" max="3" width="12.6640625" bestFit="1" customWidth="1"/>
    <col min="4" max="4" width="31.21875" bestFit="1" customWidth="1"/>
    <col min="5" max="5" width="7.88671875" bestFit="1" customWidth="1"/>
    <col min="6" max="6" width="14.77734375" bestFit="1" customWidth="1"/>
    <col min="7" max="7" width="5.33203125" bestFit="1" customWidth="1"/>
    <col min="8" max="8" width="13.33203125" bestFit="1" customWidth="1"/>
    <col min="9" max="9" width="15.44140625" bestFit="1" customWidth="1"/>
    <col min="10" max="10" width="12.21875" bestFit="1" customWidth="1"/>
    <col min="11" max="11" width="6.5546875" bestFit="1" customWidth="1"/>
    <col min="12" max="12" width="15" bestFit="1" customWidth="1"/>
    <col min="13" max="13" width="11.77734375" bestFit="1" customWidth="1"/>
    <col min="14" max="14" width="6.109375" bestFit="1" customWidth="1"/>
    <col min="15" max="15" width="11.88671875" bestFit="1" customWidth="1"/>
    <col min="16" max="16" width="8.21875" bestFit="1" customWidth="1"/>
    <col min="17" max="17" width="7.5546875" bestFit="1" customWidth="1"/>
    <col min="18" max="18" width="12.88671875" bestFit="1" customWidth="1"/>
    <col min="19" max="19" width="8.88671875" bestFit="1" customWidth="1"/>
    <col min="20" max="20" width="8.44140625" bestFit="1" customWidth="1"/>
  </cols>
  <sheetData>
    <row r="10" spans="1:17" x14ac:dyDescent="0.3">
      <c r="A10" s="11" t="s">
        <v>78</v>
      </c>
    </row>
    <row r="11" spans="1:17" ht="15" customHeight="1" x14ac:dyDescent="0.3">
      <c r="A11" s="12" t="s">
        <v>79</v>
      </c>
    </row>
    <row r="12" spans="1:17" ht="15" thickBot="1" x14ac:dyDescent="0.35"/>
    <row r="13" spans="1:17" ht="15" thickBot="1" x14ac:dyDescent="0.35">
      <c r="A13" s="12" t="s">
        <v>19</v>
      </c>
      <c r="B13" s="12" t="s">
        <v>18</v>
      </c>
      <c r="C13" s="12" t="s">
        <v>12</v>
      </c>
      <c r="D13" s="12" t="s">
        <v>13</v>
      </c>
      <c r="E13" s="20" t="s">
        <v>67</v>
      </c>
      <c r="F13" s="21" t="s">
        <v>17</v>
      </c>
      <c r="G13" s="21" t="s">
        <v>14</v>
      </c>
      <c r="H13" s="21" t="s">
        <v>15</v>
      </c>
      <c r="I13" s="21" t="s">
        <v>68</v>
      </c>
      <c r="J13" s="21" t="s">
        <v>69</v>
      </c>
      <c r="K13" s="21" t="s">
        <v>70</v>
      </c>
      <c r="L13" s="21" t="s">
        <v>71</v>
      </c>
      <c r="M13" s="21" t="s">
        <v>72</v>
      </c>
      <c r="N13" s="21" t="s">
        <v>73</v>
      </c>
      <c r="O13" s="21" t="s">
        <v>30</v>
      </c>
      <c r="P13" s="21" t="s">
        <v>33</v>
      </c>
      <c r="Q13" s="8" t="s">
        <v>16</v>
      </c>
    </row>
    <row r="14" spans="1:17" x14ac:dyDescent="0.3">
      <c r="A14" s="93" t="s">
        <v>23</v>
      </c>
      <c r="B14" s="93" t="s">
        <v>42</v>
      </c>
      <c r="C14" s="55" t="s">
        <v>35</v>
      </c>
      <c r="D14" s="55" t="s">
        <v>24</v>
      </c>
      <c r="E14" s="67"/>
      <c r="F14" s="58"/>
      <c r="G14" s="22">
        <f t="shared" ref="G14:G25" si="0">(F14*200)/100</f>
        <v>0</v>
      </c>
      <c r="H14" s="68">
        <f t="shared" ref="H14:H25" si="1">F14+G14</f>
        <v>0</v>
      </c>
      <c r="I14" s="23">
        <f t="shared" ref="I14:I25" si="2">H14-K14</f>
        <v>0</v>
      </c>
      <c r="J14" s="17" t="str">
        <f t="shared" ref="J14:J25" si="3">IF(K14="","",I14/K14)</f>
        <v/>
      </c>
      <c r="K14" s="24"/>
      <c r="L14" s="25">
        <f t="shared" ref="L14:L25" si="4">H14-N14</f>
        <v>0</v>
      </c>
      <c r="M14" s="26" t="str">
        <f t="shared" ref="M14:M25" si="5">IF(N14="","",L14/N14)</f>
        <v/>
      </c>
      <c r="N14" s="27"/>
      <c r="O14" s="28">
        <f t="shared" ref="O14:O25" si="6">H14-Q14</f>
        <v>3724.61</v>
      </c>
      <c r="P14" s="29">
        <f t="shared" ref="P14:P25" si="7">IF(Q14="","",O14/Q14)</f>
        <v>-1</v>
      </c>
      <c r="Q14" s="30">
        <v>-3724.61</v>
      </c>
    </row>
    <row r="15" spans="1:17" x14ac:dyDescent="0.3">
      <c r="A15" s="94"/>
      <c r="B15" s="94"/>
      <c r="C15" s="56" t="s">
        <v>20</v>
      </c>
      <c r="D15" s="56" t="s">
        <v>25</v>
      </c>
      <c r="E15" s="69"/>
      <c r="F15" s="59"/>
      <c r="G15" s="31">
        <f t="shared" si="0"/>
        <v>0</v>
      </c>
      <c r="H15" s="70">
        <f t="shared" si="1"/>
        <v>0</v>
      </c>
      <c r="I15" s="32">
        <f t="shared" si="2"/>
        <v>0</v>
      </c>
      <c r="J15" s="18" t="str">
        <f t="shared" si="3"/>
        <v/>
      </c>
      <c r="K15" s="33"/>
      <c r="L15" s="34">
        <f t="shared" si="4"/>
        <v>0</v>
      </c>
      <c r="M15" s="35" t="str">
        <f t="shared" si="5"/>
        <v/>
      </c>
      <c r="N15" s="36"/>
      <c r="O15" s="37">
        <f t="shared" si="6"/>
        <v>9</v>
      </c>
      <c r="P15" s="38">
        <f t="shared" si="7"/>
        <v>-1</v>
      </c>
      <c r="Q15" s="39">
        <v>-9</v>
      </c>
    </row>
    <row r="16" spans="1:17" ht="15" thickBot="1" x14ac:dyDescent="0.35">
      <c r="A16" s="95"/>
      <c r="B16" s="96" t="s">
        <v>43</v>
      </c>
      <c r="C16" s="97"/>
      <c r="D16" s="98"/>
      <c r="E16" s="44"/>
      <c r="F16" s="45"/>
      <c r="G16" s="45">
        <f t="shared" si="0"/>
        <v>0</v>
      </c>
      <c r="H16" s="45">
        <f t="shared" si="1"/>
        <v>0</v>
      </c>
      <c r="I16" s="45">
        <f t="shared" si="2"/>
        <v>0</v>
      </c>
      <c r="J16" s="16" t="str">
        <f t="shared" si="3"/>
        <v/>
      </c>
      <c r="K16" s="45"/>
      <c r="L16" s="45">
        <f t="shared" si="4"/>
        <v>0</v>
      </c>
      <c r="M16" s="16" t="str">
        <f t="shared" si="5"/>
        <v/>
      </c>
      <c r="N16" s="45"/>
      <c r="O16" s="45">
        <f t="shared" si="6"/>
        <v>3733.61</v>
      </c>
      <c r="P16" s="16">
        <f t="shared" si="7"/>
        <v>-1</v>
      </c>
      <c r="Q16" s="61">
        <v>-3733.61</v>
      </c>
    </row>
    <row r="17" spans="1:17" x14ac:dyDescent="0.3">
      <c r="A17" s="94"/>
      <c r="B17" s="65" t="s">
        <v>44</v>
      </c>
      <c r="C17" s="65" t="s">
        <v>21</v>
      </c>
      <c r="D17" s="65" t="s">
        <v>31</v>
      </c>
      <c r="E17" s="71"/>
      <c r="F17" s="63">
        <v>-5</v>
      </c>
      <c r="G17" s="46">
        <f t="shared" si="0"/>
        <v>-10</v>
      </c>
      <c r="H17" s="72">
        <f t="shared" si="1"/>
        <v>-15</v>
      </c>
      <c r="I17" s="47">
        <f t="shared" si="2"/>
        <v>-15</v>
      </c>
      <c r="J17" s="19" t="str">
        <f t="shared" si="3"/>
        <v/>
      </c>
      <c r="K17" s="48"/>
      <c r="L17" s="49">
        <f t="shared" si="4"/>
        <v>-15</v>
      </c>
      <c r="M17" s="50" t="str">
        <f t="shared" si="5"/>
        <v/>
      </c>
      <c r="N17" s="51"/>
      <c r="O17" s="52">
        <f t="shared" si="6"/>
        <v>0</v>
      </c>
      <c r="P17" s="53">
        <f t="shared" si="7"/>
        <v>0</v>
      </c>
      <c r="Q17" s="54">
        <v>-15</v>
      </c>
    </row>
    <row r="18" spans="1:17" ht="15" thickBot="1" x14ac:dyDescent="0.35">
      <c r="A18" s="95"/>
      <c r="B18" s="96" t="s">
        <v>45</v>
      </c>
      <c r="C18" s="97"/>
      <c r="D18" s="98"/>
      <c r="E18" s="44"/>
      <c r="F18" s="45">
        <v>-5</v>
      </c>
      <c r="G18" s="45">
        <f t="shared" si="0"/>
        <v>-10</v>
      </c>
      <c r="H18" s="45">
        <f t="shared" si="1"/>
        <v>-15</v>
      </c>
      <c r="I18" s="45">
        <f t="shared" si="2"/>
        <v>-15</v>
      </c>
      <c r="J18" s="16" t="str">
        <f t="shared" si="3"/>
        <v/>
      </c>
      <c r="K18" s="45"/>
      <c r="L18" s="45">
        <f t="shared" si="4"/>
        <v>-15</v>
      </c>
      <c r="M18" s="16" t="str">
        <f t="shared" si="5"/>
        <v/>
      </c>
      <c r="N18" s="45"/>
      <c r="O18" s="45">
        <f t="shared" si="6"/>
        <v>0</v>
      </c>
      <c r="P18" s="16">
        <f t="shared" si="7"/>
        <v>0</v>
      </c>
      <c r="Q18" s="61">
        <v>-15</v>
      </c>
    </row>
    <row r="19" spans="1:17" x14ac:dyDescent="0.3">
      <c r="A19" s="94"/>
      <c r="B19" s="65" t="s">
        <v>46</v>
      </c>
      <c r="C19" s="65" t="s">
        <v>34</v>
      </c>
      <c r="D19" s="65" t="s">
        <v>26</v>
      </c>
      <c r="E19" s="71"/>
      <c r="F19" s="63"/>
      <c r="G19" s="46">
        <f t="shared" si="0"/>
        <v>0</v>
      </c>
      <c r="H19" s="72">
        <f t="shared" si="1"/>
        <v>0</v>
      </c>
      <c r="I19" s="47">
        <f t="shared" si="2"/>
        <v>0</v>
      </c>
      <c r="J19" s="19" t="str">
        <f t="shared" si="3"/>
        <v/>
      </c>
      <c r="K19" s="48"/>
      <c r="L19" s="49">
        <f t="shared" si="4"/>
        <v>0</v>
      </c>
      <c r="M19" s="50" t="str">
        <f t="shared" si="5"/>
        <v/>
      </c>
      <c r="N19" s="51"/>
      <c r="O19" s="52">
        <f t="shared" si="6"/>
        <v>215.24</v>
      </c>
      <c r="P19" s="53">
        <f t="shared" si="7"/>
        <v>-1</v>
      </c>
      <c r="Q19" s="54">
        <v>-215.24</v>
      </c>
    </row>
    <row r="20" spans="1:17" x14ac:dyDescent="0.3">
      <c r="A20" s="95"/>
      <c r="B20" s="99" t="s">
        <v>47</v>
      </c>
      <c r="C20" s="100"/>
      <c r="D20" s="101"/>
      <c r="E20" s="40"/>
      <c r="F20" s="41"/>
      <c r="G20" s="41">
        <f t="shared" si="0"/>
        <v>0</v>
      </c>
      <c r="H20" s="41">
        <f t="shared" si="1"/>
        <v>0</v>
      </c>
      <c r="I20" s="41">
        <f t="shared" si="2"/>
        <v>0</v>
      </c>
      <c r="J20" s="15" t="str">
        <f t="shared" si="3"/>
        <v/>
      </c>
      <c r="K20" s="41"/>
      <c r="L20" s="41">
        <f t="shared" si="4"/>
        <v>0</v>
      </c>
      <c r="M20" s="15" t="str">
        <f t="shared" si="5"/>
        <v/>
      </c>
      <c r="N20" s="41"/>
      <c r="O20" s="41">
        <f t="shared" si="6"/>
        <v>215.24</v>
      </c>
      <c r="P20" s="15">
        <f t="shared" si="7"/>
        <v>-1</v>
      </c>
      <c r="Q20" s="62">
        <v>-215.24</v>
      </c>
    </row>
    <row r="21" spans="1:17" ht="15" thickBot="1" x14ac:dyDescent="0.35">
      <c r="A21" s="96" t="s">
        <v>27</v>
      </c>
      <c r="B21" s="97"/>
      <c r="C21" s="97"/>
      <c r="D21" s="98"/>
      <c r="E21" s="44"/>
      <c r="F21" s="45">
        <v>-5</v>
      </c>
      <c r="G21" s="45">
        <f t="shared" si="0"/>
        <v>-10</v>
      </c>
      <c r="H21" s="45">
        <f t="shared" si="1"/>
        <v>-15</v>
      </c>
      <c r="I21" s="45">
        <f t="shared" si="2"/>
        <v>-15</v>
      </c>
      <c r="J21" s="16" t="str">
        <f t="shared" si="3"/>
        <v/>
      </c>
      <c r="K21" s="45"/>
      <c r="L21" s="45">
        <f t="shared" si="4"/>
        <v>-15</v>
      </c>
      <c r="M21" s="16" t="str">
        <f t="shared" si="5"/>
        <v/>
      </c>
      <c r="N21" s="45"/>
      <c r="O21" s="45">
        <f t="shared" si="6"/>
        <v>3948.85</v>
      </c>
      <c r="P21" s="16">
        <f t="shared" si="7"/>
        <v>-0.99621580029516754</v>
      </c>
      <c r="Q21" s="61">
        <v>-3963.85</v>
      </c>
    </row>
    <row r="22" spans="1:17" ht="15.75" customHeight="1" x14ac:dyDescent="0.3">
      <c r="A22" s="93" t="s">
        <v>28</v>
      </c>
      <c r="B22" s="65" t="s">
        <v>48</v>
      </c>
      <c r="C22" s="65" t="s">
        <v>36</v>
      </c>
      <c r="D22" s="65" t="s">
        <v>32</v>
      </c>
      <c r="E22" s="71"/>
      <c r="F22" s="63"/>
      <c r="G22" s="46">
        <f t="shared" si="0"/>
        <v>0</v>
      </c>
      <c r="H22" s="72">
        <f t="shared" si="1"/>
        <v>0</v>
      </c>
      <c r="I22" s="47">
        <f t="shared" si="2"/>
        <v>0</v>
      </c>
      <c r="J22" s="19" t="str">
        <f t="shared" si="3"/>
        <v/>
      </c>
      <c r="K22" s="48"/>
      <c r="L22" s="49">
        <f t="shared" si="4"/>
        <v>0</v>
      </c>
      <c r="M22" s="50" t="str">
        <f t="shared" si="5"/>
        <v/>
      </c>
      <c r="N22" s="51"/>
      <c r="O22" s="52">
        <f t="shared" si="6"/>
        <v>-1494</v>
      </c>
      <c r="P22" s="53">
        <f t="shared" si="7"/>
        <v>-1</v>
      </c>
      <c r="Q22" s="54">
        <v>1494</v>
      </c>
    </row>
    <row r="23" spans="1:17" x14ac:dyDescent="0.3">
      <c r="A23" s="95"/>
      <c r="B23" s="99" t="s">
        <v>49</v>
      </c>
      <c r="C23" s="100"/>
      <c r="D23" s="101"/>
      <c r="E23" s="40"/>
      <c r="F23" s="41"/>
      <c r="G23" s="41">
        <f t="shared" si="0"/>
        <v>0</v>
      </c>
      <c r="H23" s="41">
        <f t="shared" si="1"/>
        <v>0</v>
      </c>
      <c r="I23" s="41">
        <f t="shared" si="2"/>
        <v>0</v>
      </c>
      <c r="J23" s="15" t="str">
        <f t="shared" si="3"/>
        <v/>
      </c>
      <c r="K23" s="41"/>
      <c r="L23" s="41">
        <f t="shared" si="4"/>
        <v>0</v>
      </c>
      <c r="M23" s="15" t="str">
        <f t="shared" si="5"/>
        <v/>
      </c>
      <c r="N23" s="41"/>
      <c r="O23" s="41">
        <f t="shared" si="6"/>
        <v>-1494</v>
      </c>
      <c r="P23" s="15">
        <f t="shared" si="7"/>
        <v>-1</v>
      </c>
      <c r="Q23" s="62">
        <v>1494</v>
      </c>
    </row>
    <row r="24" spans="1:17" ht="15" thickBot="1" x14ac:dyDescent="0.35">
      <c r="A24" s="99" t="s">
        <v>29</v>
      </c>
      <c r="B24" s="100"/>
      <c r="C24" s="100"/>
      <c r="D24" s="101"/>
      <c r="E24" s="44"/>
      <c r="F24" s="45"/>
      <c r="G24" s="45">
        <f t="shared" si="0"/>
        <v>0</v>
      </c>
      <c r="H24" s="45">
        <f t="shared" si="1"/>
        <v>0</v>
      </c>
      <c r="I24" s="45">
        <f t="shared" si="2"/>
        <v>0</v>
      </c>
      <c r="J24" s="16" t="str">
        <f t="shared" si="3"/>
        <v/>
      </c>
      <c r="K24" s="45"/>
      <c r="L24" s="45">
        <f t="shared" si="4"/>
        <v>0</v>
      </c>
      <c r="M24" s="16" t="str">
        <f t="shared" si="5"/>
        <v/>
      </c>
      <c r="N24" s="45"/>
      <c r="O24" s="45">
        <f t="shared" si="6"/>
        <v>-1494</v>
      </c>
      <c r="P24" s="16">
        <f t="shared" si="7"/>
        <v>-1</v>
      </c>
      <c r="Q24" s="61">
        <v>1494</v>
      </c>
    </row>
    <row r="25" spans="1:17" ht="15.75" customHeight="1" thickBot="1" x14ac:dyDescent="0.35">
      <c r="A25" s="102" t="s">
        <v>22</v>
      </c>
      <c r="B25" s="103"/>
      <c r="C25" s="103"/>
      <c r="D25" s="104"/>
      <c r="E25" s="42"/>
      <c r="F25" s="43">
        <v>-5</v>
      </c>
      <c r="G25" s="43">
        <f t="shared" si="0"/>
        <v>-10</v>
      </c>
      <c r="H25" s="43">
        <f t="shared" si="1"/>
        <v>-15</v>
      </c>
      <c r="I25" s="43">
        <f t="shared" si="2"/>
        <v>-15</v>
      </c>
      <c r="J25" s="14" t="str">
        <f t="shared" si="3"/>
        <v/>
      </c>
      <c r="K25" s="43"/>
      <c r="L25" s="43">
        <f t="shared" si="4"/>
        <v>-15</v>
      </c>
      <c r="M25" s="14" t="str">
        <f t="shared" si="5"/>
        <v/>
      </c>
      <c r="N25" s="43"/>
      <c r="O25" s="43">
        <f t="shared" si="6"/>
        <v>2454.85</v>
      </c>
      <c r="P25" s="14">
        <f t="shared" si="7"/>
        <v>-0.99392675668562869</v>
      </c>
      <c r="Q25" s="60">
        <v>-2469.85</v>
      </c>
    </row>
    <row r="26" spans="1:17" ht="15.75" customHeight="1" x14ac:dyDescent="0.3"/>
  </sheetData>
  <mergeCells count="10">
    <mergeCell ref="A22:A23"/>
    <mergeCell ref="B23:D23"/>
    <mergeCell ref="A24:D24"/>
    <mergeCell ref="A25:D25"/>
    <mergeCell ref="A14:A20"/>
    <mergeCell ref="B14:B15"/>
    <mergeCell ref="B16:D16"/>
    <mergeCell ref="B18:D18"/>
    <mergeCell ref="B20:D20"/>
    <mergeCell ref="A21:D2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12</vt:i4>
      </vt:variant>
    </vt:vector>
  </HeadingPairs>
  <TitlesOfParts>
    <vt:vector size="34" baseType="lpstr">
      <vt:lpstr>Sociétés</vt:lpstr>
      <vt:lpstr>Choix société</vt:lpstr>
      <vt:lpstr>Choix critères</vt:lpstr>
      <vt:lpstr>CU300 - RENCONTRE DANSE</vt:lpstr>
      <vt:lpstr>ED001 - ADMINISTRATIF</vt:lpstr>
      <vt:lpstr>ED150 - PJJ</vt:lpstr>
      <vt:lpstr>ED160 - MISSION D'ACCOMP EDUC S</vt:lpstr>
      <vt:lpstr>ED170 - ACCOMP SCOL INDIVI</vt:lpstr>
      <vt:lpstr>ED210 - ACCOMPAGNEMENT A LA SCO</vt:lpstr>
      <vt:lpstr>ED300 - FORMATION DELEGUES ELEV</vt:lpstr>
      <vt:lpstr>ED310 - MA VILLE EST CITOYENNE</vt:lpstr>
      <vt:lpstr>ED400 - DISPOSITIF MARS</vt:lpstr>
      <vt:lpstr>ED500 - GARDERIE</vt:lpstr>
      <vt:lpstr>ED510 - AR JEAN MOULIN</vt:lpstr>
      <vt:lpstr>ED600 - EDUCATION-LIRE ET FAIRE</vt:lpstr>
      <vt:lpstr>ED601 - BD</vt:lpstr>
      <vt:lpstr>ED630 - PRE</vt:lpstr>
      <vt:lpstr>ED810 - CHANTIER ECRITURE HUVEA</vt:lpstr>
      <vt:lpstr>ED850 - REUSSITE EDUCATIVE ST A</vt:lpstr>
      <vt:lpstr>ED860 - EDUCATION - BOUGAINVILL</vt:lpstr>
      <vt:lpstr>ED900 - PAS D'EDUCATION PAS D'A</vt:lpstr>
      <vt:lpstr>VA900 - PARIS CITOYEN</vt:lpstr>
      <vt:lpstr>Année_n_1</vt:lpstr>
      <vt:lpstr>BPref</vt:lpstr>
      <vt:lpstr>CIGref04</vt:lpstr>
      <vt:lpstr>Date1</vt:lpstr>
      <vt:lpstr>Date2</vt:lpstr>
      <vt:lpstr>DateBP</vt:lpstr>
      <vt:lpstr>DateCIG</vt:lpstr>
      <vt:lpstr>LISTE_SOCIETE</vt:lpstr>
      <vt:lpstr>PourcProjeté</vt:lpstr>
      <vt:lpstr>RIEN</vt:lpstr>
      <vt:lpstr>Service</vt:lpstr>
      <vt:lpstr>Societe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Pasquin PP. POGGI</dc:creator>
  <cp:lastModifiedBy>Tristan Prieur-blanc</cp:lastModifiedBy>
  <cp:lastPrinted>2016-09-29T07:57:34Z</cp:lastPrinted>
  <dcterms:created xsi:type="dcterms:W3CDTF">2016-09-17T05:59:37Z</dcterms:created>
  <dcterms:modified xsi:type="dcterms:W3CDTF">2017-06-16T13:27:01Z</dcterms:modified>
</cp:coreProperties>
</file>