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16950" windowHeight="11715"/>
  </bookViews>
  <sheets>
    <sheet name="Feuil1" sheetId="1" r:id="rId1"/>
    <sheet name="Feuil2" sheetId="2" r:id="rId2"/>
    <sheet name="Feuil3" sheetId="3" r:id="rId3"/>
  </sheets>
  <definedNames>
    <definedName name="Question">Feuil1!$B$1</definedName>
    <definedName name="Rep_1">Feuil1!$C$12</definedName>
    <definedName name="Rep_2">Feuil1!$D$12</definedName>
    <definedName name="Rep_3">Feuil1!$E$12</definedName>
    <definedName name="Rep_4">Feuil1!$F$12</definedName>
    <definedName name="Rep_5">Feuil1!$G$12</definedName>
    <definedName name="Rep_Somme">Feuil1!$I$12</definedName>
  </definedNames>
  <calcPr calcId="171027"/>
  <customWorkbookViews>
    <customWorkbookView name="affichage test" guid="{6B1EFDF3-0923-4D24-A341-E4C6CEFDC0B5}" maximized="1" windowWidth="1280" windowHeight="799" activeSheetId="1"/>
  </customWorkbookViews>
  <fileRecoveryPr autoRecover="0"/>
</workbook>
</file>

<file path=xl/calcChain.xml><?xml version="1.0" encoding="utf-8"?>
<calcChain xmlns="http://schemas.openxmlformats.org/spreadsheetml/2006/main">
  <c r="S2" i="2" l="1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1" i="2"/>
  <c r="C6" i="3"/>
  <c r="C7" i="3"/>
  <c r="C8" i="3"/>
  <c r="C9" i="3"/>
  <c r="C10" i="3"/>
  <c r="C11" i="3"/>
  <c r="C12" i="3"/>
  <c r="C13" i="3"/>
  <c r="C14" i="3"/>
  <c r="C15" i="3"/>
  <c r="C16" i="3"/>
  <c r="C4" i="3"/>
  <c r="C5" i="3"/>
  <c r="C3" i="3"/>
  <c r="A10" i="1"/>
  <c r="A9" i="1"/>
  <c r="A8" i="1"/>
  <c r="A15" i="1" l="1"/>
  <c r="A7" i="1"/>
  <c r="A4" i="1"/>
  <c r="B1" i="2" l="1"/>
  <c r="A6" i="1" s="1"/>
  <c r="B74" i="2"/>
  <c r="B72" i="2"/>
  <c r="B71" i="2"/>
  <c r="B65" i="2"/>
  <c r="B64" i="2"/>
  <c r="B52" i="2"/>
  <c r="B36" i="2"/>
  <c r="B33" i="2"/>
  <c r="B34" i="2"/>
  <c r="B35" i="2"/>
  <c r="B32" i="2"/>
  <c r="B28" i="2"/>
  <c r="B23" i="2"/>
  <c r="B12" i="2"/>
  <c r="B14" i="2"/>
  <c r="B15" i="2"/>
  <c r="B16" i="2"/>
  <c r="B17" i="2"/>
  <c r="B18" i="2"/>
  <c r="B19" i="2"/>
  <c r="B11" i="2"/>
  <c r="B7" i="2"/>
  <c r="B8" i="2"/>
  <c r="B6" i="2"/>
  <c r="B2" i="2"/>
  <c r="B3" i="2"/>
  <c r="B4" i="2"/>
</calcChain>
</file>

<file path=xl/sharedStrings.xml><?xml version="1.0" encoding="utf-8"?>
<sst xmlns="http://schemas.openxmlformats.org/spreadsheetml/2006/main" count="176" uniqueCount="169">
  <si>
    <t>La prise en compte psychique de la victime fait partie du rôle d’un secouriste</t>
  </si>
  <si>
    <t>La formation continue est obligatoire pour tous les secouristes</t>
  </si>
  <si>
    <t>La mise en œuvre d’un DAE ne peut pas se faire à un seul secouriste</t>
  </si>
  <si>
    <t>La protection est la première action à réaliser à la découverte de l’accident</t>
  </si>
  <si>
    <t>Question n°</t>
  </si>
  <si>
    <t>PAPS signifie</t>
  </si>
  <si>
    <t>Le poste de secours est composé d’un chef d’équipe, de deux équipiers secouristes et d’un secouriste</t>
  </si>
  <si>
    <t>On ne peut s’occuper que d’une seule victime dans un poste de secours</t>
  </si>
  <si>
    <t>Un secouriste peut donner des informations sur une victime à tout le monde</t>
  </si>
  <si>
    <t xml:space="preserve">L’inventaire du matériel doit être fait </t>
  </si>
  <si>
    <t>Un secouriste peut aider une équipe qui arrive en renfort à réaliser un massage</t>
  </si>
  <si>
    <t>Il existe un vaccin pour chaque germe existant</t>
  </si>
  <si>
    <t xml:space="preserve">Il faut utiliser de préférence un insufflateur manuel plutôt qu’une méthode orale directe de ventilation artificielle </t>
  </si>
  <si>
    <t>Les gants à usage unique protègent l’intervenant des objets perforants</t>
  </si>
  <si>
    <t>Les gants à usage unique protègent l’intervenant d’une contamination par le sang</t>
  </si>
  <si>
    <t xml:space="preserve">Un dégagement d’urgence peut se faire en tirant la victime par les vêtements </t>
  </si>
  <si>
    <t>Certains vaccins nécessitent un rappel régulier</t>
  </si>
  <si>
    <t xml:space="preserve">La sécurité sur intervention concerne </t>
  </si>
  <si>
    <t>Quand doit-on réaliser un dégagement d’urgence ?</t>
  </si>
  <si>
    <t xml:space="preserve">Lors d’un dégagement d’urgence la victime doit être mise hors de danger en </t>
  </si>
  <si>
    <t>Quand c’est possible il est préférable de </t>
  </si>
  <si>
    <t xml:space="preserve">Un dégagement d’urgence </t>
  </si>
  <si>
    <t>Pour déplacer une victime dans un escalier ou sur un sol accidenté, il est préférable de</t>
  </si>
  <si>
    <t>Face à un risque d’AEV par projection dans les yeux, le secouriste doit</t>
  </si>
  <si>
    <t>Les précautions particulières sont appliquées pour toutes les interventions</t>
  </si>
  <si>
    <t xml:space="preserve">Les gants à usage unique utilisés sont considérés comme </t>
  </si>
  <si>
    <t>On peut se désinfecter les mains avec un produit détergent-désinfectant</t>
  </si>
  <si>
    <t>Les précautions standards sont appliquées pour toutes les interventions</t>
  </si>
  <si>
    <t xml:space="preserve">Il faut se savonner les mains durant au moins 30secondes pour éliminer les souillures </t>
  </si>
  <si>
    <t xml:space="preserve">On peut utiliser une éponge pour nettoyer le matériel de secours </t>
  </si>
  <si>
    <t>La recherche de la conscience fait partie du bilan circonstanciel</t>
  </si>
  <si>
    <t>L’inégalité des pupilles peut traduire</t>
  </si>
  <si>
    <t>Mettez les fréquences respiratoires normales avec l’âge</t>
  </si>
  <si>
    <t>Mettez les fréquences cardiaques normales avec l’âge</t>
  </si>
  <si>
    <t xml:space="preserve">Le pouls peut se prendre au niveau </t>
  </si>
  <si>
    <t>Le temps de recoloration cutanée permet de terminer l’état de </t>
  </si>
  <si>
    <t xml:space="preserve">La mesure de la pression artérielle est in indicateur de </t>
  </si>
  <si>
    <t xml:space="preserve">La mesure de la température tympanique est réalisée </t>
  </si>
  <si>
    <t>L’inhalation d’O2 est nécessaire chez tout adulte présentant une fréquence ventilatoire supérieure à :</t>
  </si>
  <si>
    <t xml:space="preserve">L’air expiré contient : </t>
  </si>
  <si>
    <t xml:space="preserve">L’air inspiré contient environ </t>
  </si>
  <si>
    <t xml:space="preserve">L’inhalation d’O2 est indiquée quand la saturation pulsatile est inférieure à </t>
  </si>
  <si>
    <t xml:space="preserve">Il ne faut jamais graisser les bouteilles d’oxygène : </t>
  </si>
  <si>
    <t>La respiration est décomposée en deux temps :</t>
  </si>
  <si>
    <t>Le renouvellement de l’air dans les poumons dépend de 2 choses :</t>
  </si>
  <si>
    <t xml:space="preserve">L’inspiration est un mouvement : </t>
  </si>
  <si>
    <t xml:space="preserve">L’expiration est un mouvement : </t>
  </si>
  <si>
    <t xml:space="preserve">Les claques dans le dos sont réalisées : </t>
  </si>
  <si>
    <t>Notez les débits d’oxygène en Inhalation avec un masque HC :</t>
  </si>
  <si>
    <t xml:space="preserve">Les claques dans le dos permettent : </t>
  </si>
  <si>
    <t>Une personne victime d’une obstruction totale des voies aériennes</t>
  </si>
  <si>
    <t>L’appareil circulatoire est composé de trois parties, lesquelles ?</t>
  </si>
  <si>
    <t xml:space="preserve">Quelle est la différence entre une hémorragie externe et un saignement minime </t>
  </si>
  <si>
    <t>Une hémorragie est :</t>
  </si>
  <si>
    <t>Quelles sont les précautions à prendre par le secouriste lors d’une intervention sur une hémorragie :</t>
  </si>
  <si>
    <t>Mettez dans l’ordre les actions à réaliser face à une hémorragie :</t>
  </si>
  <si>
    <t>Le pansement compressif doit recouvrir la totalité de la plaie :</t>
  </si>
  <si>
    <t>Un garrot peut se placer sur une articulation</t>
  </si>
  <si>
    <t>En présence d’un saignement de nez bénin, il faut :</t>
  </si>
  <si>
    <t>Il ne faut jamais retirer un corps étranger d’une plaie</t>
  </si>
  <si>
    <t xml:space="preserve">Les échanges gazeux entre l’air et le sang s’effectuent dans : </t>
  </si>
  <si>
    <t>Un adulte à un volume sanguin d’environ :</t>
  </si>
  <si>
    <t>En présence d’une hémorragie avec corps étranger il faut :</t>
  </si>
  <si>
    <t xml:space="preserve">Quand réaliser un dégagement d’urgence : </t>
  </si>
  <si>
    <t>- Point Alerte et de Premiers Secours</t>
  </si>
  <si>
    <t>- par un référentiel national</t>
  </si>
  <si>
    <t>- Les secouristes</t>
  </si>
  <si>
    <t xml:space="preserve">Pour soustraire la victime d’un danger réel, vital, immédiat et non contrôlable </t>
  </si>
  <si>
    <t>- Quelques minutes</t>
  </si>
  <si>
    <t>- Faire un dégagement d’urgence</t>
  </si>
  <si>
    <t>- Se fait toujours seul</t>
  </si>
  <si>
    <t>- Faire une traction par les vêtements</t>
  </si>
  <si>
    <t>- rincer immédiatement et abondamment durant au moins 5minutes</t>
  </si>
  <si>
    <t>DAOM</t>
  </si>
  <si>
    <t xml:space="preserve">- Du bas vers le haut </t>
  </si>
  <si>
    <t>- Désorienté</t>
  </si>
  <si>
    <t>- Une détresse respiratoire</t>
  </si>
  <si>
    <t>- L’amplitude circulatoire</t>
  </si>
  <si>
    <t>- Adulte : 12 - 20</t>
  </si>
  <si>
    <t>- Adulte : 60 - 100</t>
  </si>
  <si>
    <t>Poignée / Cou / Plis de l’aine / Face interne du bras chez le nourrisson</t>
  </si>
  <si>
    <t>- La fonction nerveuse</t>
  </si>
  <si>
    <t>- Systématiquement lors du bilan</t>
  </si>
  <si>
    <t>- Une fracture</t>
  </si>
  <si>
    <t>- 40 mvt /min</t>
  </si>
  <si>
    <t>- De l’oxygène</t>
  </si>
  <si>
    <t>- 100% d’O2</t>
  </si>
  <si>
    <t>- Le pharynx</t>
  </si>
  <si>
    <t>- L’inspiration / L’expiration</t>
  </si>
  <si>
    <t>- La fréquence / L’amplitude</t>
  </si>
  <si>
    <t>- Actif</t>
  </si>
  <si>
    <t>- Des compressions thoraciques</t>
  </si>
  <si>
    <t>Totale : passage de l’air totalement interrompu</t>
  </si>
  <si>
    <t>- Avec le poing fermé</t>
  </si>
  <si>
    <t>Adulte : 9l/min Enfant : 6l/min Nourrisson : 3l/min</t>
  </si>
  <si>
    <t>- De faire tousser</t>
  </si>
  <si>
    <t>- Ne peut plus parler</t>
  </si>
  <si>
    <t>- Cœur</t>
  </si>
  <si>
    <t>- 1à3 litres</t>
  </si>
  <si>
    <t>Hémorragie externe : saignement abondant et visible qui imbibe de sang un mouchoir de toile ou de papier en quelques secondes et ne s’arrête pas spontanément.</t>
  </si>
  <si>
    <t>- Une urgence vitale</t>
  </si>
  <si>
    <t>- Porter des gants</t>
  </si>
  <si>
    <t>- Mettre des gants</t>
  </si>
  <si>
    <t>- Faire moucher la victime</t>
  </si>
  <si>
    <t>- Faire un garrot</t>
  </si>
  <si>
    <t>-          Danger Réel / Immédiat / Vital / non contrôlable</t>
  </si>
  <si>
    <t>- Point Alarme et de Premiers Soins</t>
  </si>
  <si>
    <t>- par le demandeur du DPS</t>
  </si>
  <si>
    <t>- Les tiers</t>
  </si>
  <si>
    <t>- Quelques secondes</t>
  </si>
  <si>
    <t>- Supprimer le danger</t>
  </si>
  <si>
    <t xml:space="preserve">- Faire une traction par les aisselles </t>
  </si>
  <si>
    <t>- mettre une compresse dans l’œil</t>
  </si>
  <si>
    <t>DASRI</t>
  </si>
  <si>
    <t xml:space="preserve">- Du haut vers le bas </t>
  </si>
  <si>
    <t>- Enfant : 70 - 140</t>
  </si>
  <si>
    <t>- Orienté</t>
  </si>
  <si>
    <t>- Une détresse Neurologique</t>
  </si>
  <si>
    <t xml:space="preserve">- La saturation du sang en oxygène </t>
  </si>
  <si>
    <t>- Enfant : 20 - 30</t>
  </si>
  <si>
    <t>rien</t>
  </si>
  <si>
    <t>- La fonction Circulatoire</t>
  </si>
  <si>
    <t>- La fonction circulatoire</t>
  </si>
  <si>
    <t xml:space="preserve">- Lorsque la victime semble anormalement chaude ou froide </t>
  </si>
  <si>
    <t>- Une obstruction des VA</t>
  </si>
  <si>
    <t>- 6 mvt/min</t>
  </si>
  <si>
    <t>- Du dioxyde de carbone</t>
  </si>
  <si>
    <t>- 21% d’O2</t>
  </si>
  <si>
    <t>- Les alvéoles pulmonaires</t>
  </si>
  <si>
    <t>- Passif</t>
  </si>
  <si>
    <t>- Des compressions abdominales</t>
  </si>
  <si>
    <t>Partielle : l’air peut encore passer</t>
  </si>
  <si>
    <t xml:space="preserve">- Avec le plat de la main </t>
  </si>
  <si>
    <t>- De comprimer les poumons</t>
  </si>
  <si>
    <t>- Peut parler</t>
  </si>
  <si>
    <t>- Vaisseaux</t>
  </si>
  <si>
    <t>- 5à7 litres</t>
  </si>
  <si>
    <t xml:space="preserve">Saignement minime : saignement peu abondant, écorchure qui s’arrête spontanément. </t>
  </si>
  <si>
    <t>- Un cas non urgent</t>
  </si>
  <si>
    <t>- Se laver les mains, les désinfecter</t>
  </si>
  <si>
    <t>- Faire une compression manuelle</t>
  </si>
  <si>
    <t>- Pencher la tête en arrière</t>
  </si>
  <si>
    <t>- Retirer le corps étranger</t>
  </si>
  <si>
    <t>Pendant la mission</t>
  </si>
  <si>
    <t>Tout le temps</t>
  </si>
  <si>
    <t xml:space="preserve">Un produit destiné au nettoyage </t>
  </si>
  <si>
    <t>Avant la mission</t>
  </si>
  <si>
    <t>Après la mission</t>
  </si>
  <si>
    <t>Le groupe de sauvetage du PSA est consitué du</t>
  </si>
  <si>
    <t>chef 1</t>
  </si>
  <si>
    <t>servant 1</t>
  </si>
  <si>
    <t xml:space="preserve">chef 2 </t>
  </si>
  <si>
    <t>servant 2</t>
  </si>
  <si>
    <t xml:space="preserve">Le dimensionnement humain et matériel est défini </t>
  </si>
  <si>
    <t>Un secouriste doit être en bonne condition physique</t>
  </si>
  <si>
    <t>chef agrès</t>
  </si>
  <si>
    <t>Le dégagement d’urgence peut être réalisé pour pouvoir faire des gestes d’urgence vitale</t>
  </si>
  <si>
    <t>- Peu se faire à plusieurs</t>
  </si>
  <si>
    <t>Qu'est-ce qu'un détergent</t>
  </si>
  <si>
    <t>Un produit destiné à éliminer les micro-organismes</t>
  </si>
  <si>
    <t xml:space="preserve">Le nettoyage de la cellule d’un véhicule sanitaire se fait </t>
  </si>
  <si>
    <t xml:space="preserve">Une victime qui a perdu connaissance peut-être </t>
  </si>
  <si>
    <t>Une détresse vitale évidente peut-être</t>
  </si>
  <si>
    <t>L’oxymétrie de pouls traduit</t>
  </si>
  <si>
    <t xml:space="preserve">Quelle est la différence entre l’obstruction totale et une obstruction partielle des voies aériennes : </t>
  </si>
  <si>
    <t>À l’inspiration le sang rejette le CO2</t>
  </si>
  <si>
    <t>À l’expiration les poumons rejettent le CO2</t>
  </si>
  <si>
    <t xml:space="preserve">Chef la femme enceinte ou l’adulte obèse victime d’une obstruction totale des voies aériennes, il faut réaliser une méthode de désobstruction par : </t>
  </si>
  <si>
    <t xml:space="preserve"> Aucune réponse présentement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</si>
</sst>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shrinkToFit="1"/>
    </xf>
    <xf numFmtId="9" fontId="0" fillId="0" borderId="0" xfId="0" applyNumberFormat="1" applyAlignment="1">
      <alignment shrinkToFit="1"/>
    </xf>
    <xf numFmtId="0" fontId="0" fillId="0" borderId="0" xfId="0" applyAlignment="1">
      <alignment vertical="center" shrinkToFit="1"/>
    </xf>
    <xf numFmtId="9" fontId="0" fillId="0" borderId="0" xfId="0" applyNumberFormat="1" applyAlignment="1">
      <alignment vertical="center" shrinkToFi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right"/>
    </xf>
    <xf numFmtId="1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right" vertical="center"/>
    </xf>
    <xf numFmtId="0" fontId="0" fillId="3" borderId="0" xfId="0" applyNumberFormat="1" applyFill="1" applyAlignment="1">
      <alignment horizontal="right" vertical="center"/>
    </xf>
    <xf numFmtId="0" fontId="3" fillId="2" borderId="0" xfId="0" applyFont="1" applyFill="1" applyAlignment="1">
      <alignment horizontal="center"/>
    </xf>
    <xf numFmtId="1" fontId="5" fillId="3" borderId="0" xfId="0" applyNumberFormat="1" applyFont="1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5" borderId="4" xfId="0" applyFill="1" applyBorder="1" applyAlignment="1">
      <alignment horizontal="center" vertical="center"/>
    </xf>
    <xf numFmtId="0" fontId="0" fillId="5" borderId="4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8</xdr:row>
          <xdr:rowOff>133350</xdr:rowOff>
        </xdr:from>
        <xdr:to>
          <xdr:col>9</xdr:col>
          <xdr:colOff>609600</xdr:colOff>
          <xdr:row>10</xdr:row>
          <xdr:rowOff>38100</xdr:rowOff>
        </xdr:to>
        <xdr:sp macro="" textlink="">
          <xdr:nvSpPr>
            <xdr:cNvPr id="1033" name="Bouton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Question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28575</xdr:rowOff>
        </xdr:from>
        <xdr:to>
          <xdr:col>1</xdr:col>
          <xdr:colOff>247650</xdr:colOff>
          <xdr:row>7</xdr:row>
          <xdr:rowOff>219075</xdr:rowOff>
        </xdr:to>
        <xdr:sp macro="" textlink="">
          <xdr:nvSpPr>
            <xdr:cNvPr id="1036" name="CheckBox3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28575</xdr:rowOff>
        </xdr:from>
        <xdr:to>
          <xdr:col>1</xdr:col>
          <xdr:colOff>247650</xdr:colOff>
          <xdr:row>6</xdr:row>
          <xdr:rowOff>219075</xdr:rowOff>
        </xdr:to>
        <xdr:sp macro="" textlink="">
          <xdr:nvSpPr>
            <xdr:cNvPr id="1037" name="Check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28575</xdr:rowOff>
        </xdr:from>
        <xdr:to>
          <xdr:col>1</xdr:col>
          <xdr:colOff>247650</xdr:colOff>
          <xdr:row>8</xdr:row>
          <xdr:rowOff>219075</xdr:rowOff>
        </xdr:to>
        <xdr:sp macro="" textlink="">
          <xdr:nvSpPr>
            <xdr:cNvPr id="1038" name="CheckBox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28575</xdr:rowOff>
        </xdr:from>
        <xdr:to>
          <xdr:col>1</xdr:col>
          <xdr:colOff>247650</xdr:colOff>
          <xdr:row>9</xdr:row>
          <xdr:rowOff>219075</xdr:rowOff>
        </xdr:to>
        <xdr:sp macro="" textlink="">
          <xdr:nvSpPr>
            <xdr:cNvPr id="1039" name="CheckBox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38100</xdr:rowOff>
        </xdr:from>
        <xdr:to>
          <xdr:col>1</xdr:col>
          <xdr:colOff>247650</xdr:colOff>
          <xdr:row>5</xdr:row>
          <xdr:rowOff>228600</xdr:rowOff>
        </xdr:to>
        <xdr:sp macro="" textlink="">
          <xdr:nvSpPr>
            <xdr:cNvPr id="1041" name="CheckBox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19050</xdr:rowOff>
        </xdr:from>
        <xdr:to>
          <xdr:col>9</xdr:col>
          <xdr:colOff>619125</xdr:colOff>
          <xdr:row>7</xdr:row>
          <xdr:rowOff>228600</xdr:rowOff>
        </xdr:to>
        <xdr:sp macro="" textlink="">
          <xdr:nvSpPr>
            <xdr:cNvPr id="1043" name="Bouton10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Question Précédente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"/>
  <sheetViews>
    <sheetView showZeros="0" tabSelected="1" zoomScale="130" zoomScaleNormal="130" workbookViewId="0">
      <pane xSplit="10" ySplit="18" topLeftCell="K19" activePane="bottomRight" state="frozen"/>
      <selection pane="topRight" activeCell="K1" sqref="K1"/>
      <selection pane="bottomLeft" activeCell="A19" sqref="A19"/>
      <selection pane="bottomRight" activeCell="K4" sqref="K4"/>
    </sheetView>
  </sheetViews>
  <sheetFormatPr baseColWidth="10" defaultRowHeight="15" x14ac:dyDescent="0.25"/>
  <cols>
    <col min="1" max="1" width="61.7109375" customWidth="1"/>
    <col min="2" max="2" width="6.140625" style="14" customWidth="1"/>
    <col min="3" max="8" width="3.5703125" customWidth="1"/>
  </cols>
  <sheetData>
    <row r="1" spans="1:10" ht="26.25" customHeight="1" x14ac:dyDescent="0.45">
      <c r="A1" s="5" t="s">
        <v>4</v>
      </c>
      <c r="B1" s="19">
        <v>1</v>
      </c>
      <c r="C1" s="6"/>
      <c r="D1" s="6"/>
      <c r="E1" s="6"/>
      <c r="F1" s="6"/>
      <c r="G1" s="6"/>
      <c r="H1" s="7"/>
      <c r="I1" s="7"/>
      <c r="J1" s="7"/>
    </row>
    <row r="2" spans="1:10" x14ac:dyDescent="0.25">
      <c r="A2" s="8"/>
      <c r="B2" s="9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8"/>
      <c r="B3" s="9"/>
      <c r="C3" s="8"/>
      <c r="D3" s="8"/>
      <c r="E3" s="8"/>
      <c r="F3" s="8"/>
      <c r="G3" s="8"/>
      <c r="H3" s="8"/>
      <c r="I3" s="8"/>
      <c r="J3" s="8"/>
    </row>
    <row r="4" spans="1:10" ht="27.75" customHeight="1" thickBot="1" x14ac:dyDescent="0.3">
      <c r="A4" s="25" t="str">
        <f>INDEX(Feuil2!A:A,Question)</f>
        <v>La protection est la première action à réaliser à la découverte de l’accident</v>
      </c>
      <c r="B4" s="26"/>
      <c r="C4" s="26"/>
      <c r="D4" s="26"/>
      <c r="E4" s="26"/>
      <c r="F4" s="26"/>
      <c r="G4" s="26"/>
      <c r="H4" s="26"/>
      <c r="I4" s="26"/>
      <c r="J4" s="27"/>
    </row>
    <row r="5" spans="1:10" x14ac:dyDescent="0.25">
      <c r="A5" s="9"/>
      <c r="B5" s="9"/>
      <c r="C5" s="9"/>
      <c r="D5" s="9"/>
      <c r="E5" s="9"/>
      <c r="F5" s="8"/>
      <c r="G5" s="9"/>
      <c r="H5" s="9"/>
      <c r="I5" s="9"/>
      <c r="J5" s="9"/>
    </row>
    <row r="6" spans="1:10" s="17" customFormat="1" ht="24" customHeight="1" x14ac:dyDescent="0.25">
      <c r="A6" s="15" t="b">
        <f>INDEX(Feuil2!B:B,Question)</f>
        <v>1</v>
      </c>
      <c r="B6" s="10"/>
      <c r="C6" s="15"/>
      <c r="D6" s="15"/>
      <c r="E6" s="15"/>
      <c r="F6" s="16"/>
      <c r="G6" s="15"/>
      <c r="H6" s="15"/>
      <c r="I6" s="15"/>
      <c r="J6" s="15"/>
    </row>
    <row r="7" spans="1:10" s="17" customFormat="1" ht="24" customHeight="1" x14ac:dyDescent="0.25">
      <c r="A7" s="15" t="b">
        <f>INDEX(Feuil2!C:C,Question)</f>
        <v>0</v>
      </c>
      <c r="B7" s="10"/>
      <c r="C7" s="15"/>
      <c r="D7" s="15"/>
      <c r="E7" s="15"/>
      <c r="F7" s="16"/>
      <c r="G7" s="15"/>
      <c r="H7" s="15"/>
      <c r="I7" s="15"/>
      <c r="J7" s="15"/>
    </row>
    <row r="8" spans="1:10" s="17" customFormat="1" ht="24" customHeight="1" x14ac:dyDescent="0.25">
      <c r="A8" s="18" t="str">
        <f>IF(INDEX(Feuil2!D:D,Question)=0,"",INDEX(Feuil2!D:D,Question))</f>
        <v/>
      </c>
      <c r="B8" s="11"/>
      <c r="C8" s="15"/>
      <c r="D8" s="15"/>
      <c r="E8" s="15"/>
      <c r="F8" s="16"/>
      <c r="G8" s="15"/>
      <c r="H8" s="15"/>
      <c r="I8" s="15"/>
      <c r="J8" s="15"/>
    </row>
    <row r="9" spans="1:10" s="17" customFormat="1" ht="24" customHeight="1" x14ac:dyDescent="0.25">
      <c r="A9" s="18" t="str">
        <f>IF(INDEX(Feuil2!E:E,Question)=0,"",INDEX(Feuil2!E:E,Question))</f>
        <v/>
      </c>
      <c r="B9" s="10"/>
      <c r="C9" s="15"/>
      <c r="D9" s="15"/>
      <c r="E9" s="15"/>
      <c r="F9" s="16"/>
      <c r="G9" s="15"/>
      <c r="H9" s="15"/>
      <c r="I9" s="15"/>
      <c r="J9" s="15"/>
    </row>
    <row r="10" spans="1:10" s="17" customFormat="1" ht="24" customHeight="1" x14ac:dyDescent="0.25">
      <c r="A10" s="18" t="str">
        <f>IF(INDEX(Feuil2!F:F,Question)=0,"",INDEX(Feuil2!F:F,Question))</f>
        <v/>
      </c>
      <c r="B10" s="10"/>
      <c r="C10" s="15"/>
      <c r="D10" s="15"/>
      <c r="E10" s="15"/>
      <c r="F10" s="16"/>
      <c r="G10" s="15"/>
      <c r="H10" s="15"/>
      <c r="I10" s="15"/>
      <c r="J10" s="15"/>
    </row>
    <row r="11" spans="1:10" x14ac:dyDescent="0.25">
      <c r="A11" s="8"/>
      <c r="B11" s="9"/>
      <c r="C11" s="8"/>
      <c r="D11" s="8"/>
      <c r="E11" s="8"/>
      <c r="F11" s="8"/>
      <c r="G11" s="8"/>
      <c r="H11" s="8"/>
      <c r="I11" s="8"/>
      <c r="J11" s="8"/>
    </row>
    <row r="12" spans="1:10" x14ac:dyDescent="0.25">
      <c r="A12" s="12"/>
      <c r="B12" s="12" t="s">
        <v>168</v>
      </c>
      <c r="C12" s="13"/>
      <c r="D12" s="13"/>
      <c r="E12" s="13"/>
      <c r="F12" s="13"/>
      <c r="G12" s="13"/>
      <c r="H12" s="8"/>
      <c r="I12" s="20">
        <v>0</v>
      </c>
      <c r="J12" s="8"/>
    </row>
    <row r="13" spans="1:10" x14ac:dyDescent="0.25">
      <c r="A13" s="8"/>
      <c r="B13" s="9"/>
      <c r="C13" s="8"/>
      <c r="D13" s="8"/>
      <c r="E13" s="8"/>
      <c r="F13" s="8"/>
      <c r="G13" s="8"/>
      <c r="H13" s="8"/>
      <c r="I13" s="8"/>
      <c r="J13" s="8"/>
    </row>
    <row r="14" spans="1:10" x14ac:dyDescent="0.25">
      <c r="A14" s="28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8.75" customHeight="1" x14ac:dyDescent="0.25">
      <c r="A15" s="30" t="str">
        <f>IF(A14="Bonne reponse", "Vous pouvez passer à la question suivante","Réfléchissez")</f>
        <v>Réfléchissez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</row>
    <row r="17" spans="1:10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A18" s="8"/>
      <c r="B18" s="9"/>
      <c r="C18" s="8"/>
      <c r="D18" s="8"/>
      <c r="E18" s="8"/>
      <c r="F18" s="8"/>
      <c r="G18" s="8"/>
      <c r="H18" s="8"/>
      <c r="I18" s="8"/>
      <c r="J18" s="8"/>
    </row>
    <row r="19" spans="1:10" x14ac:dyDescent="0.25">
      <c r="A19" s="8"/>
      <c r="B19" s="9"/>
      <c r="C19" s="8"/>
      <c r="D19" s="8"/>
      <c r="E19" s="8"/>
      <c r="F19" s="8"/>
      <c r="G19" s="8"/>
      <c r="H19" s="8"/>
      <c r="I19" s="8"/>
      <c r="J19" s="8"/>
    </row>
    <row r="20" spans="1:10" x14ac:dyDescent="0.25">
      <c r="A20" s="8"/>
      <c r="B20" s="9"/>
      <c r="C20" s="8"/>
      <c r="D20" s="8"/>
      <c r="E20" s="8"/>
      <c r="F20" s="8"/>
      <c r="G20" s="8"/>
      <c r="H20" s="8"/>
      <c r="I20" s="8"/>
      <c r="J20" s="8"/>
    </row>
    <row r="21" spans="1:10" x14ac:dyDescent="0.25">
      <c r="A21" s="8"/>
      <c r="B21" s="9"/>
      <c r="C21" s="8"/>
      <c r="D21" s="8"/>
      <c r="E21" s="8"/>
      <c r="F21" s="8"/>
      <c r="G21" s="8"/>
      <c r="H21" s="8"/>
      <c r="I21" s="8"/>
      <c r="J21" s="8"/>
    </row>
    <row r="22" spans="1:10" x14ac:dyDescent="0.25">
      <c r="A22" s="8"/>
      <c r="B22" s="9"/>
      <c r="C22" s="8"/>
      <c r="D22" s="8"/>
      <c r="E22" s="8"/>
      <c r="F22" s="8"/>
      <c r="G22" s="8"/>
      <c r="H22" s="8"/>
      <c r="I22" s="8"/>
      <c r="J22" s="8"/>
    </row>
    <row r="23" spans="1:10" x14ac:dyDescent="0.25">
      <c r="A23" s="8"/>
      <c r="B23" s="9"/>
      <c r="C23" s="8"/>
      <c r="D23" s="8"/>
      <c r="E23" s="8"/>
      <c r="F23" s="8"/>
      <c r="G23" s="8"/>
      <c r="H23" s="8"/>
      <c r="I23" s="8"/>
      <c r="J23" s="8"/>
    </row>
    <row r="24" spans="1:10" x14ac:dyDescent="0.25">
      <c r="A24" s="8"/>
      <c r="B24" s="9"/>
      <c r="C24" s="8"/>
      <c r="D24" s="8"/>
      <c r="E24" s="8"/>
      <c r="F24" s="8"/>
      <c r="G24" s="8"/>
      <c r="H24" s="8"/>
      <c r="I24" s="8"/>
      <c r="J24" s="8"/>
    </row>
    <row r="25" spans="1:10" x14ac:dyDescent="0.25">
      <c r="A25" s="8"/>
      <c r="B25" s="9"/>
      <c r="C25" s="8"/>
      <c r="D25" s="8"/>
      <c r="E25" s="8"/>
      <c r="F25" s="8"/>
      <c r="G25" s="8"/>
      <c r="H25" s="8"/>
      <c r="I25" s="8"/>
      <c r="J25" s="8"/>
    </row>
    <row r="26" spans="1:10" x14ac:dyDescent="0.25">
      <c r="A26" s="8"/>
      <c r="B26" s="9"/>
      <c r="C26" s="8"/>
      <c r="D26" s="8"/>
      <c r="E26" s="8"/>
      <c r="F26" s="8"/>
      <c r="G26" s="8"/>
      <c r="H26" s="8"/>
      <c r="I26" s="8"/>
      <c r="J26" s="8"/>
    </row>
    <row r="27" spans="1:10" x14ac:dyDescent="0.25">
      <c r="A27" s="8"/>
      <c r="B27" s="9"/>
      <c r="C27" s="8"/>
      <c r="D27" s="8"/>
      <c r="E27" s="8"/>
      <c r="F27" s="8"/>
      <c r="G27" s="8"/>
      <c r="H27" s="8"/>
      <c r="I27" s="8"/>
      <c r="J27" s="8"/>
    </row>
    <row r="28" spans="1:10" x14ac:dyDescent="0.25">
      <c r="A28" s="8"/>
      <c r="B28" s="9"/>
      <c r="C28" s="8"/>
      <c r="D28" s="8"/>
      <c r="E28" s="8"/>
      <c r="F28" s="8"/>
      <c r="G28" s="8"/>
      <c r="H28" s="8"/>
      <c r="I28" s="8"/>
      <c r="J28" s="8"/>
    </row>
    <row r="29" spans="1:10" x14ac:dyDescent="0.25">
      <c r="A29" s="8"/>
      <c r="B29" s="9"/>
      <c r="C29" s="8"/>
      <c r="D29" s="8"/>
      <c r="E29" s="8"/>
      <c r="F29" s="8"/>
      <c r="G29" s="8"/>
      <c r="H29" s="8"/>
      <c r="I29" s="8"/>
      <c r="J29" s="8"/>
    </row>
    <row r="30" spans="1:10" x14ac:dyDescent="0.25">
      <c r="A30" s="8"/>
      <c r="B30" s="9"/>
      <c r="C30" s="8"/>
      <c r="D30" s="8"/>
      <c r="E30" s="8"/>
      <c r="F30" s="8"/>
      <c r="G30" s="8"/>
      <c r="H30" s="8"/>
      <c r="I30" s="8"/>
      <c r="J30" s="8"/>
    </row>
  </sheetData>
  <customSheetViews>
    <customSheetView guid="{6B1EFDF3-0923-4D24-A341-E4C6CEFDC0B5}" scale="137" showPageBreaks="1" zeroValues="0">
      <selection activeCell="A19" sqref="A19"/>
      <pageMargins left="0.7" right="0.7" top="0.75" bottom="0.75" header="0.3" footer="0.3"/>
      <pageSetup paperSize="9" orientation="portrait" r:id="rId1"/>
    </customSheetView>
  </customSheetViews>
  <mergeCells count="3">
    <mergeCell ref="A4:J4"/>
    <mergeCell ref="A14:J14"/>
    <mergeCell ref="A15:J17"/>
  </mergeCells>
  <conditionalFormatting sqref="A14:B14">
    <cfRule type="containsText" dxfId="2" priority="6" operator="containsText" text="Bonne réponse">
      <formula>NOT(ISERROR(SEARCH("Bonne réponse",A14)))</formula>
    </cfRule>
    <cfRule type="containsText" dxfId="1" priority="7" operator="containsText" text="Mauvaise reponse">
      <formula>NOT(ISERROR(SEARCH("Mauvaise reponse",A14)))</formula>
    </cfRule>
  </conditionalFormatting>
  <conditionalFormatting sqref="A14:J14">
    <cfRule type="cellIs" dxfId="0" priority="4" operator="equal">
      <formula>""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5" name="Bouton9">
              <controlPr defaultSize="0" print="0" autoFill="0" autoPict="0" macro="[0]!Bouton9_Cliquer">
                <anchor moveWithCells="1" sizeWithCells="1">
                  <from>
                    <xdr:col>8</xdr:col>
                    <xdr:colOff>0</xdr:colOff>
                    <xdr:row>8</xdr:row>
                    <xdr:rowOff>133350</xdr:rowOff>
                  </from>
                  <to>
                    <xdr:col>9</xdr:col>
                    <xdr:colOff>609600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Box3">
              <controlPr defaultSize="0" autoFill="0" autoLine="0" autoPict="0" macro="[0]!Bouton3_Cliquer">
                <anchor moveWithCells="1">
                  <from>
                    <xdr:col>1</xdr:col>
                    <xdr:colOff>9525</xdr:colOff>
                    <xdr:row>7</xdr:row>
                    <xdr:rowOff>28575</xdr:rowOff>
                  </from>
                  <to>
                    <xdr:col>1</xdr:col>
                    <xdr:colOff>247650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Box2">
              <controlPr defaultSize="0" autoFill="0" autoLine="0" autoPict="0" macro="[0]!Bouton2_Cliquer">
                <anchor moveWithCells="1">
                  <from>
                    <xdr:col>1</xdr:col>
                    <xdr:colOff>9525</xdr:colOff>
                    <xdr:row>6</xdr:row>
                    <xdr:rowOff>28575</xdr:rowOff>
                  </from>
                  <to>
                    <xdr:col>1</xdr:col>
                    <xdr:colOff>247650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Box4">
              <controlPr defaultSize="0" autoFill="0" autoLine="0" autoPict="0" macro="[0]!Bouton4_Cliquer">
                <anchor moveWithCells="1">
                  <from>
                    <xdr:col>1</xdr:col>
                    <xdr:colOff>9525</xdr:colOff>
                    <xdr:row>8</xdr:row>
                    <xdr:rowOff>28575</xdr:rowOff>
                  </from>
                  <to>
                    <xdr:col>1</xdr:col>
                    <xdr:colOff>247650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Box5">
              <controlPr defaultSize="0" autoFill="0" autoLine="0" autoPict="0" macro="[0]!Bouton5_Cliquer">
                <anchor moveWithCells="1">
                  <from>
                    <xdr:col>1</xdr:col>
                    <xdr:colOff>9525</xdr:colOff>
                    <xdr:row>9</xdr:row>
                    <xdr:rowOff>28575</xdr:rowOff>
                  </from>
                  <to>
                    <xdr:col>1</xdr:col>
                    <xdr:colOff>247650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Box1">
              <controlPr defaultSize="0" autoFill="0" autoLine="0" autoPict="0" macro="[0]!Bouton1_Cliquer">
                <anchor moveWithCells="1">
                  <from>
                    <xdr:col>1</xdr:col>
                    <xdr:colOff>9525</xdr:colOff>
                    <xdr:row>5</xdr:row>
                    <xdr:rowOff>38100</xdr:rowOff>
                  </from>
                  <to>
                    <xdr:col>1</xdr:col>
                    <xdr:colOff>247650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outon10">
              <controlPr defaultSize="0" print="0" autoFill="0" autoPict="0" macro="[0]!Bouton10_Cliquer">
                <anchor moveWithCells="1" sizeWithCells="1">
                  <from>
                    <xdr:col>8</xdr:col>
                    <xdr:colOff>9525</xdr:colOff>
                    <xdr:row>6</xdr:row>
                    <xdr:rowOff>19050</xdr:rowOff>
                  </from>
                  <to>
                    <xdr:col>9</xdr:col>
                    <xdr:colOff>619125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6"/>
  <sheetViews>
    <sheetView zoomScale="84" zoomScaleNormal="84" workbookViewId="0">
      <selection activeCell="M1" sqref="M1:P17"/>
    </sheetView>
  </sheetViews>
  <sheetFormatPr baseColWidth="10" defaultRowHeight="15" x14ac:dyDescent="0.25"/>
  <cols>
    <col min="1" max="1" width="73" customWidth="1"/>
    <col min="2" max="2" width="71.140625" style="1" customWidth="1"/>
    <col min="3" max="3" width="42.5703125" style="3" customWidth="1"/>
    <col min="4" max="4" width="17" style="1" bestFit="1" customWidth="1"/>
    <col min="7" max="8" width="6" style="21" customWidth="1"/>
    <col min="9" max="11" width="6" style="22" customWidth="1"/>
    <col min="12" max="12" width="3.140625" customWidth="1"/>
    <col min="13" max="14" width="6" style="23" customWidth="1"/>
    <col min="15" max="17" width="6" style="24" customWidth="1"/>
    <col min="18" max="18" width="3.140625" customWidth="1"/>
    <col min="19" max="19" width="11.42578125" style="14"/>
  </cols>
  <sheetData>
    <row r="1" spans="1:19" x14ac:dyDescent="0.25">
      <c r="A1" t="s">
        <v>3</v>
      </c>
      <c r="B1" s="1" t="b">
        <f>TRUE</f>
        <v>1</v>
      </c>
      <c r="C1" s="3" t="b">
        <v>0</v>
      </c>
      <c r="G1" s="21">
        <v>1</v>
      </c>
      <c r="S1" s="14">
        <f>IF(SUM(G1:K1)-SUM(M1:Q1)=0,0,1)</f>
        <v>1</v>
      </c>
    </row>
    <row r="2" spans="1:19" x14ac:dyDescent="0.25">
      <c r="A2" t="s">
        <v>1</v>
      </c>
      <c r="B2" s="1" t="b">
        <f>TRUE</f>
        <v>1</v>
      </c>
      <c r="C2" s="3" t="b">
        <v>0</v>
      </c>
      <c r="G2" s="21">
        <v>1</v>
      </c>
      <c r="S2" s="14">
        <f t="shared" ref="S2:S65" si="0">IF(SUM(G2:K2)-SUM(M2:Q2)=0,0,1)</f>
        <v>1</v>
      </c>
    </row>
    <row r="3" spans="1:19" x14ac:dyDescent="0.25">
      <c r="A3" t="s">
        <v>2</v>
      </c>
      <c r="B3" s="1" t="b">
        <f>TRUE</f>
        <v>1</v>
      </c>
      <c r="C3" s="3" t="b">
        <v>0</v>
      </c>
      <c r="G3" s="21">
        <v>2</v>
      </c>
      <c r="S3" s="14">
        <f t="shared" si="0"/>
        <v>1</v>
      </c>
    </row>
    <row r="4" spans="1:19" x14ac:dyDescent="0.25">
      <c r="A4" t="s">
        <v>0</v>
      </c>
      <c r="B4" s="1" t="b">
        <f>TRUE</f>
        <v>1</v>
      </c>
      <c r="C4" s="3" t="b">
        <v>0</v>
      </c>
      <c r="G4" s="21">
        <v>1</v>
      </c>
      <c r="S4" s="14">
        <f t="shared" si="0"/>
        <v>1</v>
      </c>
    </row>
    <row r="5" spans="1:19" x14ac:dyDescent="0.25">
      <c r="A5" t="s">
        <v>5</v>
      </c>
      <c r="B5" s="1" t="s">
        <v>64</v>
      </c>
      <c r="C5" s="3" t="s">
        <v>106</v>
      </c>
      <c r="G5" s="21">
        <v>1</v>
      </c>
      <c r="S5" s="14">
        <f t="shared" si="0"/>
        <v>1</v>
      </c>
    </row>
    <row r="6" spans="1:19" x14ac:dyDescent="0.25">
      <c r="A6" t="s">
        <v>6</v>
      </c>
      <c r="B6" s="1" t="b">
        <f>TRUE</f>
        <v>1</v>
      </c>
      <c r="C6" s="3" t="b">
        <v>0</v>
      </c>
      <c r="G6" s="21">
        <v>1</v>
      </c>
      <c r="S6" s="14">
        <f t="shared" si="0"/>
        <v>1</v>
      </c>
    </row>
    <row r="7" spans="1:19" x14ac:dyDescent="0.25">
      <c r="A7" t="s">
        <v>7</v>
      </c>
      <c r="B7" s="1" t="b">
        <f>TRUE</f>
        <v>1</v>
      </c>
      <c r="C7" s="3" t="b">
        <v>0</v>
      </c>
      <c r="G7" s="21">
        <v>2</v>
      </c>
      <c r="S7" s="14">
        <f t="shared" si="0"/>
        <v>1</v>
      </c>
    </row>
    <row r="8" spans="1:19" x14ac:dyDescent="0.25">
      <c r="A8" t="s">
        <v>8</v>
      </c>
      <c r="B8" s="1" t="b">
        <f>TRUE</f>
        <v>1</v>
      </c>
      <c r="C8" s="3" t="b">
        <v>0</v>
      </c>
      <c r="G8" s="21">
        <v>2</v>
      </c>
      <c r="S8" s="14">
        <f t="shared" si="0"/>
        <v>1</v>
      </c>
    </row>
    <row r="9" spans="1:19" x14ac:dyDescent="0.25">
      <c r="A9" t="s">
        <v>153</v>
      </c>
      <c r="B9" s="1" t="s">
        <v>65</v>
      </c>
      <c r="C9" s="3" t="s">
        <v>107</v>
      </c>
      <c r="G9" s="21">
        <v>1</v>
      </c>
      <c r="S9" s="14">
        <f t="shared" si="0"/>
        <v>1</v>
      </c>
    </row>
    <row r="10" spans="1:19" x14ac:dyDescent="0.25">
      <c r="A10" t="s">
        <v>9</v>
      </c>
      <c r="B10" s="1" t="s">
        <v>146</v>
      </c>
      <c r="C10" s="3" t="s">
        <v>143</v>
      </c>
      <c r="D10" s="1" t="s">
        <v>147</v>
      </c>
      <c r="G10" s="21">
        <v>1</v>
      </c>
      <c r="I10" s="22">
        <v>3</v>
      </c>
      <c r="S10" s="14">
        <f t="shared" si="0"/>
        <v>1</v>
      </c>
    </row>
    <row r="11" spans="1:19" x14ac:dyDescent="0.25">
      <c r="A11" t="s">
        <v>10</v>
      </c>
      <c r="B11" s="1" t="b">
        <f>TRUE</f>
        <v>1</v>
      </c>
      <c r="C11" s="3" t="b">
        <v>0</v>
      </c>
      <c r="G11" s="21">
        <v>1</v>
      </c>
      <c r="S11" s="14">
        <f t="shared" si="0"/>
        <v>1</v>
      </c>
    </row>
    <row r="12" spans="1:19" x14ac:dyDescent="0.25">
      <c r="A12" t="s">
        <v>154</v>
      </c>
      <c r="B12" s="1" t="b">
        <f>TRUE</f>
        <v>1</v>
      </c>
      <c r="C12" s="3" t="b">
        <v>0</v>
      </c>
      <c r="G12" s="21">
        <v>1</v>
      </c>
      <c r="S12" s="14">
        <f t="shared" si="0"/>
        <v>1</v>
      </c>
    </row>
    <row r="13" spans="1:19" x14ac:dyDescent="0.25">
      <c r="A13" t="s">
        <v>148</v>
      </c>
      <c r="B13" s="1" t="s">
        <v>155</v>
      </c>
      <c r="C13" s="3" t="s">
        <v>149</v>
      </c>
      <c r="D13" s="1" t="s">
        <v>150</v>
      </c>
      <c r="E13" t="s">
        <v>151</v>
      </c>
      <c r="F13" t="s">
        <v>152</v>
      </c>
      <c r="G13" s="21">
        <v>1</v>
      </c>
      <c r="H13" s="21">
        <v>2</v>
      </c>
      <c r="I13" s="22">
        <v>3</v>
      </c>
      <c r="S13" s="14">
        <f t="shared" si="0"/>
        <v>1</v>
      </c>
    </row>
    <row r="14" spans="1:19" x14ac:dyDescent="0.25">
      <c r="A14" t="s">
        <v>11</v>
      </c>
      <c r="B14" s="1" t="b">
        <f>TRUE</f>
        <v>1</v>
      </c>
      <c r="C14" s="3" t="b">
        <v>0</v>
      </c>
      <c r="S14" s="14">
        <f t="shared" si="0"/>
        <v>0</v>
      </c>
    </row>
    <row r="15" spans="1:19" x14ac:dyDescent="0.25">
      <c r="A15" t="s">
        <v>12</v>
      </c>
      <c r="B15" s="1" t="b">
        <f>TRUE</f>
        <v>1</v>
      </c>
      <c r="C15" s="3" t="b">
        <v>0</v>
      </c>
      <c r="S15" s="14">
        <f t="shared" si="0"/>
        <v>0</v>
      </c>
    </row>
    <row r="16" spans="1:19" x14ac:dyDescent="0.25">
      <c r="A16" t="s">
        <v>13</v>
      </c>
      <c r="B16" s="1" t="b">
        <f>TRUE</f>
        <v>1</v>
      </c>
      <c r="C16" s="3" t="b">
        <v>0</v>
      </c>
      <c r="S16" s="14">
        <f t="shared" si="0"/>
        <v>0</v>
      </c>
    </row>
    <row r="17" spans="1:19" x14ac:dyDescent="0.25">
      <c r="A17" t="s">
        <v>14</v>
      </c>
      <c r="B17" s="1" t="b">
        <f>TRUE</f>
        <v>1</v>
      </c>
      <c r="C17" s="3" t="b">
        <v>0</v>
      </c>
      <c r="S17" s="14">
        <f t="shared" si="0"/>
        <v>0</v>
      </c>
    </row>
    <row r="18" spans="1:19" x14ac:dyDescent="0.25">
      <c r="A18" t="s">
        <v>15</v>
      </c>
      <c r="B18" s="1" t="b">
        <f>TRUE</f>
        <v>1</v>
      </c>
      <c r="C18" s="3" t="b">
        <v>0</v>
      </c>
      <c r="S18" s="14">
        <f t="shared" si="0"/>
        <v>0</v>
      </c>
    </row>
    <row r="19" spans="1:19" x14ac:dyDescent="0.25">
      <c r="A19" t="s">
        <v>16</v>
      </c>
      <c r="B19" s="1" t="b">
        <f>TRUE</f>
        <v>1</v>
      </c>
      <c r="C19" s="3" t="b">
        <v>0</v>
      </c>
      <c r="S19" s="14">
        <f t="shared" si="0"/>
        <v>0</v>
      </c>
    </row>
    <row r="20" spans="1:19" x14ac:dyDescent="0.25">
      <c r="A20" t="s">
        <v>17</v>
      </c>
      <c r="B20" s="1" t="s">
        <v>66</v>
      </c>
      <c r="C20" s="3" t="s">
        <v>108</v>
      </c>
      <c r="S20" s="14">
        <f t="shared" si="0"/>
        <v>0</v>
      </c>
    </row>
    <row r="21" spans="1:19" x14ac:dyDescent="0.25">
      <c r="A21" t="s">
        <v>18</v>
      </c>
      <c r="B21" s="1" t="s">
        <v>67</v>
      </c>
      <c r="C21" s="3" t="s">
        <v>144</v>
      </c>
      <c r="S21" s="14">
        <f t="shared" si="0"/>
        <v>0</v>
      </c>
    </row>
    <row r="22" spans="1:19" x14ac:dyDescent="0.25">
      <c r="A22" t="s">
        <v>19</v>
      </c>
      <c r="B22" s="1" t="s">
        <v>68</v>
      </c>
      <c r="C22" s="3" t="s">
        <v>109</v>
      </c>
      <c r="S22" s="14">
        <f t="shared" si="0"/>
        <v>0</v>
      </c>
    </row>
    <row r="23" spans="1:19" x14ac:dyDescent="0.25">
      <c r="A23" t="s">
        <v>156</v>
      </c>
      <c r="B23" s="1" t="b">
        <f>TRUE</f>
        <v>1</v>
      </c>
      <c r="C23" s="3" t="b">
        <v>0</v>
      </c>
      <c r="S23" s="14">
        <f t="shared" si="0"/>
        <v>0</v>
      </c>
    </row>
    <row r="24" spans="1:19" x14ac:dyDescent="0.25">
      <c r="A24" t="s">
        <v>20</v>
      </c>
      <c r="B24" s="1" t="s">
        <v>69</v>
      </c>
      <c r="C24" s="3" t="s">
        <v>110</v>
      </c>
      <c r="S24" s="14">
        <f t="shared" si="0"/>
        <v>0</v>
      </c>
    </row>
    <row r="25" spans="1:19" x14ac:dyDescent="0.25">
      <c r="A25" t="s">
        <v>21</v>
      </c>
      <c r="B25" s="1" t="s">
        <v>70</v>
      </c>
      <c r="C25" s="3" t="s">
        <v>157</v>
      </c>
      <c r="S25" s="14">
        <f t="shared" si="0"/>
        <v>0</v>
      </c>
    </row>
    <row r="26" spans="1:19" x14ac:dyDescent="0.25">
      <c r="A26" t="s">
        <v>22</v>
      </c>
      <c r="B26" s="1" t="s">
        <v>71</v>
      </c>
      <c r="C26" s="3" t="s">
        <v>111</v>
      </c>
      <c r="S26" s="14">
        <f t="shared" si="0"/>
        <v>0</v>
      </c>
    </row>
    <row r="27" spans="1:19" x14ac:dyDescent="0.25">
      <c r="A27" t="s">
        <v>23</v>
      </c>
      <c r="B27" s="1" t="s">
        <v>72</v>
      </c>
      <c r="C27" s="3" t="s">
        <v>112</v>
      </c>
      <c r="S27" s="14">
        <f t="shared" si="0"/>
        <v>0</v>
      </c>
    </row>
    <row r="28" spans="1:19" x14ac:dyDescent="0.25">
      <c r="A28" t="s">
        <v>24</v>
      </c>
      <c r="B28" s="1" t="b">
        <f>TRUE</f>
        <v>1</v>
      </c>
      <c r="C28" s="3" t="b">
        <v>0</v>
      </c>
      <c r="S28" s="14">
        <f t="shared" si="0"/>
        <v>0</v>
      </c>
    </row>
    <row r="29" spans="1:19" x14ac:dyDescent="0.25">
      <c r="A29" t="s">
        <v>158</v>
      </c>
      <c r="B29" s="1" t="s">
        <v>145</v>
      </c>
      <c r="C29" s="3" t="s">
        <v>159</v>
      </c>
      <c r="S29" s="14">
        <f t="shared" si="0"/>
        <v>0</v>
      </c>
    </row>
    <row r="30" spans="1:19" x14ac:dyDescent="0.25">
      <c r="A30" t="s">
        <v>25</v>
      </c>
      <c r="B30" s="1" t="s">
        <v>73</v>
      </c>
      <c r="C30" s="3" t="s">
        <v>113</v>
      </c>
      <c r="S30" s="14">
        <f t="shared" si="0"/>
        <v>0</v>
      </c>
    </row>
    <row r="31" spans="1:19" x14ac:dyDescent="0.25">
      <c r="A31" t="s">
        <v>160</v>
      </c>
      <c r="B31" s="1" t="s">
        <v>74</v>
      </c>
      <c r="C31" s="3" t="s">
        <v>114</v>
      </c>
      <c r="S31" s="14">
        <f t="shared" si="0"/>
        <v>0</v>
      </c>
    </row>
    <row r="32" spans="1:19" x14ac:dyDescent="0.25">
      <c r="A32" t="s">
        <v>26</v>
      </c>
      <c r="B32" s="1" t="b">
        <f>TRUE</f>
        <v>1</v>
      </c>
      <c r="C32" s="3" t="b">
        <v>0</v>
      </c>
      <c r="S32" s="14">
        <f t="shared" si="0"/>
        <v>0</v>
      </c>
    </row>
    <row r="33" spans="1:19" x14ac:dyDescent="0.25">
      <c r="A33" t="s">
        <v>27</v>
      </c>
      <c r="B33" s="1" t="b">
        <f>TRUE</f>
        <v>1</v>
      </c>
      <c r="C33" s="3" t="b">
        <v>0</v>
      </c>
      <c r="S33" s="14">
        <f t="shared" si="0"/>
        <v>0</v>
      </c>
    </row>
    <row r="34" spans="1:19" x14ac:dyDescent="0.25">
      <c r="A34" t="s">
        <v>28</v>
      </c>
      <c r="B34" s="1" t="b">
        <f>TRUE</f>
        <v>1</v>
      </c>
      <c r="C34" s="3" t="b">
        <v>0</v>
      </c>
      <c r="S34" s="14">
        <f t="shared" si="0"/>
        <v>0</v>
      </c>
    </row>
    <row r="35" spans="1:19" x14ac:dyDescent="0.25">
      <c r="A35" t="s">
        <v>29</v>
      </c>
      <c r="B35" s="1" t="b">
        <f>TRUE</f>
        <v>1</v>
      </c>
      <c r="C35" s="3" t="b">
        <v>0</v>
      </c>
      <c r="S35" s="14">
        <f t="shared" si="0"/>
        <v>0</v>
      </c>
    </row>
    <row r="36" spans="1:19" x14ac:dyDescent="0.25">
      <c r="A36" t="s">
        <v>30</v>
      </c>
      <c r="B36" s="1" t="b">
        <f>TRUE</f>
        <v>1</v>
      </c>
      <c r="C36" s="3" t="b">
        <v>0</v>
      </c>
      <c r="S36" s="14">
        <f t="shared" si="0"/>
        <v>0</v>
      </c>
    </row>
    <row r="37" spans="1:19" x14ac:dyDescent="0.25">
      <c r="A37" t="s">
        <v>161</v>
      </c>
      <c r="B37" s="1" t="s">
        <v>75</v>
      </c>
      <c r="C37" s="3" t="s">
        <v>116</v>
      </c>
      <c r="S37" s="14">
        <f t="shared" si="0"/>
        <v>0</v>
      </c>
    </row>
    <row r="38" spans="1:19" x14ac:dyDescent="0.25">
      <c r="A38" t="s">
        <v>31</v>
      </c>
      <c r="B38" s="1" t="s">
        <v>76</v>
      </c>
      <c r="C38" s="3" t="s">
        <v>117</v>
      </c>
      <c r="S38" s="14">
        <f t="shared" si="0"/>
        <v>0</v>
      </c>
    </row>
    <row r="39" spans="1:19" x14ac:dyDescent="0.25">
      <c r="A39" t="s">
        <v>163</v>
      </c>
      <c r="B39" s="1" t="s">
        <v>77</v>
      </c>
      <c r="C39" s="3" t="s">
        <v>118</v>
      </c>
      <c r="S39" s="14">
        <f t="shared" si="0"/>
        <v>0</v>
      </c>
    </row>
    <row r="40" spans="1:19" x14ac:dyDescent="0.25">
      <c r="A40" t="s">
        <v>32</v>
      </c>
      <c r="B40" s="1" t="s">
        <v>78</v>
      </c>
      <c r="C40" s="3" t="s">
        <v>119</v>
      </c>
      <c r="S40" s="14">
        <f t="shared" si="0"/>
        <v>0</v>
      </c>
    </row>
    <row r="41" spans="1:19" x14ac:dyDescent="0.25">
      <c r="A41" t="s">
        <v>33</v>
      </c>
      <c r="B41" s="1" t="s">
        <v>79</v>
      </c>
      <c r="C41" s="3" t="s">
        <v>115</v>
      </c>
      <c r="S41" s="14">
        <f t="shared" si="0"/>
        <v>0</v>
      </c>
    </row>
    <row r="42" spans="1:19" x14ac:dyDescent="0.25">
      <c r="A42" t="s">
        <v>34</v>
      </c>
      <c r="B42" s="3" t="s">
        <v>80</v>
      </c>
      <c r="C42" s="3" t="s">
        <v>120</v>
      </c>
      <c r="S42" s="14">
        <f t="shared" si="0"/>
        <v>0</v>
      </c>
    </row>
    <row r="43" spans="1:19" x14ac:dyDescent="0.25">
      <c r="A43" t="s">
        <v>35</v>
      </c>
      <c r="B43" s="1" t="s">
        <v>81</v>
      </c>
      <c r="C43" s="3" t="s">
        <v>121</v>
      </c>
      <c r="S43" s="14">
        <f t="shared" si="0"/>
        <v>0</v>
      </c>
    </row>
    <row r="44" spans="1:19" x14ac:dyDescent="0.25">
      <c r="A44" t="s">
        <v>36</v>
      </c>
      <c r="B44" s="1" t="s">
        <v>81</v>
      </c>
      <c r="C44" s="3" t="s">
        <v>122</v>
      </c>
      <c r="S44" s="14">
        <f t="shared" si="0"/>
        <v>0</v>
      </c>
    </row>
    <row r="45" spans="1:19" x14ac:dyDescent="0.25">
      <c r="A45" t="s">
        <v>37</v>
      </c>
      <c r="B45" s="1" t="s">
        <v>82</v>
      </c>
      <c r="C45" s="3" t="s">
        <v>123</v>
      </c>
      <c r="S45" s="14">
        <f t="shared" si="0"/>
        <v>0</v>
      </c>
    </row>
    <row r="46" spans="1:19" x14ac:dyDescent="0.25">
      <c r="A46" t="s">
        <v>162</v>
      </c>
      <c r="B46" s="1" t="s">
        <v>83</v>
      </c>
      <c r="C46" s="3" t="s">
        <v>124</v>
      </c>
      <c r="S46" s="14">
        <f t="shared" si="0"/>
        <v>0</v>
      </c>
    </row>
    <row r="47" spans="1:19" x14ac:dyDescent="0.25">
      <c r="A47" t="s">
        <v>38</v>
      </c>
      <c r="B47" s="1" t="s">
        <v>84</v>
      </c>
      <c r="C47" s="3" t="s">
        <v>125</v>
      </c>
      <c r="S47" s="14">
        <f t="shared" si="0"/>
        <v>0</v>
      </c>
    </row>
    <row r="48" spans="1:19" x14ac:dyDescent="0.25">
      <c r="A48" t="s">
        <v>39</v>
      </c>
      <c r="B48" s="1" t="s">
        <v>85</v>
      </c>
      <c r="C48" s="3" t="s">
        <v>126</v>
      </c>
      <c r="S48" s="14">
        <f t="shared" si="0"/>
        <v>0</v>
      </c>
    </row>
    <row r="49" spans="1:19" x14ac:dyDescent="0.25">
      <c r="A49" t="s">
        <v>40</v>
      </c>
      <c r="B49" s="1" t="s">
        <v>86</v>
      </c>
      <c r="C49" s="3" t="s">
        <v>127</v>
      </c>
      <c r="S49" s="14">
        <f t="shared" si="0"/>
        <v>0</v>
      </c>
    </row>
    <row r="50" spans="1:19" x14ac:dyDescent="0.25">
      <c r="A50" t="s">
        <v>60</v>
      </c>
      <c r="B50" s="1" t="s">
        <v>87</v>
      </c>
      <c r="C50" s="3" t="s">
        <v>128</v>
      </c>
      <c r="S50" s="14">
        <f t="shared" si="0"/>
        <v>0</v>
      </c>
    </row>
    <row r="51" spans="1:19" x14ac:dyDescent="0.25">
      <c r="A51" t="s">
        <v>41</v>
      </c>
      <c r="B51" s="2">
        <v>-0.1</v>
      </c>
      <c r="C51" s="4">
        <v>-1</v>
      </c>
      <c r="S51" s="14">
        <f t="shared" si="0"/>
        <v>0</v>
      </c>
    </row>
    <row r="52" spans="1:19" x14ac:dyDescent="0.25">
      <c r="A52" t="s">
        <v>42</v>
      </c>
      <c r="B52" s="1" t="b">
        <f>TRUE</f>
        <v>1</v>
      </c>
      <c r="C52" s="3" t="b">
        <v>0</v>
      </c>
      <c r="S52" s="14">
        <f t="shared" si="0"/>
        <v>0</v>
      </c>
    </row>
    <row r="53" spans="1:19" x14ac:dyDescent="0.25">
      <c r="A53" t="s">
        <v>43</v>
      </c>
      <c r="B53" s="1" t="s">
        <v>88</v>
      </c>
      <c r="C53" s="3" t="s">
        <v>120</v>
      </c>
      <c r="S53" s="14">
        <f t="shared" si="0"/>
        <v>0</v>
      </c>
    </row>
    <row r="54" spans="1:19" x14ac:dyDescent="0.25">
      <c r="A54" t="s">
        <v>44</v>
      </c>
      <c r="B54" s="1" t="s">
        <v>89</v>
      </c>
      <c r="C54" s="3" t="s">
        <v>120</v>
      </c>
      <c r="S54" s="14">
        <f t="shared" si="0"/>
        <v>0</v>
      </c>
    </row>
    <row r="55" spans="1:19" x14ac:dyDescent="0.25">
      <c r="A55" t="s">
        <v>45</v>
      </c>
      <c r="B55" s="1" t="s">
        <v>90</v>
      </c>
      <c r="C55" s="3" t="s">
        <v>129</v>
      </c>
      <c r="S55" s="14">
        <f t="shared" si="0"/>
        <v>0</v>
      </c>
    </row>
    <row r="56" spans="1:19" x14ac:dyDescent="0.25">
      <c r="A56" t="s">
        <v>46</v>
      </c>
      <c r="B56" s="1" t="s">
        <v>90</v>
      </c>
      <c r="C56" s="3" t="s">
        <v>129</v>
      </c>
      <c r="S56" s="14">
        <f t="shared" si="0"/>
        <v>0</v>
      </c>
    </row>
    <row r="57" spans="1:19" x14ac:dyDescent="0.25">
      <c r="A57" t="s">
        <v>167</v>
      </c>
      <c r="B57" s="1" t="s">
        <v>91</v>
      </c>
      <c r="C57" s="3" t="s">
        <v>130</v>
      </c>
      <c r="S57" s="14">
        <f t="shared" si="0"/>
        <v>0</v>
      </c>
    </row>
    <row r="58" spans="1:19" x14ac:dyDescent="0.25">
      <c r="A58" t="s">
        <v>164</v>
      </c>
      <c r="B58" s="1" t="s">
        <v>92</v>
      </c>
      <c r="C58" s="3" t="s">
        <v>131</v>
      </c>
      <c r="S58" s="14">
        <f t="shared" si="0"/>
        <v>0</v>
      </c>
    </row>
    <row r="59" spans="1:19" x14ac:dyDescent="0.25">
      <c r="A59" t="s">
        <v>47</v>
      </c>
      <c r="B59" s="1" t="s">
        <v>93</v>
      </c>
      <c r="C59" s="3" t="s">
        <v>132</v>
      </c>
      <c r="S59" s="14">
        <f t="shared" si="0"/>
        <v>0</v>
      </c>
    </row>
    <row r="60" spans="1:19" x14ac:dyDescent="0.25">
      <c r="A60" t="s">
        <v>48</v>
      </c>
      <c r="B60" s="1" t="s">
        <v>94</v>
      </c>
      <c r="C60" s="3" t="s">
        <v>120</v>
      </c>
      <c r="S60" s="14">
        <f t="shared" si="0"/>
        <v>0</v>
      </c>
    </row>
    <row r="61" spans="1:19" x14ac:dyDescent="0.25">
      <c r="A61" t="s">
        <v>49</v>
      </c>
      <c r="B61" s="1" t="s">
        <v>95</v>
      </c>
      <c r="C61" s="3" t="s">
        <v>133</v>
      </c>
      <c r="S61" s="14">
        <f t="shared" si="0"/>
        <v>0</v>
      </c>
    </row>
    <row r="62" spans="1:19" x14ac:dyDescent="0.25">
      <c r="A62" t="s">
        <v>50</v>
      </c>
      <c r="B62" s="1" t="s">
        <v>96</v>
      </c>
      <c r="C62" s="3" t="s">
        <v>134</v>
      </c>
      <c r="S62" s="14">
        <f t="shared" si="0"/>
        <v>0</v>
      </c>
    </row>
    <row r="63" spans="1:19" x14ac:dyDescent="0.25">
      <c r="A63" t="s">
        <v>51</v>
      </c>
      <c r="B63" s="1" t="s">
        <v>97</v>
      </c>
      <c r="C63" s="3" t="s">
        <v>135</v>
      </c>
      <c r="S63" s="14">
        <f t="shared" si="0"/>
        <v>0</v>
      </c>
    </row>
    <row r="64" spans="1:19" x14ac:dyDescent="0.25">
      <c r="A64" t="s">
        <v>165</v>
      </c>
      <c r="B64" s="1" t="b">
        <f>TRUE</f>
        <v>1</v>
      </c>
      <c r="C64" s="3" t="b">
        <v>0</v>
      </c>
      <c r="S64" s="14">
        <f t="shared" si="0"/>
        <v>0</v>
      </c>
    </row>
    <row r="65" spans="1:19" x14ac:dyDescent="0.25">
      <c r="A65" t="s">
        <v>166</v>
      </c>
      <c r="B65" s="1" t="b">
        <f>TRUE</f>
        <v>1</v>
      </c>
      <c r="C65" s="3" t="b">
        <v>0</v>
      </c>
      <c r="S65" s="14">
        <f t="shared" si="0"/>
        <v>0</v>
      </c>
    </row>
    <row r="66" spans="1:19" x14ac:dyDescent="0.25">
      <c r="A66" t="s">
        <v>61</v>
      </c>
      <c r="B66" s="1" t="s">
        <v>98</v>
      </c>
      <c r="C66" s="3" t="s">
        <v>136</v>
      </c>
      <c r="S66" s="14">
        <f t="shared" ref="S66:S76" si="1">IF(SUM(G66:K66)-SUM(M66:Q66)=0,0,1)</f>
        <v>0</v>
      </c>
    </row>
    <row r="67" spans="1:19" x14ac:dyDescent="0.25">
      <c r="A67" t="s">
        <v>52</v>
      </c>
      <c r="B67" s="1" t="s">
        <v>99</v>
      </c>
      <c r="C67" s="3" t="s">
        <v>137</v>
      </c>
      <c r="S67" s="14">
        <f t="shared" si="1"/>
        <v>0</v>
      </c>
    </row>
    <row r="68" spans="1:19" x14ac:dyDescent="0.25">
      <c r="A68" t="s">
        <v>53</v>
      </c>
      <c r="B68" s="1" t="s">
        <v>100</v>
      </c>
      <c r="C68" s="3" t="s">
        <v>138</v>
      </c>
      <c r="S68" s="14">
        <f t="shared" si="1"/>
        <v>0</v>
      </c>
    </row>
    <row r="69" spans="1:19" x14ac:dyDescent="0.25">
      <c r="A69" t="s">
        <v>54</v>
      </c>
      <c r="B69" s="1" t="s">
        <v>101</v>
      </c>
      <c r="C69" s="3" t="s">
        <v>139</v>
      </c>
      <c r="S69" s="14">
        <f t="shared" si="1"/>
        <v>0</v>
      </c>
    </row>
    <row r="70" spans="1:19" x14ac:dyDescent="0.25">
      <c r="A70" t="s">
        <v>55</v>
      </c>
      <c r="B70" s="1" t="s">
        <v>102</v>
      </c>
      <c r="C70" s="3" t="s">
        <v>140</v>
      </c>
      <c r="S70" s="14">
        <f t="shared" si="1"/>
        <v>0</v>
      </c>
    </row>
    <row r="71" spans="1:19" x14ac:dyDescent="0.25">
      <c r="A71" t="s">
        <v>56</v>
      </c>
      <c r="B71" s="1" t="b">
        <f>TRUE</f>
        <v>1</v>
      </c>
      <c r="C71" s="3" t="b">
        <v>0</v>
      </c>
      <c r="S71" s="14">
        <f t="shared" si="1"/>
        <v>0</v>
      </c>
    </row>
    <row r="72" spans="1:19" x14ac:dyDescent="0.25">
      <c r="A72" t="s">
        <v>57</v>
      </c>
      <c r="B72" s="1" t="b">
        <f>TRUE</f>
        <v>1</v>
      </c>
      <c r="C72" s="3" t="b">
        <v>0</v>
      </c>
      <c r="S72" s="14">
        <f t="shared" si="1"/>
        <v>0</v>
      </c>
    </row>
    <row r="73" spans="1:19" x14ac:dyDescent="0.25">
      <c r="A73" t="s">
        <v>58</v>
      </c>
      <c r="B73" s="1" t="s">
        <v>103</v>
      </c>
      <c r="C73" s="3" t="s">
        <v>141</v>
      </c>
      <c r="S73" s="14">
        <f t="shared" si="1"/>
        <v>0</v>
      </c>
    </row>
    <row r="74" spans="1:19" x14ac:dyDescent="0.25">
      <c r="A74" t="s">
        <v>59</v>
      </c>
      <c r="B74" s="1" t="b">
        <f>TRUE</f>
        <v>1</v>
      </c>
      <c r="C74" s="3" t="b">
        <v>0</v>
      </c>
      <c r="S74" s="14">
        <f t="shared" si="1"/>
        <v>0</v>
      </c>
    </row>
    <row r="75" spans="1:19" x14ac:dyDescent="0.25">
      <c r="A75" t="s">
        <v>62</v>
      </c>
      <c r="B75" s="1" t="s">
        <v>104</v>
      </c>
      <c r="C75" s="3" t="s">
        <v>142</v>
      </c>
      <c r="S75" s="14">
        <f t="shared" si="1"/>
        <v>0</v>
      </c>
    </row>
    <row r="76" spans="1:19" x14ac:dyDescent="0.25">
      <c r="A76" t="s">
        <v>63</v>
      </c>
      <c r="B76" s="1" t="s">
        <v>105</v>
      </c>
      <c r="C76" s="3" t="s">
        <v>120</v>
      </c>
      <c r="S76" s="14">
        <f t="shared" si="1"/>
        <v>0</v>
      </c>
    </row>
  </sheetData>
  <customSheetViews>
    <customSheetView guid="{6B1EFDF3-0923-4D24-A341-E4C6CEFDC0B5}" scale="84">
      <selection activeCell="F10" sqref="F10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H16"/>
  <sheetViews>
    <sheetView workbookViewId="0"/>
  </sheetViews>
  <sheetFormatPr baseColWidth="10" defaultRowHeight="15" x14ac:dyDescent="0.25"/>
  <sheetData>
    <row r="3" spans="3:8" x14ac:dyDescent="0.25">
      <c r="C3">
        <f>SUM(D3:K3)</f>
        <v>1</v>
      </c>
      <c r="D3">
        <v>1</v>
      </c>
    </row>
    <row r="4" spans="3:8" x14ac:dyDescent="0.25">
      <c r="C4">
        <f t="shared" ref="C4:C5" si="0">SUM(D4:K4)</f>
        <v>1</v>
      </c>
      <c r="E4">
        <v>1</v>
      </c>
    </row>
    <row r="5" spans="3:8" x14ac:dyDescent="0.25">
      <c r="C5">
        <f t="shared" si="0"/>
        <v>15</v>
      </c>
      <c r="D5">
        <v>1</v>
      </c>
      <c r="E5">
        <v>2</v>
      </c>
      <c r="F5">
        <v>3</v>
      </c>
      <c r="G5">
        <v>4</v>
      </c>
      <c r="H5">
        <v>5</v>
      </c>
    </row>
    <row r="6" spans="3:8" x14ac:dyDescent="0.25">
      <c r="C6">
        <f t="shared" ref="C6:C16" si="1">SUM(D6:K6)</f>
        <v>10</v>
      </c>
      <c r="D6">
        <v>1</v>
      </c>
      <c r="E6">
        <v>2</v>
      </c>
      <c r="F6">
        <v>3</v>
      </c>
      <c r="G6">
        <v>4</v>
      </c>
    </row>
    <row r="7" spans="3:8" x14ac:dyDescent="0.25">
      <c r="C7">
        <f t="shared" si="1"/>
        <v>11</v>
      </c>
      <c r="D7">
        <v>1</v>
      </c>
      <c r="E7">
        <v>2</v>
      </c>
      <c r="F7">
        <v>3</v>
      </c>
      <c r="H7">
        <v>5</v>
      </c>
    </row>
    <row r="8" spans="3:8" x14ac:dyDescent="0.25">
      <c r="C8">
        <f t="shared" si="1"/>
        <v>12</v>
      </c>
      <c r="D8">
        <v>1</v>
      </c>
      <c r="E8">
        <v>2</v>
      </c>
      <c r="G8">
        <v>4</v>
      </c>
      <c r="H8">
        <v>5</v>
      </c>
    </row>
    <row r="9" spans="3:8" x14ac:dyDescent="0.25">
      <c r="C9">
        <f t="shared" si="1"/>
        <v>13</v>
      </c>
      <c r="D9">
        <v>1</v>
      </c>
      <c r="F9">
        <v>3</v>
      </c>
      <c r="G9">
        <v>4</v>
      </c>
      <c r="H9">
        <v>5</v>
      </c>
    </row>
    <row r="10" spans="3:8" x14ac:dyDescent="0.25">
      <c r="C10">
        <f t="shared" si="1"/>
        <v>14</v>
      </c>
      <c r="E10">
        <v>2</v>
      </c>
      <c r="F10">
        <v>3</v>
      </c>
      <c r="G10">
        <v>4</v>
      </c>
      <c r="H10">
        <v>5</v>
      </c>
    </row>
    <row r="11" spans="3:8" x14ac:dyDescent="0.25">
      <c r="C11">
        <f t="shared" si="1"/>
        <v>6</v>
      </c>
      <c r="D11">
        <v>1</v>
      </c>
      <c r="E11">
        <v>2</v>
      </c>
      <c r="F11">
        <v>3</v>
      </c>
    </row>
    <row r="12" spans="3:8" x14ac:dyDescent="0.25">
      <c r="C12">
        <f t="shared" si="1"/>
        <v>6</v>
      </c>
      <c r="D12">
        <v>1</v>
      </c>
      <c r="H12">
        <v>5</v>
      </c>
    </row>
    <row r="13" spans="3:8" x14ac:dyDescent="0.25">
      <c r="C13">
        <f t="shared" si="1"/>
        <v>15</v>
      </c>
      <c r="D13">
        <v>1</v>
      </c>
      <c r="E13">
        <v>2</v>
      </c>
      <c r="F13">
        <v>3</v>
      </c>
      <c r="G13">
        <v>4</v>
      </c>
      <c r="H13">
        <v>5</v>
      </c>
    </row>
    <row r="14" spans="3:8" x14ac:dyDescent="0.25">
      <c r="C14">
        <f t="shared" si="1"/>
        <v>15</v>
      </c>
      <c r="D14">
        <v>1</v>
      </c>
      <c r="E14">
        <v>2</v>
      </c>
      <c r="F14">
        <v>3</v>
      </c>
      <c r="G14">
        <v>4</v>
      </c>
      <c r="H14">
        <v>5</v>
      </c>
    </row>
    <row r="15" spans="3:8" x14ac:dyDescent="0.25">
      <c r="C15">
        <f t="shared" si="1"/>
        <v>15</v>
      </c>
      <c r="D15">
        <v>1</v>
      </c>
      <c r="E15">
        <v>2</v>
      </c>
      <c r="F15">
        <v>3</v>
      </c>
      <c r="G15">
        <v>4</v>
      </c>
      <c r="H15">
        <v>5</v>
      </c>
    </row>
    <row r="16" spans="3:8" x14ac:dyDescent="0.25">
      <c r="C16">
        <f t="shared" si="1"/>
        <v>15</v>
      </c>
      <c r="D16">
        <v>1</v>
      </c>
      <c r="E16">
        <v>2</v>
      </c>
      <c r="F16">
        <v>3</v>
      </c>
      <c r="G16">
        <v>4</v>
      </c>
      <c r="H16">
        <v>5</v>
      </c>
    </row>
  </sheetData>
  <customSheetViews>
    <customSheetView guid="{6B1EFDF3-0923-4D24-A341-E4C6CEFDC0B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Question</vt:lpstr>
      <vt:lpstr>Rep_1</vt:lpstr>
      <vt:lpstr>Rep_2</vt:lpstr>
      <vt:lpstr>Rep_3</vt:lpstr>
      <vt:lpstr>Rep_4</vt:lpstr>
      <vt:lpstr>Rep_5</vt:lpstr>
      <vt:lpstr>Rep_Somme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Joseph</cp:lastModifiedBy>
  <dcterms:created xsi:type="dcterms:W3CDTF">2017-05-29T12:55:12Z</dcterms:created>
  <dcterms:modified xsi:type="dcterms:W3CDTF">2017-07-30T22:00:10Z</dcterms:modified>
</cp:coreProperties>
</file>