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11865" yWindow="-15" windowWidth="11910" windowHeight="9555" activeTab="3"/>
  </bookViews>
  <sheets>
    <sheet name="Accueil" sheetId="3" r:id="rId1"/>
    <sheet name="BD" sheetId="1" r:id="rId2"/>
    <sheet name="Choix_Soins" sheetId="5" r:id="rId3"/>
    <sheet name="Patients" sheetId="2" r:id="rId4"/>
    <sheet name="Récap2017" sheetId="6" r:id="rId5"/>
    <sheet name="Récap2018" sheetId="7" r:id="rId6"/>
    <sheet name="Récap2019" sheetId="15" r:id="rId7"/>
    <sheet name="Récap2020" sheetId="19" r:id="rId8"/>
    <sheet name="Récap2021" sheetId="20" r:id="rId9"/>
    <sheet name="Récap2022" sheetId="21" r:id="rId10"/>
  </sheets>
  <definedNames>
    <definedName name="_xlnm.Print_Titles" localSheetId="3">Patients!$2:$2</definedName>
    <definedName name="_xlnm.Print_Area" localSheetId="3">Patients!$A$2:$G$71</definedName>
  </definedNames>
  <calcPr calcId="171027" fullPrecision="0"/>
</workbook>
</file>

<file path=xl/calcChain.xml><?xml version="1.0" encoding="utf-8"?>
<calcChain xmlns="http://schemas.openxmlformats.org/spreadsheetml/2006/main">
  <c r="J1" i="2" l="1"/>
  <c r="F3" i="6" l="1"/>
  <c r="B1" i="21" l="1"/>
  <c r="C1" i="21"/>
  <c r="D1" i="21"/>
  <c r="E1" i="21"/>
  <c r="G1" i="21"/>
  <c r="A2" i="21"/>
  <c r="B2" i="21"/>
  <c r="C2" i="21"/>
  <c r="D2" i="21"/>
  <c r="E2" i="21"/>
  <c r="F2" i="21"/>
  <c r="G2" i="21"/>
  <c r="A3" i="21"/>
  <c r="B3" i="21"/>
  <c r="C3" i="21"/>
  <c r="D3" i="21"/>
  <c r="E3" i="21"/>
  <c r="F3" i="21"/>
  <c r="G3" i="21"/>
  <c r="D4" i="21"/>
  <c r="E4" i="21"/>
  <c r="F4" i="21"/>
  <c r="G4" i="21"/>
  <c r="A5" i="21"/>
  <c r="B5" i="21"/>
  <c r="C5" i="21"/>
  <c r="D5" i="21"/>
  <c r="E5" i="21"/>
  <c r="F5" i="21"/>
  <c r="G5" i="21"/>
  <c r="A6" i="21"/>
  <c r="B6" i="21"/>
  <c r="C6" i="21"/>
  <c r="D6" i="21"/>
  <c r="E6" i="21"/>
  <c r="F6" i="21"/>
  <c r="G6" i="21"/>
  <c r="A7" i="21"/>
  <c r="B7" i="21"/>
  <c r="C7" i="21"/>
  <c r="D7" i="21"/>
  <c r="E7" i="21"/>
  <c r="F7" i="21"/>
  <c r="G7" i="21"/>
  <c r="A8" i="21"/>
  <c r="B8" i="21"/>
  <c r="C8" i="21"/>
  <c r="D8" i="21"/>
  <c r="E8" i="21"/>
  <c r="F8" i="21"/>
  <c r="G8" i="21"/>
  <c r="A9" i="21"/>
  <c r="B9" i="21"/>
  <c r="C9" i="21"/>
  <c r="D9" i="21"/>
  <c r="E9" i="21"/>
  <c r="F9" i="21"/>
  <c r="G9" i="21"/>
  <c r="A10" i="21"/>
  <c r="B10" i="21"/>
  <c r="C10" i="21"/>
  <c r="D10" i="21"/>
  <c r="E10" i="21"/>
  <c r="F10" i="21"/>
  <c r="G10" i="21"/>
  <c r="A11" i="21"/>
  <c r="B11" i="21"/>
  <c r="C11" i="21"/>
  <c r="D11" i="21"/>
  <c r="E11" i="21"/>
  <c r="F11" i="21"/>
  <c r="G11" i="21"/>
  <c r="A12" i="21"/>
  <c r="B12" i="21"/>
  <c r="C12" i="21"/>
  <c r="D12" i="21"/>
  <c r="E12" i="21"/>
  <c r="F12" i="21"/>
  <c r="G12" i="21"/>
  <c r="A13" i="21"/>
  <c r="B13" i="21"/>
  <c r="C13" i="21"/>
  <c r="D13" i="21"/>
  <c r="E13" i="21"/>
  <c r="F13" i="21"/>
  <c r="G13" i="21"/>
  <c r="A14" i="21"/>
  <c r="B14" i="21"/>
  <c r="C14" i="21"/>
  <c r="D14" i="21"/>
  <c r="E14" i="21"/>
  <c r="F14" i="21"/>
  <c r="G14" i="21"/>
  <c r="A15" i="21"/>
  <c r="B15" i="21"/>
  <c r="C15" i="21"/>
  <c r="D15" i="21"/>
  <c r="E15" i="21"/>
  <c r="F15" i="21"/>
  <c r="G15" i="21"/>
  <c r="A16" i="21"/>
  <c r="B16" i="21"/>
  <c r="C16" i="21"/>
  <c r="D16" i="21"/>
  <c r="E16" i="21"/>
  <c r="F16" i="21"/>
  <c r="G16" i="21"/>
  <c r="A17" i="21"/>
  <c r="B17" i="21"/>
  <c r="C17" i="21"/>
  <c r="D17" i="21"/>
  <c r="E17" i="21"/>
  <c r="F17" i="21"/>
  <c r="G17" i="21"/>
  <c r="A18" i="21"/>
  <c r="B18" i="21"/>
  <c r="C18" i="21"/>
  <c r="D18" i="21"/>
  <c r="E18" i="21"/>
  <c r="F18" i="21"/>
  <c r="G18" i="21"/>
  <c r="A19" i="21"/>
  <c r="B19" i="21"/>
  <c r="C19" i="21"/>
  <c r="D19" i="21"/>
  <c r="E19" i="21"/>
  <c r="F19" i="21"/>
  <c r="G19" i="21"/>
  <c r="A20" i="21"/>
  <c r="B20" i="21"/>
  <c r="C20" i="21"/>
  <c r="D20" i="21"/>
  <c r="E20" i="21"/>
  <c r="F20" i="21"/>
  <c r="G20" i="21"/>
  <c r="A21" i="21"/>
  <c r="B21" i="21"/>
  <c r="C21" i="21"/>
  <c r="D21" i="21"/>
  <c r="E21" i="21"/>
  <c r="F21" i="21"/>
  <c r="G21" i="21"/>
  <c r="A22" i="21"/>
  <c r="B22" i="21"/>
  <c r="C22" i="21"/>
  <c r="D22" i="21"/>
  <c r="E22" i="21"/>
  <c r="F22" i="21"/>
  <c r="G22" i="21"/>
  <c r="A23" i="21"/>
  <c r="B23" i="21"/>
  <c r="C23" i="21"/>
  <c r="D23" i="21"/>
  <c r="E23" i="21"/>
  <c r="F23" i="21"/>
  <c r="G23" i="21"/>
  <c r="A24" i="21"/>
  <c r="B24" i="21"/>
  <c r="C24" i="21"/>
  <c r="D24" i="21"/>
  <c r="E24" i="21"/>
  <c r="F24" i="21"/>
  <c r="G24" i="21"/>
  <c r="A25" i="21"/>
  <c r="B25" i="21"/>
  <c r="C25" i="21"/>
  <c r="D25" i="21"/>
  <c r="E25" i="21"/>
  <c r="F25" i="21"/>
  <c r="G25" i="21"/>
  <c r="A26" i="21"/>
  <c r="B26" i="21"/>
  <c r="C26" i="21"/>
  <c r="D26" i="21"/>
  <c r="E26" i="21"/>
  <c r="F26" i="21"/>
  <c r="G26" i="21"/>
  <c r="A27" i="21"/>
  <c r="B27" i="21"/>
  <c r="C27" i="21"/>
  <c r="D27" i="21"/>
  <c r="E27" i="21"/>
  <c r="F27" i="21"/>
  <c r="G27" i="21"/>
  <c r="A28" i="21"/>
  <c r="B28" i="21"/>
  <c r="C28" i="21"/>
  <c r="D28" i="21"/>
  <c r="E28" i="21"/>
  <c r="F28" i="21"/>
  <c r="G28" i="21"/>
  <c r="A29" i="21"/>
  <c r="B29" i="21"/>
  <c r="C29" i="21"/>
  <c r="D29" i="21"/>
  <c r="E29" i="21"/>
  <c r="F29" i="21"/>
  <c r="G29" i="21"/>
  <c r="A30" i="21"/>
  <c r="B30" i="21"/>
  <c r="C30" i="21"/>
  <c r="D30" i="21"/>
  <c r="E30" i="21"/>
  <c r="F30" i="21"/>
  <c r="G30" i="21"/>
  <c r="A31" i="21"/>
  <c r="B31" i="21"/>
  <c r="C31" i="21"/>
  <c r="D31" i="21"/>
  <c r="E31" i="21"/>
  <c r="F31" i="21"/>
  <c r="G31" i="21"/>
  <c r="A32" i="21"/>
  <c r="B32" i="21"/>
  <c r="C32" i="21"/>
  <c r="D32" i="21"/>
  <c r="E32" i="21"/>
  <c r="F32" i="21"/>
  <c r="G32" i="21"/>
  <c r="A33" i="21"/>
  <c r="B33" i="21"/>
  <c r="C33" i="21"/>
  <c r="D33" i="21"/>
  <c r="E33" i="21"/>
  <c r="F33" i="21"/>
  <c r="G33" i="21"/>
  <c r="A34" i="21"/>
  <c r="B34" i="21"/>
  <c r="C34" i="21"/>
  <c r="D34" i="21"/>
  <c r="E34" i="21"/>
  <c r="F34" i="21"/>
  <c r="G34" i="21"/>
  <c r="A35" i="21"/>
  <c r="B35" i="21"/>
  <c r="C35" i="21"/>
  <c r="D35" i="21"/>
  <c r="E35" i="21"/>
  <c r="F35" i="21"/>
  <c r="G35" i="21"/>
  <c r="A36" i="21"/>
  <c r="B36" i="21"/>
  <c r="C36" i="21"/>
  <c r="D36" i="21"/>
  <c r="E36" i="21"/>
  <c r="F36" i="21"/>
  <c r="G36" i="21"/>
  <c r="A37" i="21"/>
  <c r="B37" i="21"/>
  <c r="C37" i="21"/>
  <c r="D37" i="21"/>
  <c r="E37" i="21"/>
  <c r="F37" i="21"/>
  <c r="G37" i="21"/>
  <c r="A38" i="21"/>
  <c r="B38" i="21"/>
  <c r="C38" i="21"/>
  <c r="D38" i="21"/>
  <c r="E38" i="21"/>
  <c r="F38" i="21"/>
  <c r="G38" i="21"/>
  <c r="A39" i="21"/>
  <c r="B39" i="21"/>
  <c r="C39" i="21"/>
  <c r="D39" i="21"/>
  <c r="E39" i="21"/>
  <c r="F39" i="21"/>
  <c r="G39" i="21"/>
  <c r="A40" i="21"/>
  <c r="B40" i="21"/>
  <c r="C40" i="21"/>
  <c r="D40" i="21"/>
  <c r="E40" i="21"/>
  <c r="F40" i="21"/>
  <c r="G40" i="21"/>
  <c r="A41" i="21"/>
  <c r="B41" i="21"/>
  <c r="C41" i="21"/>
  <c r="D41" i="21"/>
  <c r="E41" i="21"/>
  <c r="F41" i="21"/>
  <c r="G41" i="21"/>
  <c r="A42" i="21"/>
  <c r="B42" i="21"/>
  <c r="C42" i="21"/>
  <c r="D42" i="21"/>
  <c r="E42" i="21"/>
  <c r="F42" i="21"/>
  <c r="G42" i="21"/>
  <c r="A43" i="21"/>
  <c r="B43" i="21"/>
  <c r="C43" i="21"/>
  <c r="D43" i="21"/>
  <c r="E43" i="21"/>
  <c r="F43" i="21"/>
  <c r="G43" i="21"/>
  <c r="A44" i="21"/>
  <c r="B44" i="21"/>
  <c r="C44" i="21"/>
  <c r="D44" i="21"/>
  <c r="E44" i="21"/>
  <c r="F44" i="21"/>
  <c r="G44" i="21"/>
  <c r="A45" i="21"/>
  <c r="B45" i="21"/>
  <c r="C45" i="21"/>
  <c r="D45" i="21"/>
  <c r="E45" i="21"/>
  <c r="F45" i="21"/>
  <c r="G45" i="21"/>
  <c r="A46" i="21"/>
  <c r="B46" i="21"/>
  <c r="C46" i="21"/>
  <c r="D46" i="21"/>
  <c r="E46" i="21"/>
  <c r="F46" i="21"/>
  <c r="G46" i="21"/>
  <c r="A47" i="21"/>
  <c r="B47" i="21"/>
  <c r="C47" i="21"/>
  <c r="D47" i="21"/>
  <c r="E47" i="21"/>
  <c r="F47" i="21"/>
  <c r="G47" i="21"/>
  <c r="A48" i="21"/>
  <c r="B48" i="21"/>
  <c r="C48" i="21"/>
  <c r="D48" i="21"/>
  <c r="E48" i="21"/>
  <c r="F48" i="21"/>
  <c r="G48" i="21"/>
  <c r="A49" i="21"/>
  <c r="B49" i="21"/>
  <c r="C49" i="21"/>
  <c r="D49" i="21"/>
  <c r="E49" i="21"/>
  <c r="F49" i="21"/>
  <c r="G49" i="21"/>
  <c r="A50" i="21"/>
  <c r="B50" i="21"/>
  <c r="C50" i="21"/>
  <c r="D50" i="21"/>
  <c r="E50" i="21"/>
  <c r="F50" i="21"/>
  <c r="G50" i="21"/>
  <c r="B1" i="20"/>
  <c r="C1" i="20"/>
  <c r="D1" i="20"/>
  <c r="E1" i="20"/>
  <c r="G1" i="20"/>
  <c r="A2" i="20"/>
  <c r="B2" i="20"/>
  <c r="C2" i="20"/>
  <c r="D2" i="20"/>
  <c r="E2" i="20"/>
  <c r="F2" i="20"/>
  <c r="G2" i="20"/>
  <c r="A3" i="20"/>
  <c r="B3" i="20"/>
  <c r="C3" i="20"/>
  <c r="D3" i="20"/>
  <c r="E3" i="20"/>
  <c r="F3" i="20"/>
  <c r="G3" i="20"/>
  <c r="D4" i="20"/>
  <c r="E4" i="20"/>
  <c r="F4" i="20"/>
  <c r="G4" i="20"/>
  <c r="A5" i="20"/>
  <c r="B5" i="20"/>
  <c r="C5" i="20"/>
  <c r="D5" i="20"/>
  <c r="E5" i="20"/>
  <c r="F5" i="20"/>
  <c r="G5" i="20"/>
  <c r="A6" i="20"/>
  <c r="B6" i="20"/>
  <c r="C6" i="20"/>
  <c r="D6" i="20"/>
  <c r="E6" i="20"/>
  <c r="F6" i="20"/>
  <c r="G6" i="20"/>
  <c r="A7" i="20"/>
  <c r="B7" i="20"/>
  <c r="C7" i="20"/>
  <c r="D7" i="20"/>
  <c r="E7" i="20"/>
  <c r="F7" i="20"/>
  <c r="G7" i="20"/>
  <c r="A8" i="20"/>
  <c r="B8" i="20"/>
  <c r="C8" i="20"/>
  <c r="D8" i="20"/>
  <c r="E8" i="20"/>
  <c r="F8" i="20"/>
  <c r="G8" i="20"/>
  <c r="A9" i="20"/>
  <c r="B9" i="20"/>
  <c r="C9" i="20"/>
  <c r="D9" i="20"/>
  <c r="E9" i="20"/>
  <c r="F9" i="20"/>
  <c r="G9" i="20"/>
  <c r="A10" i="20"/>
  <c r="B10" i="20"/>
  <c r="C10" i="20"/>
  <c r="D10" i="20"/>
  <c r="E10" i="20"/>
  <c r="F10" i="20"/>
  <c r="G10" i="20"/>
  <c r="A11" i="20"/>
  <c r="B11" i="20"/>
  <c r="C11" i="20"/>
  <c r="D11" i="20"/>
  <c r="E11" i="20"/>
  <c r="F11" i="20"/>
  <c r="G11" i="20"/>
  <c r="A12" i="20"/>
  <c r="B12" i="20"/>
  <c r="C12" i="20"/>
  <c r="D12" i="20"/>
  <c r="E12" i="20"/>
  <c r="F12" i="20"/>
  <c r="G12" i="20"/>
  <c r="A13" i="20"/>
  <c r="B13" i="20"/>
  <c r="C13" i="20"/>
  <c r="D13" i="20"/>
  <c r="E13" i="20"/>
  <c r="F13" i="20"/>
  <c r="G13" i="20"/>
  <c r="A14" i="20"/>
  <c r="B14" i="20"/>
  <c r="C14" i="20"/>
  <c r="D14" i="20"/>
  <c r="E14" i="20"/>
  <c r="F14" i="20"/>
  <c r="G14" i="20"/>
  <c r="A15" i="20"/>
  <c r="B15" i="20"/>
  <c r="C15" i="20"/>
  <c r="D15" i="20"/>
  <c r="E15" i="20"/>
  <c r="F15" i="20"/>
  <c r="G15" i="20"/>
  <c r="A16" i="20"/>
  <c r="B16" i="20"/>
  <c r="C16" i="20"/>
  <c r="D16" i="20"/>
  <c r="E16" i="20"/>
  <c r="F16" i="20"/>
  <c r="G16" i="20"/>
  <c r="A17" i="20"/>
  <c r="B17" i="20"/>
  <c r="C17" i="20"/>
  <c r="D17" i="20"/>
  <c r="E17" i="20"/>
  <c r="F17" i="20"/>
  <c r="G17" i="20"/>
  <c r="A18" i="20"/>
  <c r="B18" i="20"/>
  <c r="C18" i="20"/>
  <c r="D18" i="20"/>
  <c r="E18" i="20"/>
  <c r="F18" i="20"/>
  <c r="G18" i="20"/>
  <c r="A19" i="20"/>
  <c r="B19" i="20"/>
  <c r="C19" i="20"/>
  <c r="D19" i="20"/>
  <c r="E19" i="20"/>
  <c r="F19" i="20"/>
  <c r="G19" i="20"/>
  <c r="A20" i="20"/>
  <c r="B20" i="20"/>
  <c r="C20" i="20"/>
  <c r="D20" i="20"/>
  <c r="E20" i="20"/>
  <c r="F20" i="20"/>
  <c r="G20" i="20"/>
  <c r="A21" i="20"/>
  <c r="B21" i="20"/>
  <c r="C21" i="20"/>
  <c r="D21" i="20"/>
  <c r="E21" i="20"/>
  <c r="F21" i="20"/>
  <c r="G21" i="20"/>
  <c r="A22" i="20"/>
  <c r="B22" i="20"/>
  <c r="C22" i="20"/>
  <c r="D22" i="20"/>
  <c r="E22" i="20"/>
  <c r="F22" i="20"/>
  <c r="G22" i="20"/>
  <c r="A23" i="20"/>
  <c r="B23" i="20"/>
  <c r="C23" i="20"/>
  <c r="D23" i="20"/>
  <c r="E23" i="20"/>
  <c r="F23" i="20"/>
  <c r="G23" i="20"/>
  <c r="A24" i="20"/>
  <c r="B24" i="20"/>
  <c r="C24" i="20"/>
  <c r="D24" i="20"/>
  <c r="E24" i="20"/>
  <c r="F24" i="20"/>
  <c r="G24" i="20"/>
  <c r="A25" i="20"/>
  <c r="B25" i="20"/>
  <c r="C25" i="20"/>
  <c r="D25" i="20"/>
  <c r="E25" i="20"/>
  <c r="F25" i="20"/>
  <c r="G25" i="20"/>
  <c r="A26" i="20"/>
  <c r="B26" i="20"/>
  <c r="C26" i="20"/>
  <c r="D26" i="20"/>
  <c r="E26" i="20"/>
  <c r="F26" i="20"/>
  <c r="G26" i="20"/>
  <c r="A27" i="20"/>
  <c r="B27" i="20"/>
  <c r="C27" i="20"/>
  <c r="D27" i="20"/>
  <c r="E27" i="20"/>
  <c r="F27" i="20"/>
  <c r="G27" i="20"/>
  <c r="A28" i="20"/>
  <c r="B28" i="20"/>
  <c r="C28" i="20"/>
  <c r="D28" i="20"/>
  <c r="E28" i="20"/>
  <c r="F28" i="20"/>
  <c r="G28" i="20"/>
  <c r="A29" i="20"/>
  <c r="B29" i="20"/>
  <c r="C29" i="20"/>
  <c r="D29" i="20"/>
  <c r="E29" i="20"/>
  <c r="F29" i="20"/>
  <c r="G29" i="20"/>
  <c r="A30" i="20"/>
  <c r="B30" i="20"/>
  <c r="C30" i="20"/>
  <c r="D30" i="20"/>
  <c r="E30" i="20"/>
  <c r="F30" i="20"/>
  <c r="G30" i="20"/>
  <c r="A31" i="20"/>
  <c r="B31" i="20"/>
  <c r="C31" i="20"/>
  <c r="D31" i="20"/>
  <c r="E31" i="20"/>
  <c r="F31" i="20"/>
  <c r="G31" i="20"/>
  <c r="A32" i="20"/>
  <c r="B32" i="20"/>
  <c r="C32" i="20"/>
  <c r="D32" i="20"/>
  <c r="E32" i="20"/>
  <c r="F32" i="20"/>
  <c r="G32" i="20"/>
  <c r="A33" i="20"/>
  <c r="B33" i="20"/>
  <c r="C33" i="20"/>
  <c r="D33" i="20"/>
  <c r="E33" i="20"/>
  <c r="F33" i="20"/>
  <c r="G33" i="20"/>
  <c r="A34" i="20"/>
  <c r="B34" i="20"/>
  <c r="C34" i="20"/>
  <c r="D34" i="20"/>
  <c r="E34" i="20"/>
  <c r="F34" i="20"/>
  <c r="G34" i="20"/>
  <c r="A35" i="20"/>
  <c r="B35" i="20"/>
  <c r="C35" i="20"/>
  <c r="D35" i="20"/>
  <c r="E35" i="20"/>
  <c r="F35" i="20"/>
  <c r="G35" i="20"/>
  <c r="A36" i="20"/>
  <c r="B36" i="20"/>
  <c r="C36" i="20"/>
  <c r="D36" i="20"/>
  <c r="E36" i="20"/>
  <c r="F36" i="20"/>
  <c r="G36" i="20"/>
  <c r="A37" i="20"/>
  <c r="B37" i="20"/>
  <c r="C37" i="20"/>
  <c r="D37" i="20"/>
  <c r="E37" i="20"/>
  <c r="F37" i="20"/>
  <c r="G37" i="20"/>
  <c r="A38" i="20"/>
  <c r="B38" i="20"/>
  <c r="C38" i="20"/>
  <c r="D38" i="20"/>
  <c r="E38" i="20"/>
  <c r="F38" i="20"/>
  <c r="G38" i="20"/>
  <c r="A39" i="20"/>
  <c r="B39" i="20"/>
  <c r="C39" i="20"/>
  <c r="D39" i="20"/>
  <c r="E39" i="20"/>
  <c r="F39" i="20"/>
  <c r="G39" i="20"/>
  <c r="A40" i="20"/>
  <c r="B40" i="20"/>
  <c r="C40" i="20"/>
  <c r="D40" i="20"/>
  <c r="E40" i="20"/>
  <c r="F40" i="20"/>
  <c r="G40" i="20"/>
  <c r="A41" i="20"/>
  <c r="B41" i="20"/>
  <c r="C41" i="20"/>
  <c r="D41" i="20"/>
  <c r="E41" i="20"/>
  <c r="F41" i="20"/>
  <c r="G41" i="20"/>
  <c r="A42" i="20"/>
  <c r="B42" i="20"/>
  <c r="C42" i="20"/>
  <c r="D42" i="20"/>
  <c r="E42" i="20"/>
  <c r="F42" i="20"/>
  <c r="G42" i="20"/>
  <c r="A43" i="20"/>
  <c r="B43" i="20"/>
  <c r="C43" i="20"/>
  <c r="D43" i="20"/>
  <c r="E43" i="20"/>
  <c r="F43" i="20"/>
  <c r="G43" i="20"/>
  <c r="A44" i="20"/>
  <c r="B44" i="20"/>
  <c r="C44" i="20"/>
  <c r="D44" i="20"/>
  <c r="E44" i="20"/>
  <c r="F44" i="20"/>
  <c r="G44" i="20"/>
  <c r="A45" i="20"/>
  <c r="B45" i="20"/>
  <c r="C45" i="20"/>
  <c r="D45" i="20"/>
  <c r="E45" i="20"/>
  <c r="F45" i="20"/>
  <c r="G45" i="20"/>
  <c r="A46" i="20"/>
  <c r="B46" i="20"/>
  <c r="C46" i="20"/>
  <c r="D46" i="20"/>
  <c r="E46" i="20"/>
  <c r="F46" i="20"/>
  <c r="G46" i="20"/>
  <c r="A47" i="20"/>
  <c r="B47" i="20"/>
  <c r="C47" i="20"/>
  <c r="D47" i="20"/>
  <c r="E47" i="20"/>
  <c r="F47" i="20"/>
  <c r="G47" i="20"/>
  <c r="A48" i="20"/>
  <c r="B48" i="20"/>
  <c r="C48" i="20"/>
  <c r="D48" i="20"/>
  <c r="E48" i="20"/>
  <c r="F48" i="20"/>
  <c r="G48" i="20"/>
  <c r="A49" i="20"/>
  <c r="B49" i="20"/>
  <c r="C49" i="20"/>
  <c r="D49" i="20"/>
  <c r="E49" i="20"/>
  <c r="F49" i="20"/>
  <c r="G49" i="20"/>
  <c r="A50" i="20"/>
  <c r="B50" i="20"/>
  <c r="C50" i="20"/>
  <c r="D50" i="20"/>
  <c r="E50" i="20"/>
  <c r="F50" i="20"/>
  <c r="G50" i="20"/>
  <c r="B1" i="19"/>
  <c r="C1" i="19"/>
  <c r="D1" i="19"/>
  <c r="E1" i="19"/>
  <c r="G1" i="19"/>
  <c r="A2" i="19"/>
  <c r="B2" i="19"/>
  <c r="C2" i="19"/>
  <c r="D2" i="19"/>
  <c r="E2" i="19"/>
  <c r="F2" i="19"/>
  <c r="G2" i="19"/>
  <c r="A3" i="19"/>
  <c r="B3" i="19"/>
  <c r="C3" i="19"/>
  <c r="D3" i="19"/>
  <c r="E3" i="19"/>
  <c r="F3" i="19"/>
  <c r="G3" i="19"/>
  <c r="D4" i="19"/>
  <c r="E4" i="19"/>
  <c r="F4" i="19"/>
  <c r="G4" i="19"/>
  <c r="A5" i="19"/>
  <c r="B5" i="19"/>
  <c r="C5" i="19"/>
  <c r="D5" i="19"/>
  <c r="E5" i="19"/>
  <c r="F5" i="19"/>
  <c r="G5" i="19"/>
  <c r="A6" i="19"/>
  <c r="B6" i="19"/>
  <c r="C6" i="19"/>
  <c r="D6" i="19"/>
  <c r="E6" i="19"/>
  <c r="F6" i="19"/>
  <c r="G6" i="19"/>
  <c r="A7" i="19"/>
  <c r="B7" i="19"/>
  <c r="C7" i="19"/>
  <c r="D7" i="19"/>
  <c r="E7" i="19"/>
  <c r="F7" i="19"/>
  <c r="G7" i="19"/>
  <c r="A8" i="19"/>
  <c r="B8" i="19"/>
  <c r="C8" i="19"/>
  <c r="D8" i="19"/>
  <c r="E8" i="19"/>
  <c r="F8" i="19"/>
  <c r="G8" i="19"/>
  <c r="A9" i="19"/>
  <c r="B9" i="19"/>
  <c r="C9" i="19"/>
  <c r="D9" i="19"/>
  <c r="E9" i="19"/>
  <c r="F9" i="19"/>
  <c r="G9" i="19"/>
  <c r="A10" i="19"/>
  <c r="B10" i="19"/>
  <c r="C10" i="19"/>
  <c r="D10" i="19"/>
  <c r="E10" i="19"/>
  <c r="F10" i="19"/>
  <c r="G10" i="19"/>
  <c r="A11" i="19"/>
  <c r="B11" i="19"/>
  <c r="C11" i="19"/>
  <c r="D11" i="19"/>
  <c r="E11" i="19"/>
  <c r="F11" i="19"/>
  <c r="G11" i="19"/>
  <c r="A12" i="19"/>
  <c r="B12" i="19"/>
  <c r="C12" i="19"/>
  <c r="D12" i="19"/>
  <c r="E12" i="19"/>
  <c r="F12" i="19"/>
  <c r="G12" i="19"/>
  <c r="A13" i="19"/>
  <c r="B13" i="19"/>
  <c r="C13" i="19"/>
  <c r="D13" i="19"/>
  <c r="E13" i="19"/>
  <c r="F13" i="19"/>
  <c r="G13" i="19"/>
  <c r="A14" i="19"/>
  <c r="B14" i="19"/>
  <c r="C14" i="19"/>
  <c r="D14" i="19"/>
  <c r="E14" i="19"/>
  <c r="F14" i="19"/>
  <c r="G14" i="19"/>
  <c r="A15" i="19"/>
  <c r="B15" i="19"/>
  <c r="C15" i="19"/>
  <c r="D15" i="19"/>
  <c r="E15" i="19"/>
  <c r="F15" i="19"/>
  <c r="G15" i="19"/>
  <c r="A16" i="19"/>
  <c r="B16" i="19"/>
  <c r="C16" i="19"/>
  <c r="D16" i="19"/>
  <c r="E16" i="19"/>
  <c r="F16" i="19"/>
  <c r="G16" i="19"/>
  <c r="A17" i="19"/>
  <c r="B17" i="19"/>
  <c r="C17" i="19"/>
  <c r="D17" i="19"/>
  <c r="E17" i="19"/>
  <c r="F17" i="19"/>
  <c r="G17" i="19"/>
  <c r="A18" i="19"/>
  <c r="B18" i="19"/>
  <c r="C18" i="19"/>
  <c r="D18" i="19"/>
  <c r="E18" i="19"/>
  <c r="F18" i="19"/>
  <c r="G18" i="19"/>
  <c r="A19" i="19"/>
  <c r="B19" i="19"/>
  <c r="C19" i="19"/>
  <c r="D19" i="19"/>
  <c r="E19" i="19"/>
  <c r="F19" i="19"/>
  <c r="G19" i="19"/>
  <c r="A20" i="19"/>
  <c r="B20" i="19"/>
  <c r="C20" i="19"/>
  <c r="D20" i="19"/>
  <c r="E20" i="19"/>
  <c r="F20" i="19"/>
  <c r="G20" i="19"/>
  <c r="A21" i="19"/>
  <c r="B21" i="19"/>
  <c r="C21" i="19"/>
  <c r="D21" i="19"/>
  <c r="E21" i="19"/>
  <c r="F21" i="19"/>
  <c r="G21" i="19"/>
  <c r="A22" i="19"/>
  <c r="B22" i="19"/>
  <c r="C22" i="19"/>
  <c r="D22" i="19"/>
  <c r="E22" i="19"/>
  <c r="F22" i="19"/>
  <c r="G22" i="19"/>
  <c r="A23" i="19"/>
  <c r="B23" i="19"/>
  <c r="C23" i="19"/>
  <c r="D23" i="19"/>
  <c r="E23" i="19"/>
  <c r="F23" i="19"/>
  <c r="G23" i="19"/>
  <c r="A24" i="19"/>
  <c r="B24" i="19"/>
  <c r="C24" i="19"/>
  <c r="D24" i="19"/>
  <c r="E24" i="19"/>
  <c r="F24" i="19"/>
  <c r="G24" i="19"/>
  <c r="A25" i="19"/>
  <c r="B25" i="19"/>
  <c r="C25" i="19"/>
  <c r="D25" i="19"/>
  <c r="E25" i="19"/>
  <c r="F25" i="19"/>
  <c r="G25" i="19"/>
  <c r="A26" i="19"/>
  <c r="B26" i="19"/>
  <c r="C26" i="19"/>
  <c r="D26" i="19"/>
  <c r="E26" i="19"/>
  <c r="F26" i="19"/>
  <c r="G26" i="19"/>
  <c r="A27" i="19"/>
  <c r="B27" i="19"/>
  <c r="C27" i="19"/>
  <c r="D27" i="19"/>
  <c r="E27" i="19"/>
  <c r="F27" i="19"/>
  <c r="G27" i="19"/>
  <c r="A28" i="19"/>
  <c r="B28" i="19"/>
  <c r="C28" i="19"/>
  <c r="D28" i="19"/>
  <c r="E28" i="19"/>
  <c r="F28" i="19"/>
  <c r="G28" i="19"/>
  <c r="A29" i="19"/>
  <c r="B29" i="19"/>
  <c r="C29" i="19"/>
  <c r="D29" i="19"/>
  <c r="E29" i="19"/>
  <c r="F29" i="19"/>
  <c r="G29" i="19"/>
  <c r="A30" i="19"/>
  <c r="B30" i="19"/>
  <c r="C30" i="19"/>
  <c r="D30" i="19"/>
  <c r="E30" i="19"/>
  <c r="F30" i="19"/>
  <c r="G30" i="19"/>
  <c r="A31" i="19"/>
  <c r="B31" i="19"/>
  <c r="C31" i="19"/>
  <c r="D31" i="19"/>
  <c r="E31" i="19"/>
  <c r="F31" i="19"/>
  <c r="G31" i="19"/>
  <c r="A32" i="19"/>
  <c r="B32" i="19"/>
  <c r="C32" i="19"/>
  <c r="D32" i="19"/>
  <c r="E32" i="19"/>
  <c r="F32" i="19"/>
  <c r="G32" i="19"/>
  <c r="A33" i="19"/>
  <c r="B33" i="19"/>
  <c r="C33" i="19"/>
  <c r="D33" i="19"/>
  <c r="E33" i="19"/>
  <c r="F33" i="19"/>
  <c r="G33" i="19"/>
  <c r="A34" i="19"/>
  <c r="B34" i="19"/>
  <c r="C34" i="19"/>
  <c r="D34" i="19"/>
  <c r="E34" i="19"/>
  <c r="F34" i="19"/>
  <c r="G34" i="19"/>
  <c r="A35" i="19"/>
  <c r="B35" i="19"/>
  <c r="C35" i="19"/>
  <c r="D35" i="19"/>
  <c r="E35" i="19"/>
  <c r="F35" i="19"/>
  <c r="G35" i="19"/>
  <c r="A36" i="19"/>
  <c r="B36" i="19"/>
  <c r="C36" i="19"/>
  <c r="D36" i="19"/>
  <c r="E36" i="19"/>
  <c r="F36" i="19"/>
  <c r="G36" i="19"/>
  <c r="A37" i="19"/>
  <c r="B37" i="19"/>
  <c r="C37" i="19"/>
  <c r="D37" i="19"/>
  <c r="E37" i="19"/>
  <c r="F37" i="19"/>
  <c r="G37" i="19"/>
  <c r="A38" i="19"/>
  <c r="B38" i="19"/>
  <c r="C38" i="19"/>
  <c r="D38" i="19"/>
  <c r="E38" i="19"/>
  <c r="F38" i="19"/>
  <c r="G38" i="19"/>
  <c r="A39" i="19"/>
  <c r="B39" i="19"/>
  <c r="C39" i="19"/>
  <c r="D39" i="19"/>
  <c r="E39" i="19"/>
  <c r="F39" i="19"/>
  <c r="G39" i="19"/>
  <c r="A40" i="19"/>
  <c r="B40" i="19"/>
  <c r="C40" i="19"/>
  <c r="D40" i="19"/>
  <c r="E40" i="19"/>
  <c r="F40" i="19"/>
  <c r="G40" i="19"/>
  <c r="A41" i="19"/>
  <c r="B41" i="19"/>
  <c r="C41" i="19"/>
  <c r="D41" i="19"/>
  <c r="E41" i="19"/>
  <c r="F41" i="19"/>
  <c r="G41" i="19"/>
  <c r="A42" i="19"/>
  <c r="B42" i="19"/>
  <c r="C42" i="19"/>
  <c r="D42" i="19"/>
  <c r="E42" i="19"/>
  <c r="F42" i="19"/>
  <c r="G42" i="19"/>
  <c r="A43" i="19"/>
  <c r="B43" i="19"/>
  <c r="C43" i="19"/>
  <c r="D43" i="19"/>
  <c r="E43" i="19"/>
  <c r="F43" i="19"/>
  <c r="G43" i="19"/>
  <c r="A44" i="19"/>
  <c r="B44" i="19"/>
  <c r="C44" i="19"/>
  <c r="D44" i="19"/>
  <c r="E44" i="19"/>
  <c r="F44" i="19"/>
  <c r="G44" i="19"/>
  <c r="A45" i="19"/>
  <c r="B45" i="19"/>
  <c r="C45" i="19"/>
  <c r="D45" i="19"/>
  <c r="E45" i="19"/>
  <c r="F45" i="19"/>
  <c r="G45" i="19"/>
  <c r="A46" i="19"/>
  <c r="B46" i="19"/>
  <c r="C46" i="19"/>
  <c r="D46" i="19"/>
  <c r="E46" i="19"/>
  <c r="F46" i="19"/>
  <c r="G46" i="19"/>
  <c r="A47" i="19"/>
  <c r="B47" i="19"/>
  <c r="C47" i="19"/>
  <c r="D47" i="19"/>
  <c r="E47" i="19"/>
  <c r="F47" i="19"/>
  <c r="G47" i="19"/>
  <c r="A48" i="19"/>
  <c r="B48" i="19"/>
  <c r="C48" i="19"/>
  <c r="D48" i="19"/>
  <c r="E48" i="19"/>
  <c r="F48" i="19"/>
  <c r="G48" i="19"/>
  <c r="A49" i="19"/>
  <c r="B49" i="19"/>
  <c r="C49" i="19"/>
  <c r="D49" i="19"/>
  <c r="E49" i="19"/>
  <c r="F49" i="19"/>
  <c r="G49" i="19"/>
  <c r="A50" i="19"/>
  <c r="B50" i="19"/>
  <c r="C50" i="19"/>
  <c r="D50" i="19"/>
  <c r="E50" i="19"/>
  <c r="F50" i="19"/>
  <c r="G50" i="19"/>
  <c r="B1" i="15"/>
  <c r="C1" i="15"/>
  <c r="D1" i="15"/>
  <c r="E1" i="15"/>
  <c r="G1" i="15"/>
  <c r="A2" i="15"/>
  <c r="B2" i="15"/>
  <c r="C2" i="15"/>
  <c r="D2" i="15"/>
  <c r="E2" i="15"/>
  <c r="F2" i="15"/>
  <c r="G2" i="15"/>
  <c r="A3" i="15"/>
  <c r="B3" i="15"/>
  <c r="C3" i="15"/>
  <c r="D3" i="15"/>
  <c r="E3" i="15"/>
  <c r="F3" i="15"/>
  <c r="G3" i="15"/>
  <c r="D4" i="15"/>
  <c r="E4" i="15"/>
  <c r="F4" i="15"/>
  <c r="G4" i="15"/>
  <c r="A5" i="15"/>
  <c r="B5" i="15"/>
  <c r="C5" i="15"/>
  <c r="D5" i="15"/>
  <c r="E5" i="15"/>
  <c r="F5" i="15"/>
  <c r="G5" i="15"/>
  <c r="A6" i="15"/>
  <c r="B6" i="15"/>
  <c r="C6" i="15"/>
  <c r="D6" i="15"/>
  <c r="E6" i="15"/>
  <c r="F6" i="15"/>
  <c r="G6" i="15"/>
  <c r="A7" i="15"/>
  <c r="B7" i="15"/>
  <c r="C7" i="15"/>
  <c r="D7" i="15"/>
  <c r="E7" i="15"/>
  <c r="F7" i="15"/>
  <c r="G7" i="15"/>
  <c r="A8" i="15"/>
  <c r="B8" i="15"/>
  <c r="C8" i="15"/>
  <c r="D8" i="15"/>
  <c r="E8" i="15"/>
  <c r="F8" i="15"/>
  <c r="G8" i="15"/>
  <c r="A9" i="15"/>
  <c r="B9" i="15"/>
  <c r="C9" i="15"/>
  <c r="D9" i="15"/>
  <c r="E9" i="15"/>
  <c r="F9" i="15"/>
  <c r="G9" i="15"/>
  <c r="A10" i="15"/>
  <c r="B10" i="15"/>
  <c r="C10" i="15"/>
  <c r="D10" i="15"/>
  <c r="E10" i="15"/>
  <c r="F10" i="15"/>
  <c r="G10" i="15"/>
  <c r="A11" i="15"/>
  <c r="B11" i="15"/>
  <c r="C11" i="15"/>
  <c r="D11" i="15"/>
  <c r="E11" i="15"/>
  <c r="F11" i="15"/>
  <c r="G11" i="15"/>
  <c r="A12" i="15"/>
  <c r="B12" i="15"/>
  <c r="C12" i="15"/>
  <c r="D12" i="15"/>
  <c r="E12" i="15"/>
  <c r="F12" i="15"/>
  <c r="G12" i="15"/>
  <c r="A13" i="15"/>
  <c r="B13" i="15"/>
  <c r="C13" i="15"/>
  <c r="D13" i="15"/>
  <c r="E13" i="15"/>
  <c r="F13" i="15"/>
  <c r="G13" i="15"/>
  <c r="A14" i="15"/>
  <c r="B14" i="15"/>
  <c r="C14" i="15"/>
  <c r="D14" i="15"/>
  <c r="E14" i="15"/>
  <c r="F14" i="15"/>
  <c r="G14" i="15"/>
  <c r="A15" i="15"/>
  <c r="B15" i="15"/>
  <c r="C15" i="15"/>
  <c r="D15" i="15"/>
  <c r="E15" i="15"/>
  <c r="F15" i="15"/>
  <c r="G15" i="15"/>
  <c r="A16" i="15"/>
  <c r="B16" i="15"/>
  <c r="C16" i="15"/>
  <c r="D16" i="15"/>
  <c r="E16" i="15"/>
  <c r="F16" i="15"/>
  <c r="G16" i="15"/>
  <c r="A17" i="15"/>
  <c r="B17" i="15"/>
  <c r="C17" i="15"/>
  <c r="D17" i="15"/>
  <c r="E17" i="15"/>
  <c r="F17" i="15"/>
  <c r="G17" i="15"/>
  <c r="A18" i="15"/>
  <c r="B18" i="15"/>
  <c r="C18" i="15"/>
  <c r="D18" i="15"/>
  <c r="E18" i="15"/>
  <c r="F18" i="15"/>
  <c r="G18" i="15"/>
  <c r="A19" i="15"/>
  <c r="B19" i="15"/>
  <c r="C19" i="15"/>
  <c r="D19" i="15"/>
  <c r="E19" i="15"/>
  <c r="F19" i="15"/>
  <c r="G19" i="15"/>
  <c r="A20" i="15"/>
  <c r="B20" i="15"/>
  <c r="C20" i="15"/>
  <c r="D20" i="15"/>
  <c r="E20" i="15"/>
  <c r="F20" i="15"/>
  <c r="G20" i="15"/>
  <c r="A21" i="15"/>
  <c r="B21" i="15"/>
  <c r="C21" i="15"/>
  <c r="D21" i="15"/>
  <c r="E21" i="15"/>
  <c r="F21" i="15"/>
  <c r="G21" i="15"/>
  <c r="A22" i="15"/>
  <c r="B22" i="15"/>
  <c r="C22" i="15"/>
  <c r="D22" i="15"/>
  <c r="E22" i="15"/>
  <c r="F22" i="15"/>
  <c r="G22" i="15"/>
  <c r="A23" i="15"/>
  <c r="B23" i="15"/>
  <c r="C23" i="15"/>
  <c r="D23" i="15"/>
  <c r="E23" i="15"/>
  <c r="F23" i="15"/>
  <c r="G23" i="15"/>
  <c r="A24" i="15"/>
  <c r="B24" i="15"/>
  <c r="C24" i="15"/>
  <c r="D24" i="15"/>
  <c r="E24" i="15"/>
  <c r="F24" i="15"/>
  <c r="G24" i="15"/>
  <c r="A25" i="15"/>
  <c r="B25" i="15"/>
  <c r="C25" i="15"/>
  <c r="D25" i="15"/>
  <c r="E25" i="15"/>
  <c r="F25" i="15"/>
  <c r="G25" i="15"/>
  <c r="A26" i="15"/>
  <c r="B26" i="15"/>
  <c r="C26" i="15"/>
  <c r="D26" i="15"/>
  <c r="E26" i="15"/>
  <c r="F26" i="15"/>
  <c r="G26" i="15"/>
  <c r="A27" i="15"/>
  <c r="B27" i="15"/>
  <c r="C27" i="15"/>
  <c r="D27" i="15"/>
  <c r="E27" i="15"/>
  <c r="F27" i="15"/>
  <c r="G27" i="15"/>
  <c r="A28" i="15"/>
  <c r="B28" i="15"/>
  <c r="C28" i="15"/>
  <c r="D28" i="15"/>
  <c r="E28" i="15"/>
  <c r="F28" i="15"/>
  <c r="G28" i="15"/>
  <c r="A29" i="15"/>
  <c r="B29" i="15"/>
  <c r="C29" i="15"/>
  <c r="D29" i="15"/>
  <c r="E29" i="15"/>
  <c r="F29" i="15"/>
  <c r="G29" i="15"/>
  <c r="A30" i="15"/>
  <c r="B30" i="15"/>
  <c r="C30" i="15"/>
  <c r="D30" i="15"/>
  <c r="E30" i="15"/>
  <c r="F30" i="15"/>
  <c r="G30" i="15"/>
  <c r="A31" i="15"/>
  <c r="B31" i="15"/>
  <c r="C31" i="15"/>
  <c r="D31" i="15"/>
  <c r="E31" i="15"/>
  <c r="F31" i="15"/>
  <c r="G31" i="15"/>
  <c r="A32" i="15"/>
  <c r="B32" i="15"/>
  <c r="C32" i="15"/>
  <c r="D32" i="15"/>
  <c r="E32" i="15"/>
  <c r="F32" i="15"/>
  <c r="G32" i="15"/>
  <c r="A33" i="15"/>
  <c r="B33" i="15"/>
  <c r="C33" i="15"/>
  <c r="D33" i="15"/>
  <c r="E33" i="15"/>
  <c r="F33" i="15"/>
  <c r="G33" i="15"/>
  <c r="A34" i="15"/>
  <c r="B34" i="15"/>
  <c r="C34" i="15"/>
  <c r="D34" i="15"/>
  <c r="E34" i="15"/>
  <c r="F34" i="15"/>
  <c r="G34" i="15"/>
  <c r="A35" i="15"/>
  <c r="B35" i="15"/>
  <c r="C35" i="15"/>
  <c r="D35" i="15"/>
  <c r="E35" i="15"/>
  <c r="F35" i="15"/>
  <c r="G35" i="15"/>
  <c r="A36" i="15"/>
  <c r="B36" i="15"/>
  <c r="C36" i="15"/>
  <c r="D36" i="15"/>
  <c r="E36" i="15"/>
  <c r="F36" i="15"/>
  <c r="G36" i="15"/>
  <c r="A37" i="15"/>
  <c r="B37" i="15"/>
  <c r="C37" i="15"/>
  <c r="D37" i="15"/>
  <c r="E37" i="15"/>
  <c r="F37" i="15"/>
  <c r="G37" i="15"/>
  <c r="A38" i="15"/>
  <c r="B38" i="15"/>
  <c r="C38" i="15"/>
  <c r="D38" i="15"/>
  <c r="E38" i="15"/>
  <c r="F38" i="15"/>
  <c r="G38" i="15"/>
  <c r="A39" i="15"/>
  <c r="B39" i="15"/>
  <c r="C39" i="15"/>
  <c r="D39" i="15"/>
  <c r="E39" i="15"/>
  <c r="F39" i="15"/>
  <c r="G39" i="15"/>
  <c r="A40" i="15"/>
  <c r="B40" i="15"/>
  <c r="C40" i="15"/>
  <c r="D40" i="15"/>
  <c r="E40" i="15"/>
  <c r="F40" i="15"/>
  <c r="G40" i="15"/>
  <c r="A41" i="15"/>
  <c r="B41" i="15"/>
  <c r="C41" i="15"/>
  <c r="D41" i="15"/>
  <c r="E41" i="15"/>
  <c r="F41" i="15"/>
  <c r="G41" i="15"/>
  <c r="A42" i="15"/>
  <c r="B42" i="15"/>
  <c r="C42" i="15"/>
  <c r="D42" i="15"/>
  <c r="E42" i="15"/>
  <c r="F42" i="15"/>
  <c r="G42" i="15"/>
  <c r="A43" i="15"/>
  <c r="B43" i="15"/>
  <c r="C43" i="15"/>
  <c r="D43" i="15"/>
  <c r="E43" i="15"/>
  <c r="F43" i="15"/>
  <c r="G43" i="15"/>
  <c r="A44" i="15"/>
  <c r="B44" i="15"/>
  <c r="C44" i="15"/>
  <c r="D44" i="15"/>
  <c r="E44" i="15"/>
  <c r="F44" i="15"/>
  <c r="G44" i="15"/>
  <c r="A45" i="15"/>
  <c r="B45" i="15"/>
  <c r="C45" i="15"/>
  <c r="D45" i="15"/>
  <c r="E45" i="15"/>
  <c r="F45" i="15"/>
  <c r="G45" i="15"/>
  <c r="A46" i="15"/>
  <c r="B46" i="15"/>
  <c r="C46" i="15"/>
  <c r="D46" i="15"/>
  <c r="E46" i="15"/>
  <c r="F46" i="15"/>
  <c r="G46" i="15"/>
  <c r="A47" i="15"/>
  <c r="B47" i="15"/>
  <c r="C47" i="15"/>
  <c r="D47" i="15"/>
  <c r="E47" i="15"/>
  <c r="F47" i="15"/>
  <c r="G47" i="15"/>
  <c r="A48" i="15"/>
  <c r="B48" i="15"/>
  <c r="C48" i="15"/>
  <c r="D48" i="15"/>
  <c r="E48" i="15"/>
  <c r="F48" i="15"/>
  <c r="G48" i="15"/>
  <c r="A49" i="15"/>
  <c r="B49" i="15"/>
  <c r="C49" i="15"/>
  <c r="D49" i="15"/>
  <c r="E49" i="15"/>
  <c r="F49" i="15"/>
  <c r="G49" i="15"/>
  <c r="A50" i="15"/>
  <c r="B50" i="15"/>
  <c r="C50" i="15"/>
  <c r="D50" i="15"/>
  <c r="E50" i="15"/>
  <c r="F50" i="15"/>
  <c r="G50" i="15"/>
  <c r="F1" i="7" l="1"/>
  <c r="A1" i="7"/>
  <c r="A1" i="15" s="1"/>
  <c r="F1" i="19" l="1"/>
  <c r="F1" i="20"/>
  <c r="F1" i="21"/>
  <c r="F1" i="15"/>
  <c r="A1" i="2"/>
  <c r="D4" i="6" s="1"/>
  <c r="F1" i="6"/>
  <c r="D1" i="2"/>
  <c r="E4" i="6"/>
  <c r="G1" i="2"/>
  <c r="E1" i="2"/>
  <c r="A4" i="6" l="1"/>
  <c r="A4" i="7"/>
  <c r="B4" i="6"/>
  <c r="C4" i="6" s="1"/>
  <c r="B4" i="7"/>
  <c r="B4" i="21" l="1"/>
  <c r="B4" i="15"/>
  <c r="B4" i="19"/>
  <c r="B4" i="20"/>
  <c r="A4" i="21"/>
  <c r="A4" i="15"/>
  <c r="A4" i="20"/>
  <c r="A4" i="19"/>
  <c r="C4" i="7"/>
  <c r="C4" i="19" l="1"/>
  <c r="C4" i="20"/>
  <c r="C4" i="21"/>
  <c r="C4" i="15"/>
</calcChain>
</file>

<file path=xl/comments1.xml><?xml version="1.0" encoding="utf-8"?>
<comments xmlns="http://schemas.openxmlformats.org/spreadsheetml/2006/main">
  <authors>
    <author>Pierrot</author>
  </authors>
  <commentList>
    <comment ref="A1" authorId="0" shapeId="0">
      <text>
        <r>
          <rPr>
            <sz val="11"/>
            <color indexed="81"/>
            <rFont val="Tahoma"/>
            <family val="2"/>
          </rPr>
          <t>Total Kilométrage 
x 2 pour le retour</t>
        </r>
      </text>
    </comment>
  </commentList>
</comments>
</file>

<file path=xl/sharedStrings.xml><?xml version="1.0" encoding="utf-8"?>
<sst xmlns="http://schemas.openxmlformats.org/spreadsheetml/2006/main" count="79" uniqueCount="51">
  <si>
    <t>Nom</t>
  </si>
  <si>
    <t>prénom</t>
  </si>
  <si>
    <t>téléphone</t>
  </si>
  <si>
    <t>Adresse</t>
  </si>
  <si>
    <t>Localité</t>
  </si>
  <si>
    <t>5031 Grand-Leez</t>
  </si>
  <si>
    <t>1360 Perwez</t>
  </si>
  <si>
    <t>5000 Namur</t>
  </si>
  <si>
    <t>Un double-clic 1ère ligne ouvre le formulaire</t>
  </si>
  <si>
    <t>un double-clic 2ème ligne ramène à la feuille Accueil</t>
  </si>
  <si>
    <t>Aide sur le programme</t>
  </si>
  <si>
    <t>dbl-cl ferme Fam et "Accueil""</t>
  </si>
  <si>
    <t>Pédicure classique</t>
  </si>
  <si>
    <t>Catégories</t>
  </si>
  <si>
    <t>Date Prévue</t>
  </si>
  <si>
    <t>Date + 42 jours</t>
  </si>
  <si>
    <t>Montant</t>
  </si>
  <si>
    <t>Coût total</t>
  </si>
  <si>
    <t>Soins uniquement</t>
  </si>
  <si>
    <t xml:space="preserve">Soins </t>
  </si>
  <si>
    <t>081/655911</t>
  </si>
  <si>
    <t>Cappe</t>
  </si>
  <si>
    <t>Pierrot</t>
  </si>
  <si>
    <t>Kilométrage</t>
  </si>
  <si>
    <t>Localités</t>
  </si>
  <si>
    <t>Kms</t>
  </si>
  <si>
    <t>5024 Marche-les-dames</t>
  </si>
  <si>
    <t>23,20</t>
  </si>
  <si>
    <t>Pédicure Classique</t>
  </si>
  <si>
    <t>Total</t>
  </si>
  <si>
    <t>Kilométrage parcouru</t>
  </si>
  <si>
    <t>Encaissé</t>
  </si>
  <si>
    <t>Produits de soins</t>
  </si>
  <si>
    <t>Denil</t>
  </si>
  <si>
    <t>Bertha</t>
  </si>
  <si>
    <t>rue du Blanc Bois, 14</t>
  </si>
  <si>
    <t>rue du Blanc Bois,14</t>
  </si>
  <si>
    <t>Michelle</t>
  </si>
  <si>
    <t>16518  65  65  65</t>
  </si>
  <si>
    <t>5380 Marchovelette</t>
  </si>
  <si>
    <t>5100 Jambes</t>
  </si>
  <si>
    <t>5310 Aisches</t>
  </si>
  <si>
    <t>5310 Eghezée</t>
  </si>
  <si>
    <t>Véronique</t>
  </si>
  <si>
    <t>rue Fond de Wartet</t>
  </si>
  <si>
    <t>dimanche 9 juillet 2017</t>
  </si>
  <si>
    <t>dimanche 20 août 2017</t>
  </si>
  <si>
    <t>samedi 26 août 2017</t>
  </si>
  <si>
    <t>5300 Andenne</t>
  </si>
  <si>
    <t>5340 Mozet</t>
  </si>
  <si>
    <t>uble-clic 1ère ligne trie les localiutés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</si>
</sst>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€&quot;* #,##0.00_);_(&quot;€&quot;* \(#,##0.00\);_(&quot;€&quot;* &quot;-&quot;??_);_(@_)"/>
    <numFmt numFmtId="165" formatCode="d/mm/yy;@"/>
    <numFmt numFmtId="166" formatCode="#,##0.00\ &quot;€&quot;"/>
    <numFmt numFmtId="167" formatCode="0.00;[Red]0.00"/>
    <numFmt numFmtId="168" formatCode="\ #\ ##0.00"/>
    <numFmt numFmtId="169" formatCode="[$-80C]dd\-mmm\-yy;@"/>
    <numFmt numFmtId="170" formatCode="[$-40C]dddd\ d\ mmm\ yy"/>
  </numFmts>
  <fonts count="23">
    <font>
      <sz val="14"/>
      <color theme="1"/>
      <name val="Bodoni MT"/>
      <family val="2"/>
    </font>
    <font>
      <sz val="14"/>
      <color theme="1"/>
      <name val="Times New Roman"/>
      <family val="2"/>
    </font>
    <font>
      <sz val="14"/>
      <color theme="1"/>
      <name val="Times New Roman"/>
      <family val="2"/>
    </font>
    <font>
      <b/>
      <sz val="11"/>
      <color theme="1"/>
      <name val="Calibri"/>
      <family val="2"/>
      <scheme val="minor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14"/>
      <color theme="0"/>
      <name val="Bodoni MT"/>
      <family val="2"/>
    </font>
    <font>
      <sz val="72"/>
      <color theme="1"/>
      <name val="BoaScript"/>
    </font>
    <font>
      <sz val="11"/>
      <color indexed="81"/>
      <name val="Tahoma"/>
      <family val="2"/>
    </font>
    <font>
      <b/>
      <sz val="16"/>
      <color theme="1"/>
      <name val="Bodoni MT"/>
      <family val="1"/>
    </font>
    <font>
      <b/>
      <sz val="14"/>
      <color theme="1"/>
      <name val="Bodoni MT"/>
      <family val="1"/>
    </font>
    <font>
      <b/>
      <sz val="14"/>
      <color theme="1"/>
      <name val="Calibri"/>
      <family val="2"/>
      <scheme val="minor"/>
    </font>
    <font>
      <b/>
      <sz val="14"/>
      <name val="Bodoni MT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8" fillId="0" borderId="0"/>
    <xf numFmtId="0" fontId="13" fillId="0" borderId="0" applyNumberFormat="0" applyFill="0" applyBorder="0" applyAlignment="0" applyProtection="0"/>
    <xf numFmtId="0" fontId="2" fillId="0" borderId="0"/>
    <xf numFmtId="0" fontId="1" fillId="0" borderId="0"/>
  </cellStyleXfs>
  <cellXfs count="93">
    <xf numFmtId="0" fontId="0" fillId="0" borderId="0" xfId="0"/>
    <xf numFmtId="165" fontId="0" fillId="0" borderId="0" xfId="0" applyNumberFormat="1"/>
    <xf numFmtId="1" fontId="0" fillId="0" borderId="0" xfId="0" applyNumberFormat="1" applyBorder="1" applyAlignment="1">
      <alignment wrapText="1"/>
    </xf>
    <xf numFmtId="49" fontId="4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4" fillId="0" borderId="0" xfId="0" quotePrefix="1" applyNumberFormat="1" applyFont="1" applyBorder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1" fontId="9" fillId="0" borderId="0" xfId="0" applyNumberFormat="1" applyFont="1" applyBorder="1" applyAlignment="1">
      <alignment vertical="center" wrapText="1"/>
    </xf>
    <xf numFmtId="49" fontId="10" fillId="0" borderId="0" xfId="0" quotePrefix="1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/>
    <xf numFmtId="165" fontId="5" fillId="0" borderId="1" xfId="0" applyNumberFormat="1" applyFont="1" applyBorder="1"/>
    <xf numFmtId="1" fontId="5" fillId="0" borderId="1" xfId="0" applyNumberFormat="1" applyFont="1" applyBorder="1"/>
    <xf numFmtId="0" fontId="0" fillId="2" borderId="0" xfId="0" applyFill="1"/>
    <xf numFmtId="0" fontId="11" fillId="2" borderId="0" xfId="0" quotePrefix="1" applyFont="1" applyFill="1" applyAlignment="1">
      <alignment horizontal="left"/>
    </xf>
    <xf numFmtId="0" fontId="5" fillId="0" borderId="0" xfId="0" applyFont="1" applyBorder="1"/>
    <xf numFmtId="49" fontId="0" fillId="0" borderId="0" xfId="0" applyNumberFormat="1"/>
    <xf numFmtId="49" fontId="5" fillId="0" borderId="1" xfId="0" applyNumberFormat="1" applyFont="1" applyBorder="1"/>
    <xf numFmtId="49" fontId="14" fillId="0" borderId="0" xfId="2" applyNumberFormat="1" applyFont="1" applyBorder="1" applyProtection="1">
      <protection locked="0"/>
    </xf>
    <xf numFmtId="0" fontId="12" fillId="0" borderId="0" xfId="0" applyFont="1"/>
    <xf numFmtId="49" fontId="5" fillId="0" borderId="0" xfId="2" quotePrefix="1" applyNumberFormat="1" applyFont="1" applyBorder="1" applyAlignment="1" applyProtection="1">
      <alignment horizontal="left"/>
      <protection locked="0"/>
    </xf>
    <xf numFmtId="0" fontId="5" fillId="0" borderId="0" xfId="0" quotePrefix="1" applyFont="1" applyBorder="1" applyAlignment="1">
      <alignment horizontal="left"/>
    </xf>
    <xf numFmtId="49" fontId="6" fillId="0" borderId="0" xfId="0" quotePrefix="1" applyNumberFormat="1" applyFont="1" applyBorder="1" applyAlignment="1">
      <alignment horizontal="left" vertical="top"/>
    </xf>
    <xf numFmtId="49" fontId="6" fillId="0" borderId="0" xfId="0" applyNumberFormat="1" applyFont="1" applyBorder="1" applyAlignment="1">
      <alignment horizontal="left" vertical="top"/>
    </xf>
    <xf numFmtId="0" fontId="0" fillId="0" borderId="3" xfId="0" applyBorder="1"/>
    <xf numFmtId="0" fontId="0" fillId="0" borderId="4" xfId="0" applyBorder="1"/>
    <xf numFmtId="49" fontId="6" fillId="0" borderId="0" xfId="0" applyNumberFormat="1" applyFont="1" applyFill="1" applyBorder="1" applyAlignment="1">
      <alignment horizontal="left" vertical="top"/>
    </xf>
    <xf numFmtId="0" fontId="0" fillId="0" borderId="0" xfId="0" quotePrefix="1" applyAlignment="1">
      <alignment horizontal="left"/>
    </xf>
    <xf numFmtId="0" fontId="17" fillId="0" borderId="0" xfId="0" applyFont="1"/>
    <xf numFmtId="0" fontId="9" fillId="0" borderId="0" xfId="0" quotePrefix="1" applyFont="1" applyAlignment="1">
      <alignment horizontal="left" vertical="center"/>
    </xf>
    <xf numFmtId="1" fontId="9" fillId="0" borderId="1" xfId="0" applyNumberFormat="1" applyFont="1" applyFill="1" applyBorder="1" applyAlignment="1">
      <alignment horizontal="center" vertical="center" wrapText="1"/>
    </xf>
    <xf numFmtId="166" fontId="0" fillId="0" borderId="1" xfId="0" applyNumberFormat="1" applyBorder="1"/>
    <xf numFmtId="1" fontId="5" fillId="0" borderId="1" xfId="0" quotePrefix="1" applyNumberFormat="1" applyFont="1" applyBorder="1" applyAlignment="1">
      <alignment horizontal="left"/>
    </xf>
    <xf numFmtId="166" fontId="0" fillId="0" borderId="0" xfId="0" quotePrefix="1" applyNumberFormat="1" applyAlignment="1">
      <alignment horizontal="left"/>
    </xf>
    <xf numFmtId="166" fontId="0" fillId="0" borderId="0" xfId="0" applyNumberFormat="1"/>
    <xf numFmtId="1" fontId="5" fillId="0" borderId="1" xfId="0" quotePrefix="1" applyNumberFormat="1" applyFont="1" applyBorder="1" applyAlignment="1">
      <alignment horizontal="left" wrapText="1"/>
    </xf>
    <xf numFmtId="2" fontId="0" fillId="0" borderId="1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164" fontId="5" fillId="0" borderId="1" xfId="0" quotePrefix="1" applyNumberFormat="1" applyFont="1" applyBorder="1" applyAlignment="1">
      <alignment wrapText="1"/>
    </xf>
    <xf numFmtId="0" fontId="19" fillId="0" borderId="0" xfId="0" applyFont="1"/>
    <xf numFmtId="167" fontId="9" fillId="0" borderId="1" xfId="0" quotePrefix="1" applyNumberFormat="1" applyFont="1" applyFill="1" applyBorder="1" applyAlignment="1">
      <alignment horizontal="center" vertical="center" wrapText="1"/>
    </xf>
    <xf numFmtId="2" fontId="0" fillId="0" borderId="0" xfId="0" applyNumberFormat="1"/>
    <xf numFmtId="1" fontId="7" fillId="0" borderId="1" xfId="0" applyNumberFormat="1" applyFont="1" applyBorder="1"/>
    <xf numFmtId="0" fontId="9" fillId="0" borderId="1" xfId="0" quotePrefix="1" applyFont="1" applyBorder="1" applyAlignment="1">
      <alignment horizontal="center"/>
    </xf>
    <xf numFmtId="0" fontId="9" fillId="0" borderId="1" xfId="0" applyFont="1" applyBorder="1"/>
    <xf numFmtId="0" fontId="20" fillId="0" borderId="1" xfId="0" applyFont="1" applyBorder="1" applyAlignment="1">
      <alignment horizontal="center" vertical="center" wrapText="1"/>
    </xf>
    <xf numFmtId="1" fontId="0" fillId="0" borderId="0" xfId="0" applyNumberFormat="1" applyFont="1"/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9" fillId="0" borderId="1" xfId="0" quotePrefix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2" fontId="5" fillId="0" borderId="0" xfId="0" quotePrefix="1" applyNumberFormat="1" applyFont="1" applyBorder="1" applyAlignment="1">
      <alignment horizontal="right" wrapText="1"/>
    </xf>
    <xf numFmtId="2" fontId="0" fillId="0" borderId="0" xfId="0" quotePrefix="1" applyNumberFormat="1" applyAlignment="1">
      <alignment horizontal="right"/>
    </xf>
    <xf numFmtId="2" fontId="5" fillId="0" borderId="0" xfId="0" quotePrefix="1" applyNumberFormat="1" applyFont="1" applyBorder="1" applyAlignment="1">
      <alignment horizontal="right"/>
    </xf>
    <xf numFmtId="2" fontId="0" fillId="0" borderId="0" xfId="0" quotePrefix="1" applyNumberFormat="1" applyBorder="1" applyAlignment="1">
      <alignment horizontal="right" wrapText="1"/>
    </xf>
    <xf numFmtId="2" fontId="0" fillId="0" borderId="0" xfId="0" applyNumberFormat="1" applyBorder="1" applyAlignment="1">
      <alignment horizontal="right" wrapText="1"/>
    </xf>
    <xf numFmtId="1" fontId="0" fillId="0" borderId="1" xfId="0" applyNumberFormat="1" applyFont="1" applyBorder="1"/>
    <xf numFmtId="0" fontId="0" fillId="0" borderId="1" xfId="0" applyBorder="1"/>
    <xf numFmtId="165" fontId="0" fillId="0" borderId="1" xfId="0" applyNumberFormat="1" applyBorder="1"/>
    <xf numFmtId="49" fontId="0" fillId="0" borderId="1" xfId="0" applyNumberFormat="1" applyBorder="1"/>
    <xf numFmtId="2" fontId="9" fillId="0" borderId="0" xfId="0" applyNumberFormat="1" applyFont="1" applyAlignment="1">
      <alignment vertical="center"/>
    </xf>
    <xf numFmtId="166" fontId="0" fillId="0" borderId="1" xfId="0" applyNumberFormat="1" applyBorder="1" applyAlignment="1">
      <alignment horizontal="right"/>
    </xf>
    <xf numFmtId="166" fontId="0" fillId="0" borderId="0" xfId="0" applyNumberFormat="1" applyAlignment="1">
      <alignment horizontal="right"/>
    </xf>
    <xf numFmtId="0" fontId="7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/>
    <xf numFmtId="0" fontId="15" fillId="0" borderId="1" xfId="0" quotePrefix="1" applyFont="1" applyFill="1" applyBorder="1" applyAlignment="1">
      <alignment horizontal="left"/>
    </xf>
    <xf numFmtId="49" fontId="16" fillId="0" borderId="1" xfId="0" applyNumberFormat="1" applyFont="1" applyBorder="1"/>
    <xf numFmtId="2" fontId="16" fillId="0" borderId="1" xfId="0" applyNumberFormat="1" applyFont="1" applyBorder="1" applyAlignment="1">
      <alignment horizontal="right"/>
    </xf>
    <xf numFmtId="0" fontId="0" fillId="0" borderId="1" xfId="0" applyFont="1" applyBorder="1"/>
    <xf numFmtId="2" fontId="0" fillId="2" borderId="0" xfId="0" applyNumberFormat="1" applyFill="1"/>
    <xf numFmtId="2" fontId="21" fillId="0" borderId="1" xfId="0" applyNumberFormat="1" applyFont="1" applyFill="1" applyBorder="1" applyAlignment="1"/>
    <xf numFmtId="168" fontId="0" fillId="0" borderId="0" xfId="0" applyNumberFormat="1"/>
    <xf numFmtId="0" fontId="16" fillId="0" borderId="0" xfId="0" applyFont="1"/>
    <xf numFmtId="168" fontId="0" fillId="0" borderId="1" xfId="0" applyNumberFormat="1" applyBorder="1" applyAlignment="1">
      <alignment horizontal="right"/>
    </xf>
    <xf numFmtId="168" fontId="9" fillId="0" borderId="1" xfId="0" applyNumberFormat="1" applyFont="1" applyBorder="1" applyAlignment="1">
      <alignment horizontal="right"/>
    </xf>
    <xf numFmtId="166" fontId="22" fillId="0" borderId="1" xfId="0" applyNumberFormat="1" applyFont="1" applyBorder="1" applyAlignment="1">
      <alignment horizontal="right"/>
    </xf>
    <xf numFmtId="2" fontId="0" fillId="0" borderId="0" xfId="0" quotePrefix="1" applyNumberFormat="1" applyBorder="1" applyAlignment="1">
      <alignment horizontal="left"/>
    </xf>
    <xf numFmtId="2" fontId="13" fillId="0" borderId="0" xfId="2" applyNumberFormat="1"/>
    <xf numFmtId="168" fontId="0" fillId="0" borderId="0" xfId="0" applyNumberFormat="1" applyFill="1"/>
    <xf numFmtId="168" fontId="9" fillId="0" borderId="1" xfId="0" quotePrefix="1" applyNumberFormat="1" applyFont="1" applyFill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right"/>
    </xf>
    <xf numFmtId="0" fontId="5" fillId="0" borderId="0" xfId="0" applyFont="1" applyFill="1" applyBorder="1"/>
    <xf numFmtId="168" fontId="0" fillId="0" borderId="2" xfId="0" quotePrefix="1" applyNumberFormat="1" applyBorder="1" applyAlignment="1">
      <alignment horizontal="left"/>
    </xf>
    <xf numFmtId="169" fontId="0" fillId="0" borderId="1" xfId="0" applyNumberFormat="1" applyBorder="1" applyAlignment="1">
      <alignment horizontal="right"/>
    </xf>
    <xf numFmtId="169" fontId="9" fillId="0" borderId="1" xfId="0" applyNumberFormat="1" applyFont="1" applyBorder="1" applyAlignment="1">
      <alignment horizontal="right" vertical="center"/>
    </xf>
    <xf numFmtId="169" fontId="0" fillId="0" borderId="0" xfId="0" applyNumberFormat="1" applyAlignment="1">
      <alignment horizontal="right"/>
    </xf>
    <xf numFmtId="170" fontId="0" fillId="0" borderId="1" xfId="0" applyNumberFormat="1" applyBorder="1" applyAlignment="1">
      <alignment horizontal="right"/>
    </xf>
    <xf numFmtId="170" fontId="9" fillId="0" borderId="1" xfId="0" applyNumberFormat="1" applyFont="1" applyBorder="1" applyAlignment="1">
      <alignment horizontal="right" vertical="center"/>
    </xf>
    <xf numFmtId="170" fontId="0" fillId="0" borderId="1" xfId="0" quotePrefix="1" applyNumberFormat="1" applyBorder="1" applyAlignment="1">
      <alignment horizontal="right"/>
    </xf>
    <xf numFmtId="170" fontId="0" fillId="0" borderId="0" xfId="0" applyNumberFormat="1" applyAlignment="1">
      <alignment horizontal="right"/>
    </xf>
    <xf numFmtId="2" fontId="20" fillId="0" borderId="1" xfId="0" applyNumberFormat="1" applyFont="1" applyBorder="1" applyAlignment="1">
      <alignment horizontal="center" vertical="center" wrapText="1"/>
    </xf>
  </cellXfs>
  <cellStyles count="5">
    <cellStyle name="Lien hypertexte" xfId="2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colors>
    <mruColors>
      <color rgb="FFF715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 editAs="oneCell">
    <xdr:from>
      <xdr:col>1</xdr:col>
      <xdr:colOff>647700</xdr:colOff>
      <xdr:row>3</xdr:row>
      <xdr:rowOff>76200</xdr:rowOff>
    </xdr:from>
    <xdr:to>
      <xdr:col>9</xdr:col>
      <xdr:colOff>962025</xdr:colOff>
      <xdr:row>13</xdr:row>
      <xdr:rowOff>75802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1200150"/>
          <a:ext cx="7839075" cy="3352402"/>
        </a:xfrm>
        <a:prstGeom prst="rect">
          <a:avLst/>
        </a:prstGeom>
      </xdr:spPr>
    </xdr:pic>
    <xdr:clientData/>
  </xdr:twoCellAnchor>
  <xdr:twoCellAnchor>
    <xdr:from>
      <xdr:col>11</xdr:col>
      <xdr:colOff>9525</xdr:colOff>
      <xdr:row>1</xdr:row>
      <xdr:rowOff>304800</xdr:rowOff>
    </xdr:from>
    <xdr:to>
      <xdr:col>13</xdr:col>
      <xdr:colOff>457200</xdr:colOff>
      <xdr:row>4</xdr:row>
      <xdr:rowOff>0</xdr:rowOff>
    </xdr:to>
    <xdr:sp macro="[0]!Feuilles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506075" y="828675"/>
          <a:ext cx="2428875" cy="533400"/>
        </a:xfrm>
        <a:prstGeom prst="ellipse">
          <a:avLst/>
        </a:prstGeom>
        <a:solidFill>
          <a:srgbClr val="F715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Choix des feuilles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>
    <xdr:from>
      <xdr:col>6</xdr:col>
      <xdr:colOff>0</xdr:colOff>
      <xdr:row>5</xdr:row>
      <xdr:rowOff>0</xdr:rowOff>
    </xdr:from>
    <xdr:to>
      <xdr:col>7</xdr:col>
      <xdr:colOff>866775</xdr:colOff>
      <xdr:row>6</xdr:row>
      <xdr:rowOff>171450</xdr:rowOff>
    </xdr:to>
    <xdr:sp macro="[0]!Test2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972425" y="1733550"/>
          <a:ext cx="1857375" cy="4191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UserForm Kms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0]!Test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96265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0]!Test2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47700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2070652</xdr:colOff>
      <xdr:row>0</xdr:row>
      <xdr:rowOff>41413</xdr:rowOff>
    </xdr:from>
    <xdr:to>
      <xdr:col>6</xdr:col>
      <xdr:colOff>24847</xdr:colOff>
      <xdr:row>0</xdr:row>
      <xdr:rowOff>405848</xdr:rowOff>
    </xdr:to>
    <xdr:sp macro="[0]!Print_List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035826" y="41413"/>
          <a:ext cx="1772478" cy="3644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600" b="1">
              <a:solidFill>
                <a:srgbClr val="FFFF00"/>
              </a:solidFill>
            </a:rPr>
            <a:t>Impression feuille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10</xdr:col>
      <xdr:colOff>876300</xdr:colOff>
      <xdr:row>2</xdr:row>
      <xdr:rowOff>162485</xdr:rowOff>
    </xdr:to>
    <xdr:sp macro="[0]!Module1.Actualiser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934450" y="266700"/>
          <a:ext cx="2857500" cy="63873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Actualiser produits</a:t>
          </a:r>
        </a:p>
      </xdr:txBody>
    </xdr:sp>
    <xdr:clientData/>
  </xdr:twoCellAnchor>
  <xdr:twoCellAnchor>
    <xdr:from>
      <xdr:col>8</xdr:col>
      <xdr:colOff>438148</xdr:colOff>
      <xdr:row>2</xdr:row>
      <xdr:rowOff>400050</xdr:rowOff>
    </xdr:from>
    <xdr:to>
      <xdr:col>12</xdr:col>
      <xdr:colOff>752475</xdr:colOff>
      <xdr:row>4</xdr:row>
      <xdr:rowOff>219075</xdr:rowOff>
    </xdr:to>
    <xdr:sp macro="[0]!Nouvel_Récap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9372598" y="1143000"/>
          <a:ext cx="4276727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Nouvelle feuille récap </a:t>
          </a:r>
          <a:r>
            <a:rPr lang="fr-BE" sz="1400" b="1" baseline="0">
              <a:solidFill>
                <a:srgbClr val="FFFF00"/>
              </a:solidFill>
            </a:rPr>
            <a:t> année suivante</a:t>
          </a:r>
          <a:endParaRPr lang="fr-BE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12</xdr:col>
      <xdr:colOff>876300</xdr:colOff>
      <xdr:row>2</xdr:row>
      <xdr:rowOff>162485</xdr:rowOff>
    </xdr:to>
    <xdr:sp macro="[0]!Module1.Actualiser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9906000" y="266700"/>
          <a:ext cx="2857500" cy="63873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Actualiser produits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00"/>
  <sheetViews>
    <sheetView zoomScaleNormal="100" workbookViewId="0"/>
  </sheetViews>
  <sheetFormatPr baseColWidth="10" defaultRowHeight="19.5"/>
  <cols>
    <col min="6" max="6" width="11.5546875" style="42"/>
    <col min="7" max="7" width="6.88671875" customWidth="1"/>
    <col min="11" max="11" width="11.5546875" style="42"/>
    <col min="14" max="14" width="11.5546875" style="42"/>
  </cols>
  <sheetData>
    <row r="1" spans="1:13" ht="41.25" customHeight="1">
      <c r="A1" s="74">
        <v>19.899999999999999</v>
      </c>
      <c r="C1" s="15" t="s">
        <v>8</v>
      </c>
      <c r="D1" s="14"/>
      <c r="E1" s="14"/>
      <c r="F1" s="71"/>
      <c r="G1" s="14"/>
      <c r="K1" s="79"/>
      <c r="M1" s="28" t="s">
        <v>10</v>
      </c>
    </row>
    <row r="2" spans="1:13" ht="27" customHeight="1">
      <c r="F2" s="73"/>
      <c r="J2" s="73"/>
      <c r="K2" s="78"/>
      <c r="L2" s="4"/>
      <c r="M2" s="4"/>
    </row>
    <row r="3" spans="1:13">
      <c r="F3" s="80"/>
      <c r="J3" s="73"/>
      <c r="K3" s="78"/>
      <c r="L3" s="4"/>
      <c r="M3" s="4"/>
    </row>
    <row r="4" spans="1:13">
      <c r="F4" s="73"/>
      <c r="J4" s="73"/>
    </row>
    <row r="5" spans="1:13">
      <c r="F5" s="73"/>
      <c r="J5" s="73"/>
    </row>
    <row r="6" spans="1:13">
      <c r="F6" s="73"/>
      <c r="J6" s="73"/>
    </row>
    <row r="7" spans="1:13">
      <c r="F7" s="73"/>
      <c r="J7" s="73"/>
    </row>
    <row r="8" spans="1:13">
      <c r="F8" s="73"/>
      <c r="J8" s="73"/>
    </row>
    <row r="9" spans="1:13">
      <c r="F9" s="73"/>
      <c r="J9" s="73"/>
    </row>
    <row r="10" spans="1:13">
      <c r="F10" s="73"/>
      <c r="J10" s="73"/>
    </row>
    <row r="11" spans="1:13" ht="90">
      <c r="D11" s="29"/>
      <c r="F11" s="73"/>
      <c r="J11" s="73"/>
    </row>
    <row r="12" spans="1:13">
      <c r="F12" s="73"/>
      <c r="J12" s="73"/>
    </row>
    <row r="13" spans="1:13">
      <c r="F13" s="73"/>
      <c r="J13" s="73"/>
    </row>
    <row r="14" spans="1:13">
      <c r="F14" s="73"/>
      <c r="J14" s="73"/>
    </row>
    <row r="15" spans="1:13">
      <c r="F15" s="73"/>
      <c r="J15" s="73"/>
    </row>
    <row r="16" spans="1:13">
      <c r="F16" s="73"/>
      <c r="J16" s="73"/>
    </row>
    <row r="17" spans="6:10">
      <c r="F17" s="73"/>
      <c r="J17" s="73"/>
    </row>
    <row r="18" spans="6:10">
      <c r="F18" s="73"/>
      <c r="J18" s="73"/>
    </row>
    <row r="19" spans="6:10">
      <c r="F19" s="73"/>
      <c r="J19" s="73"/>
    </row>
    <row r="20" spans="6:10">
      <c r="F20" s="73"/>
      <c r="J20" s="73"/>
    </row>
    <row r="21" spans="6:10">
      <c r="F21" s="73"/>
      <c r="J21" s="73"/>
    </row>
    <row r="22" spans="6:10">
      <c r="F22" s="73"/>
      <c r="J22" s="73"/>
    </row>
    <row r="23" spans="6:10">
      <c r="F23" s="73"/>
      <c r="J23" s="73"/>
    </row>
    <row r="24" spans="6:10">
      <c r="F24" s="73"/>
      <c r="J24" s="73"/>
    </row>
    <row r="25" spans="6:10">
      <c r="F25" s="73"/>
      <c r="J25" s="73"/>
    </row>
    <row r="26" spans="6:10">
      <c r="F26" s="73"/>
      <c r="J26" s="73"/>
    </row>
    <row r="27" spans="6:10">
      <c r="F27" s="73"/>
      <c r="J27" s="73"/>
    </row>
    <row r="28" spans="6:10">
      <c r="F28" s="73"/>
      <c r="J28" s="73"/>
    </row>
    <row r="29" spans="6:10">
      <c r="F29" s="73"/>
      <c r="J29" s="73"/>
    </row>
    <row r="30" spans="6:10">
      <c r="F30" s="73"/>
      <c r="J30" s="73"/>
    </row>
    <row r="31" spans="6:10">
      <c r="F31" s="73"/>
      <c r="J31" s="73"/>
    </row>
    <row r="32" spans="6:10">
      <c r="F32" s="73"/>
      <c r="J32" s="73"/>
    </row>
    <row r="33" spans="6:10">
      <c r="F33" s="73"/>
      <c r="J33" s="73"/>
    </row>
    <row r="34" spans="6:10">
      <c r="F34" s="73"/>
      <c r="J34" s="73"/>
    </row>
    <row r="35" spans="6:10">
      <c r="F35" s="73"/>
      <c r="J35" s="73"/>
    </row>
    <row r="36" spans="6:10">
      <c r="F36" s="73"/>
      <c r="J36" s="73"/>
    </row>
    <row r="37" spans="6:10">
      <c r="F37" s="73"/>
      <c r="J37" s="73"/>
    </row>
    <row r="38" spans="6:10">
      <c r="F38" s="73"/>
      <c r="J38" s="73"/>
    </row>
    <row r="39" spans="6:10">
      <c r="F39" s="73"/>
      <c r="J39" s="73"/>
    </row>
    <row r="40" spans="6:10">
      <c r="F40" s="73"/>
      <c r="J40" s="73"/>
    </row>
    <row r="41" spans="6:10">
      <c r="F41" s="73"/>
      <c r="J41" s="73"/>
    </row>
    <row r="42" spans="6:10">
      <c r="F42" s="73"/>
      <c r="J42" s="73"/>
    </row>
    <row r="43" spans="6:10">
      <c r="F43" s="73"/>
      <c r="J43" s="73"/>
    </row>
    <row r="44" spans="6:10">
      <c r="F44" s="73"/>
      <c r="J44" s="73"/>
    </row>
    <row r="45" spans="6:10">
      <c r="F45" s="73"/>
      <c r="J45" s="73"/>
    </row>
    <row r="46" spans="6:10">
      <c r="F46" s="73"/>
      <c r="J46" s="73"/>
    </row>
    <row r="47" spans="6:10">
      <c r="F47" s="73"/>
      <c r="J47" s="73"/>
    </row>
    <row r="48" spans="6:10">
      <c r="F48" s="73"/>
      <c r="J48" s="73"/>
    </row>
    <row r="49" spans="6:10">
      <c r="F49" s="73"/>
      <c r="J49" s="73"/>
    </row>
    <row r="50" spans="6:10">
      <c r="F50" s="73"/>
      <c r="J50" s="73"/>
    </row>
    <row r="51" spans="6:10">
      <c r="F51" s="73"/>
      <c r="J51" s="73"/>
    </row>
    <row r="52" spans="6:10">
      <c r="F52" s="73"/>
      <c r="J52" s="73"/>
    </row>
    <row r="53" spans="6:10">
      <c r="F53" s="73"/>
      <c r="J53" s="73"/>
    </row>
    <row r="54" spans="6:10">
      <c r="F54" s="73"/>
      <c r="J54" s="73"/>
    </row>
    <row r="55" spans="6:10">
      <c r="F55" s="73"/>
      <c r="J55" s="73"/>
    </row>
    <row r="56" spans="6:10">
      <c r="F56" s="73"/>
      <c r="J56" s="73"/>
    </row>
    <row r="57" spans="6:10">
      <c r="F57" s="73"/>
      <c r="J57" s="73"/>
    </row>
    <row r="58" spans="6:10">
      <c r="F58" s="73"/>
      <c r="J58" s="73"/>
    </row>
    <row r="59" spans="6:10">
      <c r="F59" s="73"/>
      <c r="J59" s="73"/>
    </row>
    <row r="60" spans="6:10">
      <c r="F60" s="73"/>
      <c r="J60" s="73"/>
    </row>
    <row r="61" spans="6:10">
      <c r="F61" s="73"/>
      <c r="J61" s="73"/>
    </row>
    <row r="62" spans="6:10">
      <c r="F62" s="73"/>
      <c r="J62" s="73"/>
    </row>
    <row r="63" spans="6:10">
      <c r="F63" s="73"/>
      <c r="J63" s="73"/>
    </row>
    <row r="64" spans="6:10">
      <c r="F64" s="73"/>
      <c r="J64" s="73"/>
    </row>
    <row r="65" spans="6:10">
      <c r="F65" s="73"/>
      <c r="J65" s="73"/>
    </row>
    <row r="66" spans="6:10">
      <c r="F66" s="73"/>
      <c r="J66" s="73"/>
    </row>
    <row r="67" spans="6:10">
      <c r="F67" s="73"/>
      <c r="J67" s="73"/>
    </row>
    <row r="68" spans="6:10">
      <c r="F68" s="73"/>
      <c r="J68" s="73"/>
    </row>
    <row r="69" spans="6:10">
      <c r="F69" s="73"/>
      <c r="J69" s="73"/>
    </row>
    <row r="70" spans="6:10">
      <c r="F70" s="73"/>
      <c r="J70" s="73"/>
    </row>
    <row r="71" spans="6:10">
      <c r="F71" s="73"/>
      <c r="J71" s="73"/>
    </row>
    <row r="72" spans="6:10">
      <c r="F72" s="73"/>
      <c r="J72" s="73"/>
    </row>
    <row r="73" spans="6:10">
      <c r="F73" s="73"/>
      <c r="J73" s="73"/>
    </row>
    <row r="74" spans="6:10">
      <c r="F74" s="73"/>
      <c r="J74" s="73"/>
    </row>
    <row r="75" spans="6:10">
      <c r="F75" s="73"/>
      <c r="J75" s="73"/>
    </row>
    <row r="76" spans="6:10">
      <c r="F76" s="73"/>
      <c r="J76" s="73"/>
    </row>
    <row r="77" spans="6:10">
      <c r="F77" s="73"/>
      <c r="J77" s="73"/>
    </row>
    <row r="78" spans="6:10">
      <c r="F78" s="73"/>
      <c r="J78" s="73"/>
    </row>
    <row r="79" spans="6:10">
      <c r="F79" s="73"/>
      <c r="J79" s="73"/>
    </row>
    <row r="80" spans="6:10">
      <c r="F80" s="73"/>
      <c r="J80" s="73"/>
    </row>
    <row r="81" spans="6:10">
      <c r="F81" s="73"/>
      <c r="J81" s="73"/>
    </row>
    <row r="82" spans="6:10">
      <c r="F82" s="73"/>
      <c r="J82" s="73"/>
    </row>
    <row r="83" spans="6:10">
      <c r="F83" s="73"/>
      <c r="J83" s="73"/>
    </row>
    <row r="84" spans="6:10">
      <c r="F84" s="73"/>
      <c r="J84" s="73"/>
    </row>
    <row r="85" spans="6:10">
      <c r="F85" s="73"/>
      <c r="J85" s="73"/>
    </row>
    <row r="86" spans="6:10">
      <c r="F86" s="73"/>
      <c r="J86" s="73"/>
    </row>
    <row r="87" spans="6:10">
      <c r="F87" s="73"/>
      <c r="J87" s="73"/>
    </row>
    <row r="88" spans="6:10">
      <c r="F88" s="73"/>
      <c r="J88" s="73"/>
    </row>
    <row r="89" spans="6:10">
      <c r="F89" s="73"/>
      <c r="J89" s="73"/>
    </row>
    <row r="90" spans="6:10">
      <c r="F90" s="73"/>
      <c r="J90" s="73"/>
    </row>
    <row r="91" spans="6:10">
      <c r="F91" s="73"/>
      <c r="J91" s="73"/>
    </row>
    <row r="92" spans="6:10">
      <c r="F92" s="73"/>
      <c r="J92" s="73"/>
    </row>
    <row r="93" spans="6:10">
      <c r="F93" s="73"/>
      <c r="J93" s="73"/>
    </row>
    <row r="94" spans="6:10">
      <c r="F94" s="73"/>
      <c r="J94" s="73"/>
    </row>
    <row r="95" spans="6:10">
      <c r="F95" s="73"/>
      <c r="J95" s="73"/>
    </row>
    <row r="96" spans="6:10">
      <c r="F96" s="73"/>
      <c r="J96" s="73"/>
    </row>
    <row r="97" spans="6:10">
      <c r="F97" s="73"/>
      <c r="J97" s="73"/>
    </row>
    <row r="98" spans="6:10">
      <c r="F98" s="73"/>
      <c r="J98" s="73"/>
    </row>
    <row r="99" spans="6:10">
      <c r="F99" s="73"/>
      <c r="J99" s="73"/>
    </row>
    <row r="100" spans="6:10">
      <c r="F100" s="73"/>
      <c r="J100" s="73"/>
    </row>
    <row r="101" spans="6:10">
      <c r="F101" s="73"/>
      <c r="J101" s="73"/>
    </row>
    <row r="102" spans="6:10">
      <c r="F102" s="73"/>
      <c r="J102" s="73"/>
    </row>
    <row r="103" spans="6:10">
      <c r="F103" s="73"/>
      <c r="J103" s="73"/>
    </row>
    <row r="104" spans="6:10">
      <c r="F104" s="73"/>
      <c r="J104" s="73"/>
    </row>
    <row r="105" spans="6:10">
      <c r="F105" s="73"/>
      <c r="J105" s="73"/>
    </row>
    <row r="106" spans="6:10">
      <c r="F106" s="73"/>
      <c r="J106" s="73"/>
    </row>
    <row r="107" spans="6:10">
      <c r="F107" s="73"/>
      <c r="J107" s="73"/>
    </row>
    <row r="108" spans="6:10">
      <c r="F108" s="73"/>
      <c r="J108" s="73"/>
    </row>
    <row r="109" spans="6:10">
      <c r="F109" s="73"/>
      <c r="J109" s="73"/>
    </row>
    <row r="110" spans="6:10">
      <c r="F110" s="73"/>
      <c r="J110" s="73"/>
    </row>
    <row r="111" spans="6:10">
      <c r="F111" s="73"/>
      <c r="J111" s="73"/>
    </row>
    <row r="112" spans="6:10">
      <c r="F112" s="73"/>
      <c r="J112" s="73"/>
    </row>
    <row r="113" spans="6:10">
      <c r="F113" s="73"/>
      <c r="J113" s="73"/>
    </row>
    <row r="114" spans="6:10">
      <c r="F114" s="73"/>
      <c r="J114" s="73"/>
    </row>
    <row r="115" spans="6:10">
      <c r="F115" s="73"/>
      <c r="J115" s="73"/>
    </row>
    <row r="116" spans="6:10">
      <c r="F116" s="73"/>
      <c r="J116" s="73"/>
    </row>
    <row r="117" spans="6:10">
      <c r="F117" s="73"/>
      <c r="J117" s="73"/>
    </row>
    <row r="118" spans="6:10">
      <c r="F118" s="73"/>
      <c r="J118" s="73"/>
    </row>
    <row r="119" spans="6:10">
      <c r="F119" s="73"/>
      <c r="J119" s="73"/>
    </row>
    <row r="120" spans="6:10">
      <c r="F120" s="73"/>
      <c r="J120" s="73"/>
    </row>
    <row r="121" spans="6:10">
      <c r="F121" s="73"/>
      <c r="J121" s="73"/>
    </row>
    <row r="122" spans="6:10">
      <c r="F122" s="73"/>
      <c r="J122" s="73"/>
    </row>
    <row r="123" spans="6:10">
      <c r="F123" s="73"/>
      <c r="J123" s="73"/>
    </row>
    <row r="124" spans="6:10">
      <c r="F124" s="73"/>
      <c r="J124" s="73"/>
    </row>
    <row r="125" spans="6:10">
      <c r="F125" s="73"/>
      <c r="J125" s="73"/>
    </row>
    <row r="126" spans="6:10">
      <c r="F126" s="73"/>
      <c r="J126" s="73"/>
    </row>
    <row r="127" spans="6:10">
      <c r="F127" s="73"/>
      <c r="J127" s="73"/>
    </row>
    <row r="128" spans="6:10">
      <c r="F128" s="73"/>
      <c r="J128" s="73"/>
    </row>
    <row r="129" spans="6:10">
      <c r="F129" s="73"/>
      <c r="J129" s="73"/>
    </row>
    <row r="130" spans="6:10">
      <c r="F130" s="73"/>
      <c r="J130" s="73"/>
    </row>
    <row r="131" spans="6:10">
      <c r="F131" s="73"/>
      <c r="J131" s="73"/>
    </row>
    <row r="132" spans="6:10">
      <c r="F132" s="73"/>
      <c r="J132" s="73"/>
    </row>
    <row r="133" spans="6:10">
      <c r="F133" s="73"/>
      <c r="J133" s="73"/>
    </row>
    <row r="134" spans="6:10">
      <c r="F134" s="73"/>
      <c r="J134" s="73"/>
    </row>
    <row r="135" spans="6:10">
      <c r="F135" s="73"/>
      <c r="J135" s="73"/>
    </row>
    <row r="136" spans="6:10">
      <c r="F136" s="73"/>
      <c r="J136" s="73"/>
    </row>
    <row r="137" spans="6:10">
      <c r="F137" s="73"/>
      <c r="J137" s="73"/>
    </row>
    <row r="138" spans="6:10">
      <c r="F138" s="73"/>
      <c r="J138" s="73"/>
    </row>
    <row r="139" spans="6:10">
      <c r="F139" s="73"/>
      <c r="J139" s="73"/>
    </row>
    <row r="140" spans="6:10">
      <c r="F140" s="73"/>
      <c r="J140" s="73"/>
    </row>
    <row r="141" spans="6:10">
      <c r="F141" s="73"/>
      <c r="J141" s="73"/>
    </row>
    <row r="142" spans="6:10">
      <c r="F142" s="73"/>
      <c r="J142" s="73"/>
    </row>
    <row r="143" spans="6:10">
      <c r="F143" s="73"/>
      <c r="J143" s="73"/>
    </row>
    <row r="144" spans="6:10">
      <c r="F144" s="73"/>
      <c r="J144" s="73"/>
    </row>
    <row r="145" spans="6:10">
      <c r="F145" s="73"/>
      <c r="J145" s="73"/>
    </row>
    <row r="146" spans="6:10">
      <c r="F146" s="73"/>
      <c r="J146" s="73"/>
    </row>
    <row r="147" spans="6:10">
      <c r="F147" s="73"/>
      <c r="J147" s="73"/>
    </row>
    <row r="148" spans="6:10">
      <c r="F148" s="73"/>
      <c r="J148" s="73"/>
    </row>
    <row r="149" spans="6:10">
      <c r="F149" s="73"/>
      <c r="J149" s="73"/>
    </row>
    <row r="150" spans="6:10">
      <c r="F150" s="73"/>
      <c r="J150" s="73"/>
    </row>
    <row r="151" spans="6:10">
      <c r="F151" s="73"/>
      <c r="J151" s="73"/>
    </row>
    <row r="152" spans="6:10">
      <c r="F152" s="73"/>
      <c r="J152" s="73"/>
    </row>
    <row r="153" spans="6:10">
      <c r="F153" s="73"/>
      <c r="J153" s="73"/>
    </row>
    <row r="154" spans="6:10">
      <c r="F154" s="73"/>
      <c r="J154" s="73"/>
    </row>
    <row r="155" spans="6:10">
      <c r="F155" s="73"/>
      <c r="J155" s="73"/>
    </row>
    <row r="156" spans="6:10">
      <c r="F156" s="73"/>
      <c r="J156" s="73"/>
    </row>
    <row r="157" spans="6:10">
      <c r="F157" s="73"/>
      <c r="J157" s="73"/>
    </row>
    <row r="158" spans="6:10">
      <c r="F158" s="73"/>
      <c r="J158" s="73"/>
    </row>
    <row r="159" spans="6:10">
      <c r="F159" s="73"/>
      <c r="J159" s="73"/>
    </row>
    <row r="160" spans="6:10">
      <c r="F160" s="73"/>
      <c r="J160" s="73"/>
    </row>
    <row r="161" spans="6:10">
      <c r="F161" s="73"/>
      <c r="J161" s="73"/>
    </row>
    <row r="162" spans="6:10">
      <c r="F162" s="73"/>
      <c r="J162" s="73"/>
    </row>
    <row r="163" spans="6:10">
      <c r="F163" s="73"/>
      <c r="J163" s="73"/>
    </row>
    <row r="164" spans="6:10">
      <c r="F164" s="73"/>
      <c r="J164" s="73"/>
    </row>
    <row r="165" spans="6:10">
      <c r="F165" s="73"/>
      <c r="J165" s="73"/>
    </row>
    <row r="166" spans="6:10">
      <c r="F166" s="73"/>
      <c r="J166" s="73"/>
    </row>
    <row r="167" spans="6:10">
      <c r="F167" s="73"/>
      <c r="J167" s="73"/>
    </row>
    <row r="168" spans="6:10">
      <c r="F168" s="73"/>
      <c r="J168" s="73"/>
    </row>
    <row r="169" spans="6:10">
      <c r="F169" s="73"/>
      <c r="J169" s="73"/>
    </row>
    <row r="170" spans="6:10">
      <c r="F170" s="73"/>
      <c r="J170" s="73"/>
    </row>
    <row r="171" spans="6:10">
      <c r="F171" s="73"/>
      <c r="J171" s="73"/>
    </row>
    <row r="172" spans="6:10">
      <c r="F172" s="73"/>
      <c r="J172" s="73"/>
    </row>
    <row r="173" spans="6:10">
      <c r="F173" s="73"/>
      <c r="J173" s="73"/>
    </row>
    <row r="174" spans="6:10">
      <c r="F174" s="73"/>
      <c r="J174" s="73"/>
    </row>
    <row r="175" spans="6:10">
      <c r="F175" s="73"/>
      <c r="J175" s="73"/>
    </row>
    <row r="176" spans="6:10">
      <c r="F176" s="73"/>
      <c r="J176" s="73"/>
    </row>
    <row r="177" spans="6:10">
      <c r="F177" s="73"/>
      <c r="J177" s="73"/>
    </row>
    <row r="178" spans="6:10">
      <c r="F178" s="73"/>
      <c r="J178" s="73"/>
    </row>
    <row r="179" spans="6:10">
      <c r="F179" s="73"/>
      <c r="J179" s="73"/>
    </row>
    <row r="180" spans="6:10">
      <c r="F180" s="73"/>
      <c r="J180" s="73"/>
    </row>
    <row r="181" spans="6:10">
      <c r="F181" s="73"/>
      <c r="J181" s="73"/>
    </row>
    <row r="182" spans="6:10">
      <c r="F182" s="73"/>
      <c r="J182" s="73"/>
    </row>
    <row r="183" spans="6:10">
      <c r="F183" s="73"/>
      <c r="J183" s="73"/>
    </row>
    <row r="184" spans="6:10">
      <c r="F184" s="73"/>
      <c r="J184" s="73"/>
    </row>
    <row r="185" spans="6:10">
      <c r="F185" s="73"/>
      <c r="J185" s="73"/>
    </row>
    <row r="186" spans="6:10">
      <c r="F186" s="73"/>
      <c r="J186" s="73"/>
    </row>
    <row r="187" spans="6:10">
      <c r="F187" s="73"/>
      <c r="J187" s="73"/>
    </row>
    <row r="188" spans="6:10">
      <c r="F188" s="73"/>
      <c r="J188" s="73"/>
    </row>
    <row r="189" spans="6:10">
      <c r="F189" s="73"/>
      <c r="J189" s="73"/>
    </row>
    <row r="190" spans="6:10">
      <c r="F190" s="73"/>
      <c r="J190" s="73"/>
    </row>
    <row r="191" spans="6:10">
      <c r="F191" s="73"/>
      <c r="J191" s="73"/>
    </row>
    <row r="192" spans="6:10">
      <c r="F192" s="73"/>
      <c r="J192" s="73"/>
    </row>
    <row r="193" spans="6:10">
      <c r="F193" s="73"/>
      <c r="J193" s="73"/>
    </row>
    <row r="194" spans="6:10">
      <c r="F194" s="73"/>
      <c r="J194" s="73"/>
    </row>
    <row r="195" spans="6:10">
      <c r="F195" s="73"/>
      <c r="J195" s="73"/>
    </row>
    <row r="196" spans="6:10">
      <c r="F196" s="73"/>
      <c r="J196" s="73"/>
    </row>
    <row r="197" spans="6:10">
      <c r="F197" s="73"/>
      <c r="J197" s="73"/>
    </row>
    <row r="198" spans="6:10">
      <c r="F198" s="73"/>
      <c r="J198" s="73"/>
    </row>
    <row r="199" spans="6:10">
      <c r="F199" s="73"/>
      <c r="J199" s="73"/>
    </row>
    <row r="200" spans="6:10">
      <c r="F200" s="73"/>
      <c r="J200" s="7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0"/>
  <sheetViews>
    <sheetView workbookViewId="0">
      <selection activeCell="E1" sqref="E1"/>
    </sheetView>
  </sheetViews>
  <sheetFormatPr baseColWidth="10" defaultRowHeight="19.5"/>
  <cols>
    <col min="1" max="1" width="29" style="4" customWidth="1"/>
    <col min="2" max="2" width="17.77734375" style="38" bestFit="1" customWidth="1"/>
  </cols>
  <sheetData>
    <row r="1" spans="1:10" ht="19.5" customHeight="1" thickBot="1">
      <c r="A1" s="16" t="s">
        <v>24</v>
      </c>
      <c r="B1" s="53" t="s">
        <v>25</v>
      </c>
    </row>
    <row r="2" spans="1:10" ht="19.5" customHeight="1" thickBot="1">
      <c r="A2" s="16" t="s">
        <v>6</v>
      </c>
      <c r="B2" s="54">
        <v>19.899999999999999</v>
      </c>
      <c r="E2" s="21"/>
      <c r="F2" s="84" t="s">
        <v>9</v>
      </c>
      <c r="G2" s="25"/>
      <c r="H2" s="25"/>
      <c r="I2" s="26"/>
      <c r="J2" s="73"/>
    </row>
    <row r="3" spans="1:10" ht="19.5" customHeight="1">
      <c r="A3" s="16" t="s">
        <v>7</v>
      </c>
      <c r="B3" s="55">
        <v>13.4</v>
      </c>
      <c r="E3" s="19"/>
      <c r="F3" s="73"/>
      <c r="J3" s="73"/>
    </row>
    <row r="4" spans="1:10" ht="19.5" customHeight="1">
      <c r="A4" s="16" t="s">
        <v>26</v>
      </c>
      <c r="B4" s="56">
        <v>5.6</v>
      </c>
      <c r="E4" s="20"/>
      <c r="F4" s="73"/>
      <c r="J4" s="73"/>
    </row>
    <row r="5" spans="1:10" ht="19.5" customHeight="1">
      <c r="A5" s="16" t="s">
        <v>5</v>
      </c>
      <c r="B5" s="54" t="s">
        <v>27</v>
      </c>
      <c r="F5" s="73"/>
      <c r="J5" s="73"/>
    </row>
    <row r="6" spans="1:10" ht="19.5" customHeight="1">
      <c r="A6" s="23" t="s">
        <v>40</v>
      </c>
      <c r="B6" s="57">
        <v>13</v>
      </c>
      <c r="F6" s="73"/>
      <c r="J6" s="73"/>
    </row>
    <row r="7" spans="1:10" ht="19.5" customHeight="1">
      <c r="A7" s="16" t="s">
        <v>48</v>
      </c>
      <c r="B7" s="38">
        <v>15</v>
      </c>
      <c r="F7" s="73"/>
      <c r="J7" s="73"/>
    </row>
    <row r="8" spans="1:10" ht="19.5" customHeight="1">
      <c r="A8" s="16" t="s">
        <v>41</v>
      </c>
      <c r="B8" s="57">
        <v>22</v>
      </c>
      <c r="F8" s="73"/>
      <c r="J8" s="73"/>
    </row>
    <row r="9" spans="1:10" ht="19.5" customHeight="1">
      <c r="A9" s="22" t="s">
        <v>42</v>
      </c>
      <c r="B9" s="38">
        <v>12</v>
      </c>
      <c r="F9" s="73" t="s">
        <v>50</v>
      </c>
      <c r="J9" s="73"/>
    </row>
    <row r="10" spans="1:10" ht="19.5" customHeight="1">
      <c r="A10" s="83" t="s">
        <v>49</v>
      </c>
      <c r="B10" s="38">
        <v>18.7</v>
      </c>
      <c r="F10" s="73"/>
      <c r="J10" s="73"/>
    </row>
    <row r="11" spans="1:10" ht="19.5" customHeight="1">
      <c r="A11" s="16" t="s">
        <v>39</v>
      </c>
      <c r="B11" s="57">
        <v>1.2</v>
      </c>
      <c r="F11" s="73"/>
      <c r="J11" s="73"/>
    </row>
    <row r="12" spans="1:10" ht="19.5" customHeight="1">
      <c r="A12" s="16"/>
      <c r="F12" s="73"/>
      <c r="J12" s="73"/>
    </row>
    <row r="13" spans="1:10" ht="19.5" customHeight="1">
      <c r="A13" s="22"/>
      <c r="F13" s="73"/>
      <c r="J13" s="73"/>
    </row>
    <row r="14" spans="1:10" ht="19.5" customHeight="1">
      <c r="A14" s="22"/>
      <c r="F14" s="73"/>
      <c r="J14" s="73"/>
    </row>
    <row r="15" spans="1:10" ht="19.5" customHeight="1">
      <c r="A15"/>
      <c r="F15" s="73"/>
      <c r="J15" s="73"/>
    </row>
    <row r="16" spans="1:10" ht="19.5" customHeight="1">
      <c r="A16" s="23"/>
      <c r="F16" s="73"/>
      <c r="J16" s="73"/>
    </row>
    <row r="17" spans="1:10" ht="19.5" customHeight="1">
      <c r="A17" s="23"/>
      <c r="F17" s="73"/>
      <c r="J17" s="73"/>
    </row>
    <row r="18" spans="1:10">
      <c r="A18" s="16"/>
      <c r="F18" s="73"/>
      <c r="J18" s="73"/>
    </row>
    <row r="19" spans="1:10">
      <c r="A19" s="16"/>
      <c r="F19" s="73"/>
      <c r="J19" s="73"/>
    </row>
    <row r="20" spans="1:10">
      <c r="A20"/>
      <c r="F20" s="73"/>
      <c r="J20" s="73"/>
    </row>
    <row r="21" spans="1:10">
      <c r="A21" s="16"/>
      <c r="F21" s="73"/>
      <c r="J21" s="73"/>
    </row>
    <row r="22" spans="1:10">
      <c r="A22"/>
      <c r="F22" s="73"/>
      <c r="J22" s="73"/>
    </row>
    <row r="23" spans="1:10">
      <c r="A23" s="23"/>
      <c r="F23" s="73"/>
      <c r="J23" s="73"/>
    </row>
    <row r="24" spans="1:10">
      <c r="A24"/>
      <c r="F24" s="73"/>
      <c r="J24" s="73"/>
    </row>
    <row r="25" spans="1:10">
      <c r="A25" s="27"/>
      <c r="F25" s="73"/>
      <c r="J25" s="73"/>
    </row>
    <row r="26" spans="1:10">
      <c r="A26" s="23"/>
      <c r="F26" s="73"/>
      <c r="J26" s="73"/>
    </row>
    <row r="27" spans="1:10">
      <c r="A27" s="23"/>
      <c r="F27" s="73"/>
      <c r="J27" s="73"/>
    </row>
    <row r="28" spans="1:10">
      <c r="A28" s="23"/>
      <c r="F28" s="73"/>
      <c r="J28" s="73"/>
    </row>
    <row r="29" spans="1:10">
      <c r="A29" s="16"/>
      <c r="F29" s="73"/>
      <c r="J29" s="73"/>
    </row>
    <row r="30" spans="1:10">
      <c r="A30" s="16"/>
      <c r="F30" s="73"/>
      <c r="J30" s="73"/>
    </row>
    <row r="31" spans="1:10">
      <c r="A31"/>
      <c r="F31" s="73"/>
      <c r="J31" s="73"/>
    </row>
    <row r="32" spans="1:10">
      <c r="A32" s="16"/>
      <c r="F32" s="73"/>
      <c r="J32" s="73"/>
    </row>
    <row r="33" spans="1:10">
      <c r="A33" s="16"/>
      <c r="F33" s="73"/>
      <c r="J33" s="73"/>
    </row>
    <row r="34" spans="1:10">
      <c r="A34" s="23"/>
      <c r="F34" s="73"/>
      <c r="J34" s="73"/>
    </row>
    <row r="35" spans="1:10">
      <c r="A35" s="23"/>
      <c r="F35" s="73"/>
      <c r="J35" s="73"/>
    </row>
    <row r="36" spans="1:10">
      <c r="A36" s="24"/>
      <c r="F36" s="73"/>
      <c r="J36" s="73"/>
    </row>
    <row r="37" spans="1:10">
      <c r="A37" s="23"/>
      <c r="F37" s="73"/>
      <c r="J37" s="73"/>
    </row>
    <row r="38" spans="1:10">
      <c r="A38" s="28"/>
      <c r="F38" s="73"/>
      <c r="J38" s="73"/>
    </row>
    <row r="39" spans="1:10">
      <c r="A39"/>
      <c r="F39" s="73"/>
      <c r="J39" s="73"/>
    </row>
    <row r="40" spans="1:10">
      <c r="A40"/>
      <c r="F40" s="73"/>
      <c r="J40" s="73"/>
    </row>
    <row r="41" spans="1:10">
      <c r="A41"/>
      <c r="F41" s="73"/>
      <c r="J41" s="73"/>
    </row>
    <row r="42" spans="1:10">
      <c r="A42"/>
      <c r="F42" s="73"/>
      <c r="J42" s="73"/>
    </row>
    <row r="43" spans="1:10">
      <c r="A43"/>
      <c r="F43" s="73"/>
      <c r="J43" s="73"/>
    </row>
    <row r="44" spans="1:10">
      <c r="A44"/>
      <c r="F44" s="73"/>
      <c r="J44" s="73"/>
    </row>
    <row r="45" spans="1:10">
      <c r="A45"/>
      <c r="F45" s="73"/>
      <c r="J45" s="73"/>
    </row>
    <row r="46" spans="1:10">
      <c r="A46"/>
      <c r="F46" s="73"/>
      <c r="J46" s="73"/>
    </row>
    <row r="47" spans="1:10">
      <c r="A47"/>
      <c r="F47" s="73"/>
      <c r="J47" s="73"/>
    </row>
    <row r="48" spans="1:10">
      <c r="A48"/>
      <c r="F48" s="73"/>
      <c r="J48" s="73"/>
    </row>
    <row r="49" spans="1:10">
      <c r="A49"/>
      <c r="F49" s="73"/>
      <c r="J49" s="73"/>
    </row>
    <row r="50" spans="1:10">
      <c r="A50"/>
      <c r="F50" s="73"/>
      <c r="J50" s="73"/>
    </row>
    <row r="51" spans="1:10">
      <c r="A51"/>
      <c r="F51" s="73"/>
      <c r="J51" s="73"/>
    </row>
    <row r="52" spans="1:10">
      <c r="A52"/>
      <c r="F52" s="73"/>
      <c r="J52" s="73"/>
    </row>
    <row r="53" spans="1:10">
      <c r="A53"/>
      <c r="F53" s="73"/>
      <c r="J53" s="73"/>
    </row>
    <row r="54" spans="1:10">
      <c r="A54"/>
      <c r="F54" s="73"/>
      <c r="J54" s="73"/>
    </row>
    <row r="55" spans="1:10">
      <c r="A55"/>
      <c r="F55" s="73"/>
      <c r="J55" s="73"/>
    </row>
    <row r="56" spans="1:10">
      <c r="A56"/>
      <c r="F56" s="73"/>
      <c r="J56" s="73"/>
    </row>
    <row r="57" spans="1:10">
      <c r="A57"/>
      <c r="F57" s="73"/>
      <c r="J57" s="73"/>
    </row>
    <row r="58" spans="1:10">
      <c r="A58"/>
      <c r="F58" s="73"/>
      <c r="J58" s="73"/>
    </row>
    <row r="59" spans="1:10">
      <c r="A59"/>
      <c r="F59" s="73"/>
      <c r="J59" s="73"/>
    </row>
    <row r="60" spans="1:10">
      <c r="A60"/>
      <c r="F60" s="73"/>
      <c r="J60" s="73"/>
    </row>
    <row r="61" spans="1:10">
      <c r="A61"/>
      <c r="F61" s="73"/>
      <c r="J61" s="73"/>
    </row>
    <row r="62" spans="1:10">
      <c r="A62"/>
      <c r="F62" s="73"/>
      <c r="J62" s="73"/>
    </row>
    <row r="63" spans="1:10">
      <c r="A63"/>
      <c r="F63" s="73"/>
      <c r="J63" s="73"/>
    </row>
    <row r="64" spans="1:10">
      <c r="A64"/>
      <c r="F64" s="73"/>
      <c r="J64" s="73"/>
    </row>
    <row r="65" spans="1:10">
      <c r="A65"/>
      <c r="F65" s="73"/>
      <c r="J65" s="73"/>
    </row>
    <row r="66" spans="1:10">
      <c r="A66"/>
      <c r="F66" s="73"/>
      <c r="J66" s="73"/>
    </row>
    <row r="67" spans="1:10">
      <c r="A67"/>
      <c r="F67" s="73"/>
      <c r="J67" s="73"/>
    </row>
    <row r="68" spans="1:10">
      <c r="A68"/>
      <c r="F68" s="73"/>
      <c r="J68" s="73"/>
    </row>
    <row r="69" spans="1:10">
      <c r="A69"/>
      <c r="F69" s="73"/>
      <c r="J69" s="73"/>
    </row>
    <row r="70" spans="1:10">
      <c r="A70"/>
      <c r="F70" s="73"/>
      <c r="J70" s="73"/>
    </row>
    <row r="71" spans="1:10">
      <c r="A71"/>
      <c r="F71" s="73"/>
      <c r="J71" s="73"/>
    </row>
    <row r="72" spans="1:10">
      <c r="A72"/>
      <c r="F72" s="73"/>
      <c r="J72" s="73"/>
    </row>
    <row r="73" spans="1:10">
      <c r="A73"/>
      <c r="F73" s="73"/>
      <c r="J73" s="73"/>
    </row>
    <row r="74" spans="1:10">
      <c r="A74"/>
      <c r="F74" s="73"/>
      <c r="J74" s="73"/>
    </row>
    <row r="75" spans="1:10">
      <c r="A75"/>
      <c r="F75" s="73"/>
      <c r="J75" s="73"/>
    </row>
    <row r="76" spans="1:10">
      <c r="A76"/>
      <c r="F76" s="73"/>
      <c r="J76" s="73"/>
    </row>
    <row r="77" spans="1:10">
      <c r="A77"/>
      <c r="F77" s="73"/>
      <c r="J77" s="73"/>
    </row>
    <row r="78" spans="1:10">
      <c r="A78"/>
      <c r="F78" s="73"/>
      <c r="J78" s="73"/>
    </row>
    <row r="79" spans="1:10">
      <c r="A79"/>
      <c r="F79" s="73"/>
      <c r="J79" s="73"/>
    </row>
    <row r="80" spans="1:10">
      <c r="A80"/>
      <c r="F80" s="73"/>
      <c r="J80" s="73"/>
    </row>
    <row r="81" spans="1:10">
      <c r="A81"/>
      <c r="F81" s="73"/>
      <c r="J81" s="73"/>
    </row>
    <row r="82" spans="1:10">
      <c r="A82"/>
      <c r="F82" s="73"/>
      <c r="J82" s="73"/>
    </row>
    <row r="83" spans="1:10">
      <c r="A83"/>
      <c r="F83" s="73"/>
      <c r="J83" s="73"/>
    </row>
    <row r="84" spans="1:10">
      <c r="A84"/>
      <c r="F84" s="73"/>
      <c r="J84" s="73"/>
    </row>
    <row r="85" spans="1:10">
      <c r="F85" s="73"/>
      <c r="J85" s="73"/>
    </row>
    <row r="86" spans="1:10">
      <c r="F86" s="73"/>
      <c r="J86" s="73"/>
    </row>
    <row r="87" spans="1:10">
      <c r="F87" s="73"/>
      <c r="J87" s="73"/>
    </row>
    <row r="88" spans="1:10">
      <c r="F88" s="73"/>
      <c r="J88" s="73"/>
    </row>
    <row r="89" spans="1:10">
      <c r="F89" s="73"/>
      <c r="J89" s="73"/>
    </row>
    <row r="90" spans="1:10">
      <c r="F90" s="73"/>
      <c r="J90" s="73"/>
    </row>
    <row r="91" spans="1:10">
      <c r="F91" s="73"/>
      <c r="J91" s="73"/>
    </row>
    <row r="92" spans="1:10">
      <c r="F92" s="73"/>
      <c r="J92" s="73"/>
    </row>
    <row r="93" spans="1:10">
      <c r="F93" s="73"/>
      <c r="J93" s="73"/>
    </row>
    <row r="94" spans="1:10">
      <c r="F94" s="73"/>
      <c r="J94" s="73"/>
    </row>
    <row r="95" spans="1:10">
      <c r="F95" s="73"/>
      <c r="J95" s="73"/>
    </row>
    <row r="96" spans="1:10">
      <c r="F96" s="73"/>
      <c r="J96" s="73"/>
    </row>
    <row r="97" spans="6:10">
      <c r="F97" s="73"/>
      <c r="J97" s="73"/>
    </row>
    <row r="98" spans="6:10">
      <c r="F98" s="73"/>
      <c r="J98" s="73"/>
    </row>
    <row r="99" spans="6:10">
      <c r="F99" s="73"/>
      <c r="J99" s="73"/>
    </row>
    <row r="100" spans="6:10">
      <c r="F100" s="73"/>
      <c r="J100" s="73"/>
    </row>
    <row r="101" spans="6:10">
      <c r="F101" s="73"/>
      <c r="J101" s="73"/>
    </row>
    <row r="102" spans="6:10">
      <c r="F102" s="73"/>
      <c r="J102" s="73"/>
    </row>
    <row r="103" spans="6:10">
      <c r="F103" s="73"/>
      <c r="J103" s="73"/>
    </row>
    <row r="104" spans="6:10">
      <c r="F104" s="73"/>
      <c r="J104" s="73"/>
    </row>
    <row r="105" spans="6:10">
      <c r="F105" s="73"/>
      <c r="J105" s="73"/>
    </row>
    <row r="106" spans="6:10">
      <c r="F106" s="73"/>
      <c r="J106" s="73"/>
    </row>
    <row r="107" spans="6:10">
      <c r="F107" s="73"/>
      <c r="J107" s="73"/>
    </row>
    <row r="108" spans="6:10">
      <c r="F108" s="73"/>
      <c r="J108" s="73"/>
    </row>
    <row r="109" spans="6:10">
      <c r="F109" s="73"/>
      <c r="J109" s="73"/>
    </row>
    <row r="110" spans="6:10">
      <c r="F110" s="73"/>
      <c r="J110" s="73"/>
    </row>
    <row r="111" spans="6:10">
      <c r="F111" s="73"/>
      <c r="J111" s="73"/>
    </row>
    <row r="112" spans="6:10">
      <c r="F112" s="73"/>
      <c r="J112" s="73"/>
    </row>
    <row r="113" spans="6:10">
      <c r="F113" s="73"/>
      <c r="J113" s="73"/>
    </row>
    <row r="114" spans="6:10">
      <c r="F114" s="73"/>
      <c r="J114" s="73"/>
    </row>
    <row r="115" spans="6:10">
      <c r="F115" s="73"/>
      <c r="J115" s="73"/>
    </row>
    <row r="116" spans="6:10">
      <c r="F116" s="73"/>
      <c r="J116" s="73"/>
    </row>
    <row r="117" spans="6:10">
      <c r="F117" s="73"/>
      <c r="J117" s="73"/>
    </row>
    <row r="118" spans="6:10">
      <c r="F118" s="73"/>
      <c r="J118" s="73"/>
    </row>
    <row r="119" spans="6:10">
      <c r="F119" s="73"/>
      <c r="J119" s="73"/>
    </row>
    <row r="120" spans="6:10">
      <c r="F120" s="73"/>
      <c r="J120" s="73"/>
    </row>
    <row r="121" spans="6:10">
      <c r="F121" s="73"/>
      <c r="J121" s="73"/>
    </row>
    <row r="122" spans="6:10">
      <c r="F122" s="73"/>
      <c r="J122" s="73"/>
    </row>
    <row r="123" spans="6:10">
      <c r="F123" s="73"/>
      <c r="J123" s="73"/>
    </row>
    <row r="124" spans="6:10">
      <c r="F124" s="73"/>
      <c r="J124" s="73"/>
    </row>
    <row r="125" spans="6:10">
      <c r="F125" s="73"/>
      <c r="J125" s="73"/>
    </row>
    <row r="126" spans="6:10">
      <c r="F126" s="73"/>
      <c r="J126" s="73"/>
    </row>
    <row r="127" spans="6:10">
      <c r="F127" s="73"/>
      <c r="J127" s="73"/>
    </row>
    <row r="128" spans="6:10">
      <c r="F128" s="73"/>
      <c r="J128" s="73"/>
    </row>
    <row r="129" spans="6:10">
      <c r="F129" s="73"/>
      <c r="J129" s="73"/>
    </row>
    <row r="130" spans="6:10">
      <c r="F130" s="73"/>
      <c r="J130" s="73"/>
    </row>
    <row r="131" spans="6:10">
      <c r="F131" s="73"/>
      <c r="J131" s="73"/>
    </row>
    <row r="132" spans="6:10">
      <c r="F132" s="73"/>
      <c r="J132" s="73"/>
    </row>
    <row r="133" spans="6:10">
      <c r="F133" s="73"/>
      <c r="J133" s="73"/>
    </row>
    <row r="134" spans="6:10">
      <c r="F134" s="73"/>
      <c r="J134" s="73"/>
    </row>
    <row r="135" spans="6:10">
      <c r="F135" s="73"/>
      <c r="J135" s="73"/>
    </row>
    <row r="136" spans="6:10">
      <c r="F136" s="73"/>
      <c r="J136" s="73"/>
    </row>
    <row r="137" spans="6:10">
      <c r="F137" s="73"/>
      <c r="J137" s="73"/>
    </row>
    <row r="138" spans="6:10">
      <c r="F138" s="73"/>
      <c r="J138" s="73"/>
    </row>
    <row r="139" spans="6:10">
      <c r="F139" s="73"/>
      <c r="J139" s="73"/>
    </row>
    <row r="140" spans="6:10">
      <c r="F140" s="73"/>
      <c r="J140" s="73"/>
    </row>
    <row r="141" spans="6:10">
      <c r="F141" s="73"/>
      <c r="J141" s="73"/>
    </row>
    <row r="142" spans="6:10">
      <c r="F142" s="73"/>
      <c r="J142" s="73"/>
    </row>
    <row r="143" spans="6:10">
      <c r="F143" s="73"/>
      <c r="J143" s="73"/>
    </row>
    <row r="144" spans="6:10">
      <c r="F144" s="73"/>
      <c r="J144" s="73"/>
    </row>
    <row r="145" spans="6:10">
      <c r="F145" s="73"/>
      <c r="J145" s="73"/>
    </row>
    <row r="146" spans="6:10">
      <c r="F146" s="73"/>
      <c r="J146" s="73"/>
    </row>
    <row r="147" spans="6:10">
      <c r="F147" s="73"/>
      <c r="J147" s="73"/>
    </row>
    <row r="148" spans="6:10">
      <c r="F148" s="73"/>
      <c r="J148" s="73"/>
    </row>
    <row r="149" spans="6:10">
      <c r="F149" s="73"/>
      <c r="J149" s="73"/>
    </row>
    <row r="150" spans="6:10">
      <c r="F150" s="73"/>
      <c r="J150" s="73"/>
    </row>
    <row r="151" spans="6:10">
      <c r="F151" s="73"/>
      <c r="J151" s="73"/>
    </row>
    <row r="152" spans="6:10">
      <c r="F152" s="73"/>
      <c r="J152" s="73"/>
    </row>
    <row r="153" spans="6:10">
      <c r="F153" s="73"/>
      <c r="J153" s="73"/>
    </row>
    <row r="154" spans="6:10">
      <c r="F154" s="73"/>
      <c r="J154" s="73"/>
    </row>
    <row r="155" spans="6:10">
      <c r="F155" s="73"/>
      <c r="J155" s="73"/>
    </row>
    <row r="156" spans="6:10">
      <c r="F156" s="73"/>
      <c r="J156" s="73"/>
    </row>
    <row r="157" spans="6:10">
      <c r="F157" s="73"/>
      <c r="J157" s="73"/>
    </row>
    <row r="158" spans="6:10">
      <c r="F158" s="73"/>
      <c r="J158" s="73"/>
    </row>
    <row r="159" spans="6:10">
      <c r="F159" s="73"/>
      <c r="J159" s="73"/>
    </row>
    <row r="160" spans="6:10">
      <c r="F160" s="73"/>
      <c r="J160" s="73"/>
    </row>
    <row r="161" spans="6:10">
      <c r="F161" s="73"/>
      <c r="J161" s="73"/>
    </row>
    <row r="162" spans="6:10">
      <c r="F162" s="73"/>
      <c r="J162" s="73"/>
    </row>
    <row r="163" spans="6:10">
      <c r="F163" s="73"/>
      <c r="J163" s="73"/>
    </row>
    <row r="164" spans="6:10">
      <c r="F164" s="73"/>
      <c r="J164" s="73"/>
    </row>
    <row r="165" spans="6:10">
      <c r="F165" s="73"/>
      <c r="J165" s="73"/>
    </row>
    <row r="166" spans="6:10">
      <c r="F166" s="73"/>
      <c r="J166" s="73"/>
    </row>
    <row r="167" spans="6:10">
      <c r="F167" s="73"/>
      <c r="J167" s="73"/>
    </row>
    <row r="168" spans="6:10">
      <c r="F168" s="73"/>
      <c r="J168" s="73"/>
    </row>
    <row r="169" spans="6:10">
      <c r="F169" s="73"/>
      <c r="J169" s="73"/>
    </row>
    <row r="170" spans="6:10">
      <c r="F170" s="73"/>
      <c r="J170" s="73"/>
    </row>
    <row r="171" spans="6:10">
      <c r="F171" s="73"/>
      <c r="J171" s="73"/>
    </row>
    <row r="172" spans="6:10">
      <c r="F172" s="73"/>
      <c r="J172" s="73"/>
    </row>
    <row r="173" spans="6:10">
      <c r="F173" s="73"/>
      <c r="J173" s="73"/>
    </row>
    <row r="174" spans="6:10">
      <c r="F174" s="73"/>
      <c r="J174" s="73"/>
    </row>
    <row r="175" spans="6:10">
      <c r="F175" s="73"/>
      <c r="J175" s="73"/>
    </row>
    <row r="176" spans="6:10">
      <c r="F176" s="73"/>
      <c r="J176" s="73"/>
    </row>
    <row r="177" spans="6:10">
      <c r="F177" s="73"/>
      <c r="J177" s="73"/>
    </row>
    <row r="178" spans="6:10">
      <c r="F178" s="73"/>
      <c r="J178" s="73"/>
    </row>
    <row r="179" spans="6:10">
      <c r="F179" s="73"/>
      <c r="J179" s="73"/>
    </row>
    <row r="180" spans="6:10">
      <c r="F180" s="73"/>
      <c r="J180" s="73"/>
    </row>
    <row r="181" spans="6:10">
      <c r="F181" s="73"/>
      <c r="J181" s="73"/>
    </row>
    <row r="182" spans="6:10">
      <c r="F182" s="73"/>
      <c r="J182" s="73"/>
    </row>
    <row r="183" spans="6:10">
      <c r="F183" s="73"/>
      <c r="J183" s="73"/>
    </row>
    <row r="184" spans="6:10">
      <c r="F184" s="73"/>
      <c r="J184" s="73"/>
    </row>
    <row r="185" spans="6:10">
      <c r="F185" s="73"/>
      <c r="J185" s="73"/>
    </row>
    <row r="186" spans="6:10">
      <c r="F186" s="73"/>
      <c r="J186" s="73"/>
    </row>
    <row r="187" spans="6:10">
      <c r="F187" s="73"/>
      <c r="J187" s="73"/>
    </row>
    <row r="188" spans="6:10">
      <c r="F188" s="73"/>
      <c r="J188" s="73"/>
    </row>
    <row r="189" spans="6:10">
      <c r="F189" s="73"/>
      <c r="J189" s="73"/>
    </row>
    <row r="190" spans="6:10">
      <c r="F190" s="73"/>
      <c r="J190" s="73"/>
    </row>
    <row r="191" spans="6:10">
      <c r="F191" s="73"/>
      <c r="J191" s="73"/>
    </row>
    <row r="192" spans="6:10">
      <c r="F192" s="73"/>
      <c r="J192" s="73"/>
    </row>
    <row r="193" spans="6:10">
      <c r="F193" s="73"/>
      <c r="J193" s="73"/>
    </row>
    <row r="194" spans="6:10">
      <c r="F194" s="73"/>
      <c r="J194" s="73"/>
    </row>
    <row r="195" spans="6:10">
      <c r="F195" s="73"/>
      <c r="J195" s="73"/>
    </row>
    <row r="196" spans="6:10">
      <c r="F196" s="73"/>
      <c r="J196" s="73"/>
    </row>
    <row r="197" spans="6:10">
      <c r="F197" s="73"/>
      <c r="J197" s="73"/>
    </row>
    <row r="198" spans="6:10">
      <c r="F198" s="73"/>
      <c r="J198" s="73"/>
    </row>
    <row r="199" spans="6:10">
      <c r="F199" s="73"/>
      <c r="J199" s="73"/>
    </row>
    <row r="200" spans="6:10">
      <c r="F200" s="73"/>
      <c r="J200" s="73"/>
    </row>
  </sheetData>
  <sortState ref="A2:B150">
    <sortCondition ref="A2:A150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00"/>
  <sheetViews>
    <sheetView zoomScaleNormal="100" workbookViewId="0">
      <selection activeCell="K2" sqref="K2"/>
    </sheetView>
  </sheetViews>
  <sheetFormatPr baseColWidth="10" defaultRowHeight="19.5"/>
  <cols>
    <col min="1" max="1" width="17.5546875" customWidth="1"/>
    <col min="2" max="2" width="11.5546875" style="35"/>
    <col min="3" max="3" width="20.77734375" bestFit="1" customWidth="1"/>
    <col min="6" max="6" width="11.5546875" style="42"/>
    <col min="11" max="11" width="11.5546875" style="42"/>
  </cols>
  <sheetData>
    <row r="1" spans="1:10">
      <c r="A1" s="31" t="s">
        <v>13</v>
      </c>
      <c r="B1" s="32" t="s">
        <v>16</v>
      </c>
    </row>
    <row r="2" spans="1:10">
      <c r="A2" s="36" t="s">
        <v>28</v>
      </c>
      <c r="B2" s="32">
        <v>25</v>
      </c>
      <c r="J2" s="73"/>
    </row>
    <row r="3" spans="1:10">
      <c r="A3" s="33" t="s">
        <v>19</v>
      </c>
      <c r="B3" s="32">
        <v>5</v>
      </c>
      <c r="J3" s="73"/>
    </row>
    <row r="4" spans="1:10">
      <c r="J4" s="73"/>
    </row>
    <row r="5" spans="1:10">
      <c r="J5" s="73"/>
    </row>
    <row r="6" spans="1:10">
      <c r="B6" s="34"/>
      <c r="J6" s="73"/>
    </row>
    <row r="7" spans="1:10">
      <c r="J7" s="73"/>
    </row>
    <row r="8" spans="1:10">
      <c r="J8" s="73"/>
    </row>
    <row r="9" spans="1:10">
      <c r="J9" s="73"/>
    </row>
    <row r="10" spans="1:10">
      <c r="D10" s="28"/>
      <c r="J10" s="73"/>
    </row>
    <row r="11" spans="1:10">
      <c r="J11" s="73"/>
    </row>
    <row r="12" spans="1:10">
      <c r="J12" s="73"/>
    </row>
    <row r="13" spans="1:10">
      <c r="J13" s="73"/>
    </row>
    <row r="14" spans="1:10">
      <c r="J14" s="73"/>
    </row>
    <row r="15" spans="1:10">
      <c r="J15" s="73"/>
    </row>
    <row r="16" spans="1:10">
      <c r="J16" s="73"/>
    </row>
    <row r="17" spans="10:10">
      <c r="J17" s="73"/>
    </row>
    <row r="18" spans="10:10">
      <c r="J18" s="73"/>
    </row>
    <row r="19" spans="10:10">
      <c r="J19" s="73"/>
    </row>
    <row r="20" spans="10:10">
      <c r="J20" s="73"/>
    </row>
    <row r="21" spans="10:10">
      <c r="J21" s="73"/>
    </row>
    <row r="22" spans="10:10">
      <c r="J22" s="73"/>
    </row>
    <row r="23" spans="10:10">
      <c r="J23" s="73"/>
    </row>
    <row r="24" spans="10:10">
      <c r="J24" s="73"/>
    </row>
    <row r="25" spans="10:10">
      <c r="J25" s="73"/>
    </row>
    <row r="26" spans="10:10">
      <c r="J26" s="73"/>
    </row>
    <row r="27" spans="10:10">
      <c r="J27" s="73"/>
    </row>
    <row r="28" spans="10:10">
      <c r="J28" s="73"/>
    </row>
    <row r="29" spans="10:10">
      <c r="J29" s="73"/>
    </row>
    <row r="30" spans="10:10">
      <c r="J30" s="73"/>
    </row>
    <row r="31" spans="10:10">
      <c r="J31" s="73"/>
    </row>
    <row r="32" spans="10:10">
      <c r="J32" s="73"/>
    </row>
    <row r="33" spans="10:10">
      <c r="J33" s="73"/>
    </row>
    <row r="34" spans="10:10">
      <c r="J34" s="73"/>
    </row>
    <row r="35" spans="10:10">
      <c r="J35" s="73"/>
    </row>
    <row r="36" spans="10:10">
      <c r="J36" s="73"/>
    </row>
    <row r="37" spans="10:10">
      <c r="J37" s="73"/>
    </row>
    <row r="38" spans="10:10">
      <c r="J38" s="73"/>
    </row>
    <row r="39" spans="10:10">
      <c r="J39" s="73"/>
    </row>
    <row r="40" spans="10:10">
      <c r="J40" s="73"/>
    </row>
    <row r="41" spans="10:10">
      <c r="J41" s="73"/>
    </row>
    <row r="42" spans="10:10">
      <c r="J42" s="73"/>
    </row>
    <row r="43" spans="10:10">
      <c r="J43" s="73"/>
    </row>
    <row r="44" spans="10:10">
      <c r="J44" s="73"/>
    </row>
    <row r="45" spans="10:10">
      <c r="J45" s="73"/>
    </row>
    <row r="46" spans="10:10">
      <c r="J46" s="73"/>
    </row>
    <row r="47" spans="10:10">
      <c r="J47" s="73"/>
    </row>
    <row r="48" spans="10:10">
      <c r="J48" s="73"/>
    </row>
    <row r="49" spans="10:10">
      <c r="J49" s="73"/>
    </row>
    <row r="50" spans="10:10">
      <c r="J50" s="73"/>
    </row>
    <row r="51" spans="10:10">
      <c r="J51" s="73"/>
    </row>
    <row r="52" spans="10:10">
      <c r="J52" s="73"/>
    </row>
    <row r="53" spans="10:10">
      <c r="J53" s="73"/>
    </row>
    <row r="54" spans="10:10">
      <c r="J54" s="73"/>
    </row>
    <row r="55" spans="10:10">
      <c r="J55" s="73"/>
    </row>
    <row r="56" spans="10:10">
      <c r="J56" s="73"/>
    </row>
    <row r="57" spans="10:10">
      <c r="J57" s="73"/>
    </row>
    <row r="58" spans="10:10">
      <c r="J58" s="73"/>
    </row>
    <row r="59" spans="10:10">
      <c r="J59" s="73"/>
    </row>
    <row r="60" spans="10:10">
      <c r="J60" s="73"/>
    </row>
    <row r="61" spans="10:10">
      <c r="J61" s="73"/>
    </row>
    <row r="62" spans="10:10">
      <c r="J62" s="73"/>
    </row>
    <row r="63" spans="10:10">
      <c r="J63" s="73"/>
    </row>
    <row r="64" spans="10:10">
      <c r="J64" s="73"/>
    </row>
    <row r="65" spans="10:10">
      <c r="J65" s="73"/>
    </row>
    <row r="66" spans="10:10">
      <c r="J66" s="73"/>
    </row>
    <row r="67" spans="10:10">
      <c r="J67" s="73"/>
    </row>
    <row r="68" spans="10:10">
      <c r="J68" s="73"/>
    </row>
    <row r="69" spans="10:10">
      <c r="J69" s="73"/>
    </row>
    <row r="70" spans="10:10">
      <c r="J70" s="73"/>
    </row>
    <row r="71" spans="10:10">
      <c r="J71" s="73"/>
    </row>
    <row r="72" spans="10:10">
      <c r="J72" s="73"/>
    </row>
    <row r="73" spans="10:10">
      <c r="J73" s="73"/>
    </row>
    <row r="74" spans="10:10">
      <c r="J74" s="73"/>
    </row>
    <row r="75" spans="10:10">
      <c r="J75" s="73"/>
    </row>
    <row r="76" spans="10:10">
      <c r="J76" s="73"/>
    </row>
    <row r="77" spans="10:10">
      <c r="J77" s="73"/>
    </row>
    <row r="78" spans="10:10">
      <c r="J78" s="73"/>
    </row>
    <row r="79" spans="10:10">
      <c r="J79" s="73"/>
    </row>
    <row r="80" spans="10:10">
      <c r="J80" s="73"/>
    </row>
    <row r="81" spans="10:10">
      <c r="J81" s="73"/>
    </row>
    <row r="82" spans="10:10">
      <c r="J82" s="73"/>
    </row>
    <row r="83" spans="10:10">
      <c r="J83" s="73"/>
    </row>
    <row r="84" spans="10:10">
      <c r="J84" s="73"/>
    </row>
    <row r="85" spans="10:10">
      <c r="J85" s="73"/>
    </row>
    <row r="86" spans="10:10">
      <c r="J86" s="73"/>
    </row>
    <row r="87" spans="10:10">
      <c r="J87" s="73"/>
    </row>
    <row r="88" spans="10:10">
      <c r="J88" s="73"/>
    </row>
    <row r="89" spans="10:10">
      <c r="J89" s="73"/>
    </row>
    <row r="90" spans="10:10">
      <c r="J90" s="73"/>
    </row>
    <row r="91" spans="10:10">
      <c r="J91" s="73"/>
    </row>
    <row r="92" spans="10:10">
      <c r="J92" s="73"/>
    </row>
    <row r="93" spans="10:10">
      <c r="J93" s="73"/>
    </row>
    <row r="94" spans="10:10">
      <c r="J94" s="73"/>
    </row>
    <row r="95" spans="10:10">
      <c r="J95" s="73"/>
    </row>
    <row r="96" spans="10:10">
      <c r="J96" s="73"/>
    </row>
    <row r="97" spans="10:10">
      <c r="J97" s="73"/>
    </row>
    <row r="98" spans="10:10">
      <c r="J98" s="73"/>
    </row>
    <row r="99" spans="10:10">
      <c r="J99" s="73"/>
    </row>
    <row r="100" spans="10:10">
      <c r="J100" s="73"/>
    </row>
    <row r="101" spans="10:10">
      <c r="J101" s="73"/>
    </row>
    <row r="102" spans="10:10">
      <c r="J102" s="73"/>
    </row>
    <row r="103" spans="10:10">
      <c r="J103" s="73"/>
    </row>
    <row r="104" spans="10:10">
      <c r="J104" s="73"/>
    </row>
    <row r="105" spans="10:10">
      <c r="J105" s="73"/>
    </row>
    <row r="106" spans="10:10">
      <c r="J106" s="73"/>
    </row>
    <row r="107" spans="10:10">
      <c r="J107" s="73"/>
    </row>
    <row r="108" spans="10:10">
      <c r="J108" s="73"/>
    </row>
    <row r="109" spans="10:10">
      <c r="J109" s="73"/>
    </row>
    <row r="110" spans="10:10">
      <c r="J110" s="73"/>
    </row>
    <row r="111" spans="10:10">
      <c r="J111" s="73"/>
    </row>
    <row r="112" spans="10:10">
      <c r="J112" s="73"/>
    </row>
    <row r="113" spans="10:10">
      <c r="J113" s="73"/>
    </row>
    <row r="114" spans="10:10">
      <c r="J114" s="73"/>
    </row>
    <row r="115" spans="10:10">
      <c r="J115" s="73"/>
    </row>
    <row r="116" spans="10:10">
      <c r="J116" s="73"/>
    </row>
    <row r="117" spans="10:10">
      <c r="J117" s="73"/>
    </row>
    <row r="118" spans="10:10">
      <c r="J118" s="73"/>
    </row>
    <row r="119" spans="10:10">
      <c r="J119" s="73"/>
    </row>
    <row r="120" spans="10:10">
      <c r="J120" s="73"/>
    </row>
    <row r="121" spans="10:10">
      <c r="J121" s="73"/>
    </row>
    <row r="122" spans="10:10">
      <c r="J122" s="73"/>
    </row>
    <row r="123" spans="10:10">
      <c r="J123" s="73"/>
    </row>
    <row r="124" spans="10:10">
      <c r="J124" s="73"/>
    </row>
    <row r="125" spans="10:10">
      <c r="J125" s="73"/>
    </row>
    <row r="126" spans="10:10">
      <c r="J126" s="73"/>
    </row>
    <row r="127" spans="10:10">
      <c r="J127" s="73"/>
    </row>
    <row r="128" spans="10:10">
      <c r="J128" s="73"/>
    </row>
    <row r="129" spans="10:10">
      <c r="J129" s="73"/>
    </row>
    <row r="130" spans="10:10">
      <c r="J130" s="73"/>
    </row>
    <row r="131" spans="10:10">
      <c r="J131" s="73"/>
    </row>
    <row r="132" spans="10:10">
      <c r="J132" s="73"/>
    </row>
    <row r="133" spans="10:10">
      <c r="J133" s="73"/>
    </row>
    <row r="134" spans="10:10">
      <c r="J134" s="73"/>
    </row>
    <row r="135" spans="10:10">
      <c r="J135" s="73"/>
    </row>
    <row r="136" spans="10:10">
      <c r="J136" s="73"/>
    </row>
    <row r="137" spans="10:10">
      <c r="J137" s="73"/>
    </row>
    <row r="138" spans="10:10">
      <c r="J138" s="73"/>
    </row>
    <row r="139" spans="10:10">
      <c r="J139" s="73"/>
    </row>
    <row r="140" spans="10:10">
      <c r="J140" s="73"/>
    </row>
    <row r="141" spans="10:10">
      <c r="J141" s="73"/>
    </row>
    <row r="142" spans="10:10">
      <c r="J142" s="73"/>
    </row>
    <row r="143" spans="10:10">
      <c r="J143" s="73"/>
    </row>
    <row r="144" spans="10:10">
      <c r="J144" s="73"/>
    </row>
    <row r="145" spans="10:10">
      <c r="J145" s="73"/>
    </row>
    <row r="146" spans="10:10">
      <c r="J146" s="73"/>
    </row>
    <row r="147" spans="10:10">
      <c r="J147" s="73"/>
    </row>
    <row r="148" spans="10:10">
      <c r="J148" s="73"/>
    </row>
    <row r="149" spans="10:10">
      <c r="J149" s="73"/>
    </row>
    <row r="150" spans="10:10">
      <c r="J150" s="73"/>
    </row>
    <row r="151" spans="10:10">
      <c r="J151" s="73"/>
    </row>
    <row r="152" spans="10:10">
      <c r="J152" s="73"/>
    </row>
    <row r="153" spans="10:10">
      <c r="J153" s="73"/>
    </row>
    <row r="154" spans="10:10">
      <c r="J154" s="73"/>
    </row>
    <row r="155" spans="10:10">
      <c r="J155" s="73"/>
    </row>
    <row r="156" spans="10:10">
      <c r="J156" s="73"/>
    </row>
    <row r="157" spans="10:10">
      <c r="J157" s="73"/>
    </row>
    <row r="158" spans="10:10">
      <c r="J158" s="73"/>
    </row>
    <row r="159" spans="10:10">
      <c r="J159" s="73"/>
    </row>
    <row r="160" spans="10:10">
      <c r="J160" s="73"/>
    </row>
    <row r="161" spans="10:10">
      <c r="J161" s="73"/>
    </row>
    <row r="162" spans="10:10">
      <c r="J162" s="73"/>
    </row>
    <row r="163" spans="10:10">
      <c r="J163" s="73"/>
    </row>
    <row r="164" spans="10:10">
      <c r="J164" s="73"/>
    </row>
    <row r="165" spans="10:10">
      <c r="J165" s="73"/>
    </row>
    <row r="166" spans="10:10">
      <c r="J166" s="73"/>
    </row>
    <row r="167" spans="10:10">
      <c r="J167" s="73"/>
    </row>
    <row r="168" spans="10:10">
      <c r="J168" s="73"/>
    </row>
    <row r="169" spans="10:10">
      <c r="J169" s="73"/>
    </row>
    <row r="170" spans="10:10">
      <c r="J170" s="73"/>
    </row>
    <row r="171" spans="10:10">
      <c r="J171" s="73"/>
    </row>
    <row r="172" spans="10:10">
      <c r="J172" s="73"/>
    </row>
    <row r="173" spans="10:10">
      <c r="J173" s="73"/>
    </row>
    <row r="174" spans="10:10">
      <c r="J174" s="73"/>
    </row>
    <row r="175" spans="10:10">
      <c r="J175" s="73"/>
    </row>
    <row r="176" spans="10:10">
      <c r="J176" s="73"/>
    </row>
    <row r="177" spans="10:10">
      <c r="J177" s="73"/>
    </row>
    <row r="178" spans="10:10">
      <c r="J178" s="73"/>
    </row>
    <row r="179" spans="10:10">
      <c r="J179" s="73"/>
    </row>
    <row r="180" spans="10:10">
      <c r="J180" s="73"/>
    </row>
    <row r="181" spans="10:10">
      <c r="J181" s="73"/>
    </row>
    <row r="182" spans="10:10">
      <c r="J182" s="73"/>
    </row>
    <row r="183" spans="10:10">
      <c r="J183" s="73"/>
    </row>
    <row r="184" spans="10:10">
      <c r="J184" s="73"/>
    </row>
    <row r="185" spans="10:10">
      <c r="J185" s="73"/>
    </row>
    <row r="186" spans="10:10">
      <c r="J186" s="73"/>
    </row>
    <row r="187" spans="10:10">
      <c r="J187" s="73"/>
    </row>
    <row r="188" spans="10:10">
      <c r="J188" s="73"/>
    </row>
    <row r="189" spans="10:10">
      <c r="J189" s="73"/>
    </row>
    <row r="190" spans="10:10">
      <c r="J190" s="73"/>
    </row>
    <row r="191" spans="10:10">
      <c r="J191" s="73"/>
    </row>
    <row r="192" spans="10:10">
      <c r="J192" s="73"/>
    </row>
    <row r="193" spans="10:10">
      <c r="J193" s="73"/>
    </row>
    <row r="194" spans="10:10">
      <c r="J194" s="73"/>
    </row>
    <row r="195" spans="10:10">
      <c r="J195" s="73"/>
    </row>
    <row r="196" spans="10:10">
      <c r="J196" s="73"/>
    </row>
    <row r="197" spans="10:10">
      <c r="J197" s="73"/>
    </row>
    <row r="198" spans="10:10">
      <c r="J198" s="73"/>
    </row>
    <row r="199" spans="10:10">
      <c r="J199" s="73"/>
    </row>
    <row r="200" spans="10:10">
      <c r="J200" s="7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G484"/>
  <sheetViews>
    <sheetView showZeros="0" tabSelected="1" zoomScale="106" zoomScaleNormal="106" workbookViewId="0">
      <pane ySplit="1" topLeftCell="A2" activePane="bottomLeft" state="frozen"/>
      <selection pane="bottomLeft" activeCell="K6" sqref="K6"/>
    </sheetView>
  </sheetViews>
  <sheetFormatPr baseColWidth="10" defaultRowHeight="19.5" customHeight="1"/>
  <cols>
    <col min="1" max="1" width="20.21875" style="47" customWidth="1"/>
    <col min="2" max="2" width="11.33203125" style="6" customWidth="1"/>
    <col min="3" max="3" width="12" customWidth="1"/>
    <col min="4" max="4" width="24.21875" style="1" customWidth="1"/>
    <col min="5" max="5" width="20.33203125" customWidth="1"/>
    <col min="6" max="6" width="17.21875" style="38" customWidth="1"/>
    <col min="7" max="7" width="17.77734375" style="17" customWidth="1"/>
    <col min="8" max="8" width="11.44140625" style="87" bestFit="1" customWidth="1"/>
    <col min="9" max="9" width="23.33203125" style="91" bestFit="1" customWidth="1"/>
    <col min="10" max="10" width="11.5546875" style="64"/>
    <col min="13" max="13" width="13.21875" customWidth="1"/>
    <col min="14" max="14" width="13.77734375" customWidth="1"/>
    <col min="19" max="19" width="11.5546875" style="42"/>
  </cols>
  <sheetData>
    <row r="1" spans="1:59" ht="47.25" customHeight="1">
      <c r="A1" s="72">
        <f>SUM(F3:F192)*2</f>
        <v>115</v>
      </c>
      <c r="B1" s="65"/>
      <c r="C1" s="66"/>
      <c r="D1" s="67">
        <f>COUNTIF(A3:A62,"Pédicure classique")</f>
        <v>4</v>
      </c>
      <c r="E1" s="68">
        <f>COUNTA(B3:B305)</f>
        <v>5</v>
      </c>
      <c r="F1" s="69"/>
      <c r="G1" s="67">
        <f>COUNTIF(A3:A62,"Soins uniquement")</f>
        <v>1</v>
      </c>
      <c r="H1" s="85"/>
      <c r="I1" s="88"/>
      <c r="J1" s="77">
        <f>SUM(J3:J62)</f>
        <v>125.12</v>
      </c>
      <c r="AA1" s="2"/>
      <c r="AB1" s="2"/>
      <c r="AC1" s="4"/>
      <c r="AD1" s="2"/>
      <c r="AE1" s="2"/>
      <c r="AF1" s="2"/>
      <c r="AG1" s="2"/>
      <c r="AH1" s="2"/>
      <c r="AI1" s="2"/>
      <c r="AJ1" s="2"/>
      <c r="AK1" s="2"/>
      <c r="AN1" s="3"/>
      <c r="AO1" s="3"/>
      <c r="AP1" s="3"/>
      <c r="AQ1" s="3"/>
      <c r="AR1" s="4"/>
      <c r="AS1" s="3"/>
      <c r="AT1" s="4"/>
      <c r="AU1" s="3"/>
      <c r="AV1" s="3"/>
      <c r="AW1" s="3"/>
      <c r="AX1" s="3"/>
      <c r="AY1" s="3"/>
      <c r="AZ1" s="5"/>
      <c r="BA1" s="3"/>
      <c r="BB1" s="3"/>
      <c r="BC1" s="3"/>
      <c r="BD1" s="3"/>
      <c r="BE1" s="3"/>
      <c r="BF1" s="3"/>
      <c r="BG1" s="3"/>
    </row>
    <row r="2" spans="1:59" s="7" customFormat="1" ht="19.5" customHeight="1">
      <c r="A2" s="31" t="s">
        <v>13</v>
      </c>
      <c r="B2" s="48" t="s">
        <v>0</v>
      </c>
      <c r="C2" s="49" t="s">
        <v>1</v>
      </c>
      <c r="D2" s="50" t="s">
        <v>3</v>
      </c>
      <c r="E2" s="51" t="s">
        <v>4</v>
      </c>
      <c r="F2" s="81" t="s">
        <v>23</v>
      </c>
      <c r="G2" s="52" t="s">
        <v>2</v>
      </c>
      <c r="H2" s="86" t="s">
        <v>14</v>
      </c>
      <c r="I2" s="89" t="s">
        <v>15</v>
      </c>
      <c r="J2" s="76" t="s">
        <v>17</v>
      </c>
      <c r="L2" s="30" t="s">
        <v>11</v>
      </c>
      <c r="S2" s="62"/>
      <c r="AA2" s="8"/>
      <c r="AN2" s="9"/>
    </row>
    <row r="3" spans="1:59" ht="19.5" customHeight="1">
      <c r="A3" s="13" t="s">
        <v>12</v>
      </c>
      <c r="B3" s="10" t="s">
        <v>37</v>
      </c>
      <c r="C3" s="11" t="s">
        <v>43</v>
      </c>
      <c r="D3" s="12" t="s">
        <v>44</v>
      </c>
      <c r="E3" s="11" t="s">
        <v>26</v>
      </c>
      <c r="F3" s="82">
        <v>10</v>
      </c>
      <c r="G3" s="18" t="s">
        <v>20</v>
      </c>
      <c r="H3" s="85">
        <v>42883</v>
      </c>
      <c r="I3" s="90" t="s">
        <v>45</v>
      </c>
      <c r="J3" s="75">
        <v>25</v>
      </c>
    </row>
    <row r="4" spans="1:59" ht="19.5" customHeight="1">
      <c r="A4" s="13" t="s">
        <v>18</v>
      </c>
      <c r="B4" s="10" t="s">
        <v>21</v>
      </c>
      <c r="C4" s="11" t="s">
        <v>22</v>
      </c>
      <c r="D4" s="11" t="s">
        <v>36</v>
      </c>
      <c r="E4" s="39" t="s">
        <v>6</v>
      </c>
      <c r="F4" s="82">
        <v>10</v>
      </c>
      <c r="G4" s="18" t="s">
        <v>20</v>
      </c>
      <c r="H4" s="85">
        <v>42883</v>
      </c>
      <c r="I4" s="88" t="s">
        <v>45</v>
      </c>
      <c r="J4" s="75">
        <v>25.12</v>
      </c>
    </row>
    <row r="5" spans="1:59" ht="19.5" customHeight="1">
      <c r="A5" s="13" t="s">
        <v>12</v>
      </c>
      <c r="B5" s="10" t="s">
        <v>33</v>
      </c>
      <c r="C5" s="11" t="s">
        <v>34</v>
      </c>
      <c r="D5" s="12" t="s">
        <v>35</v>
      </c>
      <c r="E5" s="11" t="s">
        <v>6</v>
      </c>
      <c r="F5" s="82">
        <v>5.6</v>
      </c>
      <c r="G5" s="18" t="s">
        <v>38</v>
      </c>
      <c r="H5" s="85">
        <v>42883</v>
      </c>
      <c r="I5" s="88" t="s">
        <v>45</v>
      </c>
      <c r="J5" s="75">
        <v>25</v>
      </c>
    </row>
    <row r="6" spans="1:59" ht="19.5" customHeight="1">
      <c r="A6" s="13" t="s">
        <v>12</v>
      </c>
      <c r="B6" s="10" t="s">
        <v>21</v>
      </c>
      <c r="C6" s="11" t="s">
        <v>22</v>
      </c>
      <c r="D6" s="12" t="s">
        <v>36</v>
      </c>
      <c r="E6" s="11" t="s">
        <v>6</v>
      </c>
      <c r="F6" s="82">
        <v>12</v>
      </c>
      <c r="G6" s="18" t="s">
        <v>20</v>
      </c>
      <c r="H6" s="85">
        <v>42925</v>
      </c>
      <c r="I6" s="88" t="s">
        <v>46</v>
      </c>
      <c r="J6" s="75">
        <v>25</v>
      </c>
    </row>
    <row r="7" spans="1:59" ht="19.5" customHeight="1">
      <c r="A7" s="13" t="s">
        <v>12</v>
      </c>
      <c r="B7" s="10" t="s">
        <v>33</v>
      </c>
      <c r="C7" s="11" t="s">
        <v>34</v>
      </c>
      <c r="D7" s="12" t="s">
        <v>35</v>
      </c>
      <c r="E7" s="11" t="s">
        <v>6</v>
      </c>
      <c r="F7" s="82">
        <v>19.899999999999999</v>
      </c>
      <c r="G7" s="18" t="s">
        <v>20</v>
      </c>
      <c r="H7" s="85">
        <v>42931</v>
      </c>
      <c r="I7" s="88" t="s">
        <v>47</v>
      </c>
      <c r="J7" s="75">
        <v>25</v>
      </c>
    </row>
    <row r="8" spans="1:59" ht="19.5" customHeight="1">
      <c r="A8" s="58"/>
      <c r="B8" s="10"/>
      <c r="C8" s="59"/>
      <c r="D8" s="60"/>
      <c r="E8" s="59"/>
      <c r="F8" s="75"/>
      <c r="G8" s="61"/>
      <c r="H8" s="85"/>
      <c r="I8" s="88"/>
      <c r="J8" s="75"/>
    </row>
    <row r="9" spans="1:59" ht="19.5" customHeight="1">
      <c r="A9" s="58"/>
      <c r="B9" s="10"/>
      <c r="C9" s="59"/>
      <c r="D9" s="60"/>
      <c r="E9" s="59"/>
      <c r="F9" s="75"/>
      <c r="G9" s="61"/>
      <c r="H9" s="85"/>
      <c r="I9" s="88"/>
      <c r="J9" s="75"/>
    </row>
    <row r="10" spans="1:59" ht="19.5" customHeight="1">
      <c r="A10" s="58"/>
      <c r="B10" s="10"/>
      <c r="C10" s="59"/>
      <c r="D10" s="60"/>
      <c r="E10" s="59"/>
      <c r="F10" s="75"/>
      <c r="G10" s="61"/>
      <c r="H10" s="85"/>
      <c r="I10" s="88"/>
      <c r="J10" s="75"/>
    </row>
    <row r="11" spans="1:59" ht="19.5" customHeight="1">
      <c r="A11" s="58"/>
      <c r="B11" s="10"/>
      <c r="C11" s="59"/>
      <c r="D11" s="60"/>
      <c r="E11" s="59"/>
      <c r="F11" s="75"/>
      <c r="G11" s="61"/>
      <c r="H11" s="85"/>
      <c r="I11" s="88"/>
      <c r="J11" s="75"/>
    </row>
    <row r="12" spans="1:59" ht="19.5" customHeight="1">
      <c r="A12" s="58"/>
      <c r="B12" s="10"/>
      <c r="C12" s="59"/>
      <c r="D12" s="60"/>
      <c r="E12" s="59"/>
      <c r="F12" s="75"/>
      <c r="G12" s="61"/>
      <c r="H12" s="85"/>
      <c r="I12" s="88"/>
      <c r="J12" s="75"/>
    </row>
    <row r="13" spans="1:59" ht="19.5" customHeight="1">
      <c r="A13" s="58"/>
      <c r="B13" s="10"/>
      <c r="C13" s="59"/>
      <c r="D13" s="60"/>
      <c r="E13" s="59"/>
      <c r="F13" s="75"/>
      <c r="G13" s="61"/>
      <c r="H13" s="85"/>
      <c r="I13" s="88"/>
      <c r="J13" s="75"/>
    </row>
    <row r="14" spans="1:59" ht="19.5" customHeight="1">
      <c r="A14" s="58"/>
      <c r="B14" s="10"/>
      <c r="C14" s="59"/>
      <c r="D14" s="60"/>
      <c r="E14" s="59"/>
      <c r="F14" s="75"/>
      <c r="G14" s="61"/>
      <c r="H14" s="85"/>
      <c r="I14" s="88"/>
      <c r="J14" s="75"/>
    </row>
    <row r="15" spans="1:59" ht="19.5" customHeight="1">
      <c r="A15" s="58"/>
      <c r="B15" s="10"/>
      <c r="C15" s="59"/>
      <c r="D15" s="60"/>
      <c r="E15" s="59"/>
      <c r="F15" s="75"/>
      <c r="G15" s="61"/>
      <c r="H15" s="85"/>
      <c r="I15" s="88"/>
      <c r="J15" s="75"/>
    </row>
    <row r="16" spans="1:59" ht="19.5" customHeight="1">
      <c r="A16" s="58"/>
      <c r="B16" s="10"/>
      <c r="C16" s="59"/>
      <c r="D16" s="60"/>
      <c r="E16" s="59"/>
      <c r="F16" s="75"/>
      <c r="G16" s="61"/>
      <c r="H16" s="85"/>
      <c r="I16" s="88"/>
      <c r="J16" s="75"/>
    </row>
    <row r="17" spans="1:10" ht="19.5" customHeight="1">
      <c r="A17" s="58"/>
      <c r="B17" s="10"/>
      <c r="C17" s="59"/>
      <c r="D17" s="60"/>
      <c r="E17" s="59"/>
      <c r="F17" s="75"/>
      <c r="G17" s="61"/>
      <c r="H17" s="85"/>
      <c r="I17" s="88"/>
      <c r="J17" s="75"/>
    </row>
    <row r="18" spans="1:10" ht="19.5" customHeight="1">
      <c r="A18" s="58"/>
      <c r="B18" s="10"/>
      <c r="C18" s="59"/>
      <c r="D18" s="60"/>
      <c r="E18" s="59"/>
      <c r="F18" s="75"/>
      <c r="G18" s="61"/>
      <c r="H18" s="85"/>
      <c r="I18" s="88"/>
      <c r="J18" s="75"/>
    </row>
    <row r="19" spans="1:10" ht="19.5" customHeight="1">
      <c r="A19" s="58"/>
      <c r="B19" s="10"/>
      <c r="C19" s="59"/>
      <c r="D19" s="60"/>
      <c r="E19" s="59"/>
      <c r="F19" s="75"/>
      <c r="G19" s="61"/>
      <c r="H19" s="85"/>
      <c r="I19" s="88"/>
      <c r="J19" s="75"/>
    </row>
    <row r="20" spans="1:10" ht="19.5" customHeight="1">
      <c r="A20" s="58"/>
      <c r="B20" s="10"/>
      <c r="C20" s="59"/>
      <c r="D20" s="60"/>
      <c r="E20" s="59"/>
      <c r="F20" s="75"/>
      <c r="G20" s="61"/>
      <c r="H20" s="85"/>
      <c r="I20" s="88"/>
      <c r="J20" s="75"/>
    </row>
    <row r="21" spans="1:10" ht="19.5" customHeight="1">
      <c r="A21" s="58"/>
      <c r="B21" s="10"/>
      <c r="C21" s="59"/>
      <c r="D21" s="60"/>
      <c r="E21" s="59"/>
      <c r="F21" s="75"/>
      <c r="G21" s="61"/>
      <c r="H21" s="85"/>
      <c r="I21" s="88"/>
      <c r="J21" s="75"/>
    </row>
    <row r="22" spans="1:10" ht="19.5" customHeight="1">
      <c r="A22" s="58"/>
      <c r="B22" s="10"/>
      <c r="C22" s="59"/>
      <c r="D22" s="60"/>
      <c r="E22" s="59"/>
      <c r="F22" s="75"/>
      <c r="G22" s="61"/>
      <c r="H22" s="85"/>
      <c r="I22" s="88"/>
      <c r="J22" s="75"/>
    </row>
    <row r="23" spans="1:10" ht="19.5" customHeight="1">
      <c r="A23" s="58"/>
      <c r="B23" s="10"/>
      <c r="C23" s="59"/>
      <c r="D23" s="60"/>
      <c r="E23" s="59"/>
      <c r="F23" s="75"/>
      <c r="G23" s="61"/>
      <c r="H23" s="85"/>
      <c r="I23" s="88"/>
      <c r="J23" s="75"/>
    </row>
    <row r="24" spans="1:10" ht="19.5" customHeight="1">
      <c r="A24" s="58"/>
      <c r="B24" s="10"/>
      <c r="C24" s="59"/>
      <c r="D24" s="60"/>
      <c r="E24" s="59"/>
      <c r="F24" s="75"/>
      <c r="G24" s="61"/>
      <c r="H24" s="85"/>
      <c r="I24" s="88"/>
      <c r="J24" s="75"/>
    </row>
    <row r="25" spans="1:10" ht="19.5" customHeight="1">
      <c r="A25" s="58"/>
      <c r="B25" s="10"/>
      <c r="C25" s="59"/>
      <c r="D25" s="60"/>
      <c r="E25" s="59"/>
      <c r="F25" s="75"/>
      <c r="G25" s="61"/>
      <c r="H25" s="85"/>
      <c r="I25" s="88"/>
      <c r="J25" s="75"/>
    </row>
    <row r="26" spans="1:10" ht="19.5" customHeight="1">
      <c r="A26" s="58"/>
      <c r="B26" s="10"/>
      <c r="C26" s="59"/>
      <c r="D26" s="60"/>
      <c r="E26" s="59"/>
      <c r="F26" s="75"/>
      <c r="G26" s="61"/>
      <c r="H26" s="85"/>
      <c r="I26" s="88"/>
      <c r="J26" s="75"/>
    </row>
    <row r="27" spans="1:10" ht="19.5" customHeight="1">
      <c r="A27" s="58"/>
      <c r="B27" s="10"/>
      <c r="C27" s="59"/>
      <c r="D27" s="60"/>
      <c r="E27" s="59"/>
      <c r="F27" s="75"/>
      <c r="G27" s="61"/>
      <c r="H27" s="85"/>
      <c r="I27" s="88"/>
      <c r="J27" s="75"/>
    </row>
    <row r="28" spans="1:10" ht="19.5" customHeight="1">
      <c r="A28" s="58"/>
      <c r="B28" s="10"/>
      <c r="C28" s="59"/>
      <c r="D28" s="60"/>
      <c r="E28" s="59"/>
      <c r="F28" s="75"/>
      <c r="G28" s="61"/>
      <c r="H28" s="85"/>
      <c r="I28" s="88"/>
      <c r="J28" s="75"/>
    </row>
    <row r="29" spans="1:10" ht="19.5" customHeight="1">
      <c r="A29" s="58"/>
      <c r="B29" s="10"/>
      <c r="C29" s="59"/>
      <c r="D29" s="60"/>
      <c r="E29" s="59"/>
      <c r="F29" s="75"/>
      <c r="G29" s="61"/>
      <c r="H29" s="85"/>
      <c r="I29" s="88"/>
      <c r="J29" s="75"/>
    </row>
    <row r="30" spans="1:10" ht="19.5" customHeight="1">
      <c r="A30" s="58"/>
      <c r="B30" s="10"/>
      <c r="C30" s="59"/>
      <c r="D30" s="60"/>
      <c r="E30" s="59"/>
      <c r="F30" s="75"/>
      <c r="G30" s="61"/>
      <c r="H30" s="85"/>
      <c r="I30" s="88"/>
      <c r="J30" s="75"/>
    </row>
    <row r="31" spans="1:10" ht="19.5" customHeight="1">
      <c r="A31" s="58"/>
      <c r="B31" s="10"/>
      <c r="C31" s="59"/>
      <c r="D31" s="60"/>
      <c r="E31" s="59"/>
      <c r="F31" s="75"/>
      <c r="G31" s="61"/>
      <c r="H31" s="85"/>
      <c r="I31" s="88"/>
      <c r="J31" s="75"/>
    </row>
    <row r="32" spans="1:10" ht="19.5" customHeight="1">
      <c r="A32" s="58"/>
      <c r="B32" s="10"/>
      <c r="C32" s="59"/>
      <c r="D32" s="60"/>
      <c r="E32" s="59"/>
      <c r="F32" s="75"/>
      <c r="G32" s="61"/>
      <c r="H32" s="85"/>
      <c r="I32" s="88"/>
      <c r="J32" s="75"/>
    </row>
    <row r="33" spans="1:10" ht="19.5" customHeight="1">
      <c r="A33" s="58"/>
      <c r="B33" s="10"/>
      <c r="C33" s="59"/>
      <c r="D33" s="60"/>
      <c r="E33" s="59"/>
      <c r="F33" s="75"/>
      <c r="G33" s="61"/>
      <c r="H33" s="85"/>
      <c r="I33" s="88"/>
      <c r="J33" s="75"/>
    </row>
    <row r="34" spans="1:10" ht="19.5" customHeight="1">
      <c r="A34" s="58"/>
      <c r="B34" s="10"/>
      <c r="C34" s="59"/>
      <c r="D34" s="60"/>
      <c r="E34" s="59"/>
      <c r="F34" s="75"/>
      <c r="G34" s="61"/>
      <c r="H34" s="85"/>
      <c r="I34" s="88"/>
      <c r="J34" s="75"/>
    </row>
    <row r="35" spans="1:10" ht="19.5" customHeight="1">
      <c r="A35" s="58"/>
      <c r="B35" s="10"/>
      <c r="C35" s="59"/>
      <c r="D35" s="60"/>
      <c r="E35" s="59"/>
      <c r="F35" s="75"/>
      <c r="G35" s="61"/>
      <c r="H35" s="85"/>
      <c r="I35" s="88"/>
      <c r="J35" s="75"/>
    </row>
    <row r="36" spans="1:10" ht="19.5" customHeight="1">
      <c r="A36" s="58"/>
      <c r="B36" s="10"/>
      <c r="C36" s="59"/>
      <c r="D36" s="60"/>
      <c r="E36" s="59"/>
      <c r="F36" s="75"/>
      <c r="G36" s="61"/>
      <c r="H36" s="85"/>
      <c r="I36" s="88"/>
      <c r="J36" s="75"/>
    </row>
    <row r="37" spans="1:10" ht="19.5" customHeight="1">
      <c r="A37" s="58"/>
      <c r="B37" s="10"/>
      <c r="C37" s="59"/>
      <c r="D37" s="60"/>
      <c r="E37" s="59"/>
      <c r="F37" s="75"/>
      <c r="G37" s="61"/>
      <c r="H37" s="85"/>
      <c r="I37" s="88"/>
      <c r="J37" s="75"/>
    </row>
    <row r="38" spans="1:10" ht="19.5" customHeight="1">
      <c r="A38" s="58"/>
      <c r="B38" s="10"/>
      <c r="C38" s="59"/>
      <c r="D38" s="60"/>
      <c r="E38" s="59"/>
      <c r="F38" s="75"/>
      <c r="G38" s="61"/>
      <c r="H38" s="85"/>
      <c r="I38" s="88"/>
      <c r="J38" s="75"/>
    </row>
    <row r="39" spans="1:10" ht="19.5" customHeight="1">
      <c r="A39" s="58"/>
      <c r="B39" s="10"/>
      <c r="C39" s="59"/>
      <c r="D39" s="60"/>
      <c r="E39" s="59"/>
      <c r="F39" s="75"/>
      <c r="G39" s="61"/>
      <c r="H39" s="85"/>
      <c r="I39" s="88"/>
      <c r="J39" s="75"/>
    </row>
    <row r="40" spans="1:10" ht="19.5" customHeight="1">
      <c r="A40" s="58"/>
      <c r="B40" s="10"/>
      <c r="C40" s="59"/>
      <c r="D40" s="60"/>
      <c r="E40" s="59"/>
      <c r="F40" s="75"/>
      <c r="G40" s="61"/>
      <c r="H40" s="85"/>
      <c r="I40" s="88"/>
      <c r="J40" s="75"/>
    </row>
    <row r="41" spans="1:10" ht="19.5" customHeight="1">
      <c r="A41" s="58"/>
      <c r="B41" s="10"/>
      <c r="C41" s="59"/>
      <c r="D41" s="60"/>
      <c r="E41" s="59"/>
      <c r="F41" s="75"/>
      <c r="G41" s="61"/>
      <c r="H41" s="85"/>
      <c r="I41" s="88"/>
      <c r="J41" s="75"/>
    </row>
    <row r="42" spans="1:10" ht="19.5" customHeight="1">
      <c r="A42" s="58"/>
      <c r="B42" s="10"/>
      <c r="C42" s="59"/>
      <c r="D42" s="60"/>
      <c r="E42" s="59"/>
      <c r="F42" s="75"/>
      <c r="G42" s="61"/>
      <c r="H42" s="85"/>
      <c r="I42" s="88"/>
      <c r="J42" s="75"/>
    </row>
    <row r="43" spans="1:10" ht="19.5" customHeight="1">
      <c r="A43" s="58"/>
      <c r="B43" s="10"/>
      <c r="C43" s="59"/>
      <c r="D43" s="60"/>
      <c r="E43" s="59"/>
      <c r="F43" s="75"/>
      <c r="G43" s="61"/>
      <c r="H43" s="85"/>
      <c r="I43" s="88"/>
      <c r="J43" s="75"/>
    </row>
    <row r="44" spans="1:10" ht="19.5" customHeight="1">
      <c r="A44" s="58"/>
      <c r="B44" s="10"/>
      <c r="C44" s="59"/>
      <c r="D44" s="60"/>
      <c r="E44" s="59"/>
      <c r="F44" s="75"/>
      <c r="G44" s="61"/>
      <c r="H44" s="85"/>
      <c r="I44" s="88"/>
      <c r="J44" s="75"/>
    </row>
    <row r="45" spans="1:10" ht="19.5" customHeight="1">
      <c r="A45" s="58"/>
      <c r="B45" s="10"/>
      <c r="C45" s="59"/>
      <c r="D45" s="60"/>
      <c r="E45" s="59"/>
      <c r="F45" s="75"/>
      <c r="G45" s="61"/>
      <c r="H45" s="85"/>
      <c r="I45" s="88"/>
      <c r="J45" s="75"/>
    </row>
    <row r="46" spans="1:10" ht="19.5" customHeight="1">
      <c r="A46" s="58"/>
      <c r="B46" s="10"/>
      <c r="C46" s="59"/>
      <c r="D46" s="60"/>
      <c r="E46" s="59"/>
      <c r="F46" s="75"/>
      <c r="G46" s="61"/>
      <c r="H46" s="85"/>
      <c r="I46" s="88"/>
      <c r="J46" s="75"/>
    </row>
    <row r="47" spans="1:10" ht="19.5" customHeight="1">
      <c r="A47" s="58"/>
      <c r="B47" s="10"/>
      <c r="C47" s="59"/>
      <c r="D47" s="60"/>
      <c r="E47" s="59"/>
      <c r="F47" s="75"/>
      <c r="G47" s="61"/>
      <c r="H47" s="85"/>
      <c r="I47" s="88"/>
      <c r="J47" s="75"/>
    </row>
    <row r="48" spans="1:10" ht="19.5" customHeight="1">
      <c r="A48" s="58"/>
      <c r="B48" s="10"/>
      <c r="C48" s="59"/>
      <c r="D48" s="60"/>
      <c r="E48" s="59"/>
      <c r="F48" s="75"/>
      <c r="G48" s="61"/>
      <c r="H48" s="85"/>
      <c r="I48" s="88"/>
      <c r="J48" s="75"/>
    </row>
    <row r="49" spans="1:10" ht="19.5" customHeight="1">
      <c r="A49" s="58"/>
      <c r="B49" s="10"/>
      <c r="C49" s="59"/>
      <c r="D49" s="60"/>
      <c r="E49" s="59"/>
      <c r="F49" s="75"/>
      <c r="G49" s="61"/>
      <c r="H49" s="85"/>
      <c r="I49" s="88"/>
      <c r="J49" s="75"/>
    </row>
    <row r="50" spans="1:10" ht="19.5" customHeight="1">
      <c r="A50" s="58"/>
      <c r="B50" s="10"/>
      <c r="C50" s="59"/>
      <c r="D50" s="60"/>
      <c r="E50" s="59"/>
      <c r="F50" s="75"/>
      <c r="G50" s="61"/>
      <c r="H50" s="85"/>
      <c r="I50" s="88"/>
      <c r="J50" s="75"/>
    </row>
    <row r="51" spans="1:10" ht="19.5" customHeight="1">
      <c r="A51" s="58"/>
      <c r="B51" s="10"/>
      <c r="C51" s="59"/>
      <c r="D51" s="60"/>
      <c r="E51" s="59"/>
      <c r="F51" s="75"/>
      <c r="G51" s="61"/>
      <c r="H51" s="85"/>
      <c r="I51" s="88"/>
      <c r="J51" s="75"/>
    </row>
    <row r="52" spans="1:10" ht="18.75" customHeight="1">
      <c r="A52" s="70"/>
      <c r="B52" s="59"/>
      <c r="C52" s="59"/>
      <c r="D52" s="59"/>
      <c r="E52" s="59"/>
      <c r="F52" s="75"/>
      <c r="G52" s="59"/>
      <c r="H52" s="85"/>
      <c r="I52" s="88"/>
      <c r="J52" s="75"/>
    </row>
    <row r="53" spans="1:10" ht="19.5" customHeight="1">
      <c r="A53" s="58"/>
      <c r="B53" s="10"/>
      <c r="C53" s="59"/>
      <c r="D53" s="60"/>
      <c r="E53" s="59"/>
      <c r="F53" s="75"/>
      <c r="G53" s="61"/>
      <c r="H53" s="85"/>
      <c r="I53" s="88"/>
      <c r="J53" s="75"/>
    </row>
    <row r="54" spans="1:10" ht="19.5" customHeight="1">
      <c r="A54" s="58"/>
      <c r="B54" s="10"/>
      <c r="C54" s="59"/>
      <c r="D54" s="60"/>
      <c r="E54" s="59"/>
      <c r="F54" s="75"/>
      <c r="G54" s="61"/>
      <c r="H54" s="85"/>
      <c r="I54" s="88"/>
      <c r="J54" s="75"/>
    </row>
    <row r="55" spans="1:10" ht="19.5" customHeight="1">
      <c r="A55" s="58"/>
      <c r="B55" s="10"/>
      <c r="C55" s="59"/>
      <c r="D55" s="60"/>
      <c r="E55" s="59"/>
      <c r="F55" s="75"/>
      <c r="G55" s="61"/>
      <c r="H55" s="85"/>
      <c r="I55" s="88"/>
      <c r="J55" s="75"/>
    </row>
    <row r="56" spans="1:10" ht="19.5" customHeight="1">
      <c r="A56" s="58"/>
      <c r="B56" s="10"/>
      <c r="C56" s="59"/>
      <c r="D56" s="60"/>
      <c r="E56" s="59"/>
      <c r="F56" s="75"/>
      <c r="G56" s="61"/>
      <c r="H56" s="85"/>
      <c r="I56" s="88"/>
      <c r="J56" s="75"/>
    </row>
    <row r="57" spans="1:10" ht="19.5" customHeight="1">
      <c r="A57" s="58"/>
      <c r="B57" s="10"/>
      <c r="C57" s="59"/>
      <c r="D57" s="60"/>
      <c r="E57" s="59"/>
      <c r="F57" s="75"/>
      <c r="G57" s="61"/>
      <c r="H57" s="85"/>
      <c r="I57" s="88"/>
      <c r="J57" s="75"/>
    </row>
    <row r="58" spans="1:10" ht="19.5" customHeight="1">
      <c r="A58" s="58"/>
      <c r="B58" s="10"/>
      <c r="C58" s="59"/>
      <c r="D58" s="60"/>
      <c r="E58" s="59"/>
      <c r="F58" s="75"/>
      <c r="G58" s="61"/>
      <c r="H58" s="85"/>
      <c r="I58" s="88"/>
      <c r="J58" s="75"/>
    </row>
    <row r="59" spans="1:10" ht="19.5" customHeight="1">
      <c r="A59" s="58"/>
      <c r="B59" s="10"/>
      <c r="C59" s="59"/>
      <c r="D59" s="60"/>
      <c r="E59" s="59"/>
      <c r="F59" s="75"/>
      <c r="G59" s="61"/>
      <c r="H59" s="85"/>
      <c r="I59" s="88"/>
      <c r="J59" s="75"/>
    </row>
    <row r="60" spans="1:10" ht="19.5" customHeight="1">
      <c r="A60" s="58"/>
      <c r="B60" s="10"/>
      <c r="C60" s="59"/>
      <c r="D60" s="60"/>
      <c r="E60" s="59"/>
      <c r="F60" s="75"/>
      <c r="G60" s="61"/>
      <c r="H60" s="85"/>
      <c r="I60" s="88"/>
      <c r="J60" s="75"/>
    </row>
    <row r="61" spans="1:10" ht="19.5" customHeight="1">
      <c r="A61" s="58"/>
      <c r="B61" s="10"/>
      <c r="C61" s="59"/>
      <c r="D61" s="60"/>
      <c r="E61" s="59"/>
      <c r="F61" s="75"/>
      <c r="G61" s="61"/>
      <c r="H61" s="85"/>
      <c r="I61" s="88"/>
      <c r="J61" s="75"/>
    </row>
    <row r="62" spans="1:10" ht="19.5" customHeight="1">
      <c r="A62" s="58"/>
      <c r="B62" s="10"/>
      <c r="C62" s="59"/>
      <c r="D62" s="60"/>
      <c r="E62" s="59"/>
      <c r="F62" s="75"/>
      <c r="G62" s="61"/>
      <c r="H62" s="85"/>
      <c r="I62" s="88"/>
      <c r="J62" s="75"/>
    </row>
    <row r="63" spans="1:10" ht="19.5" customHeight="1">
      <c r="A63" s="58"/>
      <c r="B63" s="10"/>
      <c r="C63" s="59"/>
      <c r="D63" s="60"/>
      <c r="E63" s="59"/>
      <c r="F63" s="75"/>
      <c r="G63" s="61"/>
      <c r="H63" s="85"/>
      <c r="I63" s="88"/>
      <c r="J63" s="75"/>
    </row>
    <row r="64" spans="1:10" ht="19.5" customHeight="1">
      <c r="A64" s="58"/>
      <c r="B64" s="10"/>
      <c r="C64" s="59"/>
      <c r="D64" s="60"/>
      <c r="E64" s="59"/>
      <c r="F64" s="75"/>
      <c r="G64" s="61"/>
      <c r="H64" s="85"/>
      <c r="I64" s="88"/>
      <c r="J64" s="75"/>
    </row>
    <row r="65" spans="1:10" ht="19.5" customHeight="1">
      <c r="A65" s="58"/>
      <c r="B65" s="10"/>
      <c r="C65" s="59"/>
      <c r="D65" s="60"/>
      <c r="E65" s="59"/>
      <c r="F65" s="75"/>
      <c r="G65" s="61"/>
      <c r="H65" s="85"/>
      <c r="I65" s="88"/>
      <c r="J65" s="75"/>
    </row>
    <row r="66" spans="1:10" ht="19.5" customHeight="1">
      <c r="A66" s="58"/>
      <c r="B66" s="10"/>
      <c r="C66" s="59"/>
      <c r="D66" s="60"/>
      <c r="E66" s="59"/>
      <c r="F66" s="75"/>
      <c r="G66" s="61"/>
      <c r="H66" s="85"/>
      <c r="I66" s="88"/>
      <c r="J66" s="75"/>
    </row>
    <row r="67" spans="1:10" ht="19.5" customHeight="1">
      <c r="A67" s="58"/>
      <c r="B67" s="10"/>
      <c r="C67" s="59"/>
      <c r="D67" s="60"/>
      <c r="E67" s="59"/>
      <c r="F67" s="75"/>
      <c r="G67" s="61"/>
      <c r="H67" s="85"/>
      <c r="I67" s="88"/>
      <c r="J67" s="75"/>
    </row>
    <row r="68" spans="1:10" ht="19.5" customHeight="1">
      <c r="A68" s="58"/>
      <c r="B68" s="10"/>
      <c r="C68" s="59"/>
      <c r="D68" s="60"/>
      <c r="E68" s="59"/>
      <c r="F68" s="75"/>
      <c r="G68" s="61"/>
      <c r="H68" s="85"/>
      <c r="I68" s="88"/>
      <c r="J68" s="75"/>
    </row>
    <row r="69" spans="1:10" ht="19.5" customHeight="1">
      <c r="A69" s="58"/>
      <c r="B69" s="10"/>
      <c r="C69" s="59"/>
      <c r="D69" s="60"/>
      <c r="E69" s="59"/>
      <c r="F69" s="75"/>
      <c r="G69" s="61"/>
      <c r="H69" s="85"/>
      <c r="I69" s="88"/>
      <c r="J69" s="75"/>
    </row>
    <row r="70" spans="1:10" ht="19.5" customHeight="1">
      <c r="A70" s="58"/>
      <c r="B70" s="10"/>
      <c r="C70" s="59"/>
      <c r="D70" s="60"/>
      <c r="E70" s="59"/>
      <c r="F70" s="75"/>
      <c r="G70" s="61"/>
      <c r="H70" s="85"/>
      <c r="I70" s="88"/>
      <c r="J70" s="75"/>
    </row>
    <row r="71" spans="1:10" ht="19.5" customHeight="1">
      <c r="A71" s="58"/>
      <c r="B71" s="10"/>
      <c r="C71" s="59"/>
      <c r="D71" s="60"/>
      <c r="E71" s="59"/>
      <c r="F71" s="75"/>
      <c r="G71" s="61"/>
      <c r="H71" s="85"/>
      <c r="I71" s="88"/>
      <c r="J71" s="75"/>
    </row>
    <row r="72" spans="1:10" ht="19.5" customHeight="1">
      <c r="A72" s="58"/>
      <c r="B72" s="10"/>
      <c r="C72" s="59"/>
      <c r="D72" s="60"/>
      <c r="E72" s="59"/>
      <c r="F72" s="75"/>
      <c r="G72" s="61"/>
      <c r="H72" s="85"/>
      <c r="I72" s="88"/>
      <c r="J72" s="75"/>
    </row>
    <row r="73" spans="1:10" ht="19.5" customHeight="1">
      <c r="A73" s="58"/>
      <c r="B73" s="10"/>
      <c r="C73" s="59"/>
      <c r="D73" s="60"/>
      <c r="E73" s="59"/>
      <c r="F73" s="75"/>
      <c r="G73" s="61"/>
      <c r="H73" s="85"/>
      <c r="I73" s="88"/>
      <c r="J73" s="75"/>
    </row>
    <row r="74" spans="1:10" ht="19.5" customHeight="1">
      <c r="A74" s="58"/>
      <c r="B74" s="10"/>
      <c r="C74" s="59"/>
      <c r="D74" s="60"/>
      <c r="E74" s="59"/>
      <c r="F74" s="75"/>
      <c r="G74" s="61"/>
      <c r="H74" s="85"/>
      <c r="I74" s="88"/>
      <c r="J74" s="75"/>
    </row>
    <row r="75" spans="1:10" ht="19.5" customHeight="1">
      <c r="A75" s="58"/>
      <c r="B75" s="10"/>
      <c r="C75" s="59"/>
      <c r="D75" s="60"/>
      <c r="E75" s="59"/>
      <c r="F75" s="75"/>
      <c r="G75" s="61"/>
      <c r="H75" s="85"/>
      <c r="I75" s="88"/>
      <c r="J75" s="75"/>
    </row>
    <row r="76" spans="1:10" ht="19.5" customHeight="1">
      <c r="A76" s="58"/>
      <c r="B76" s="10"/>
      <c r="C76" s="59"/>
      <c r="D76" s="60"/>
      <c r="E76" s="59"/>
      <c r="F76" s="75"/>
      <c r="G76" s="61"/>
      <c r="H76" s="85"/>
      <c r="I76" s="88"/>
      <c r="J76" s="75"/>
    </row>
    <row r="77" spans="1:10" ht="19.5" customHeight="1">
      <c r="A77" s="58"/>
      <c r="B77" s="10"/>
      <c r="C77" s="59"/>
      <c r="D77" s="60"/>
      <c r="E77" s="59"/>
      <c r="F77" s="75"/>
      <c r="G77" s="61"/>
      <c r="H77" s="85"/>
      <c r="I77" s="88"/>
      <c r="J77" s="75"/>
    </row>
    <row r="78" spans="1:10" ht="19.5" customHeight="1">
      <c r="A78" s="58"/>
      <c r="B78" s="10"/>
      <c r="C78" s="59"/>
      <c r="D78" s="60"/>
      <c r="E78" s="59"/>
      <c r="F78" s="75"/>
      <c r="G78" s="61"/>
      <c r="H78" s="85"/>
      <c r="I78" s="88"/>
      <c r="J78" s="75"/>
    </row>
    <row r="79" spans="1:10" ht="19.5" customHeight="1">
      <c r="A79" s="58"/>
      <c r="B79" s="10"/>
      <c r="C79" s="59"/>
      <c r="D79" s="60"/>
      <c r="E79" s="59"/>
      <c r="F79" s="75"/>
      <c r="G79" s="61"/>
      <c r="H79" s="85"/>
      <c r="I79" s="88"/>
      <c r="J79" s="75"/>
    </row>
    <row r="80" spans="1:10" ht="19.5" customHeight="1">
      <c r="A80" s="58"/>
      <c r="B80" s="10"/>
      <c r="C80" s="59"/>
      <c r="D80" s="60"/>
      <c r="E80" s="59"/>
      <c r="F80" s="75"/>
      <c r="G80" s="61"/>
      <c r="H80" s="85"/>
      <c r="I80" s="88"/>
      <c r="J80" s="75"/>
    </row>
    <row r="81" spans="1:10" ht="19.5" customHeight="1">
      <c r="A81" s="58"/>
      <c r="B81" s="10"/>
      <c r="C81" s="59"/>
      <c r="D81" s="60"/>
      <c r="E81" s="59"/>
      <c r="F81" s="75"/>
      <c r="G81" s="61"/>
      <c r="H81" s="85"/>
      <c r="I81" s="88"/>
      <c r="J81" s="75"/>
    </row>
    <row r="82" spans="1:10" ht="19.5" customHeight="1">
      <c r="A82" s="58"/>
      <c r="B82" s="10"/>
      <c r="C82" s="59"/>
      <c r="D82" s="60"/>
      <c r="E82" s="59"/>
      <c r="F82" s="75"/>
      <c r="G82" s="61"/>
      <c r="H82" s="85"/>
      <c r="I82" s="88"/>
      <c r="J82" s="75"/>
    </row>
    <row r="83" spans="1:10" ht="19.5" customHeight="1">
      <c r="A83" s="58"/>
      <c r="B83" s="10"/>
      <c r="C83" s="59"/>
      <c r="D83" s="60"/>
      <c r="E83" s="59"/>
      <c r="F83" s="75"/>
      <c r="G83" s="61"/>
      <c r="H83" s="85"/>
      <c r="I83" s="88"/>
      <c r="J83" s="75"/>
    </row>
    <row r="84" spans="1:10" ht="19.5" customHeight="1">
      <c r="A84" s="58"/>
      <c r="B84" s="10"/>
      <c r="C84" s="59"/>
      <c r="D84" s="60"/>
      <c r="E84" s="59"/>
      <c r="F84" s="75"/>
      <c r="G84" s="61"/>
      <c r="H84" s="85"/>
      <c r="I84" s="88"/>
      <c r="J84" s="75"/>
    </row>
    <row r="85" spans="1:10" ht="19.5" customHeight="1">
      <c r="A85" s="58"/>
      <c r="B85" s="10"/>
      <c r="C85" s="59"/>
      <c r="D85" s="60"/>
      <c r="E85" s="59"/>
      <c r="F85" s="75"/>
      <c r="G85" s="61"/>
      <c r="H85" s="85"/>
      <c r="I85" s="88"/>
      <c r="J85" s="75"/>
    </row>
    <row r="86" spans="1:10" ht="19.5" customHeight="1">
      <c r="A86" s="58"/>
      <c r="B86" s="10"/>
      <c r="C86" s="59"/>
      <c r="D86" s="60"/>
      <c r="E86" s="59"/>
      <c r="F86" s="75"/>
      <c r="G86" s="61"/>
      <c r="H86" s="85"/>
      <c r="I86" s="88"/>
      <c r="J86" s="75"/>
    </row>
    <row r="87" spans="1:10" ht="19.5" customHeight="1">
      <c r="A87" s="58"/>
      <c r="B87" s="10"/>
      <c r="C87" s="59"/>
      <c r="D87" s="60"/>
      <c r="E87" s="59"/>
      <c r="F87" s="75"/>
      <c r="G87" s="61"/>
      <c r="H87" s="85"/>
      <c r="I87" s="88"/>
      <c r="J87" s="75"/>
    </row>
    <row r="88" spans="1:10" ht="19.5" customHeight="1">
      <c r="A88" s="58"/>
      <c r="B88" s="10"/>
      <c r="C88" s="59"/>
      <c r="D88" s="60"/>
      <c r="E88" s="59"/>
      <c r="F88" s="75"/>
      <c r="G88" s="61"/>
      <c r="H88" s="85"/>
      <c r="I88" s="88"/>
      <c r="J88" s="75"/>
    </row>
    <row r="89" spans="1:10" ht="19.5" customHeight="1">
      <c r="A89" s="58"/>
      <c r="B89" s="10"/>
      <c r="C89" s="59"/>
      <c r="D89" s="60"/>
      <c r="E89" s="59"/>
      <c r="F89" s="75"/>
      <c r="G89" s="61"/>
      <c r="H89" s="85"/>
      <c r="I89" s="88"/>
      <c r="J89" s="75"/>
    </row>
    <row r="90" spans="1:10" ht="19.5" customHeight="1">
      <c r="A90" s="58"/>
      <c r="B90" s="10"/>
      <c r="C90" s="59"/>
      <c r="D90" s="60"/>
      <c r="E90" s="59"/>
      <c r="F90" s="75"/>
      <c r="G90" s="61"/>
      <c r="H90" s="85"/>
      <c r="I90" s="88"/>
      <c r="J90" s="75"/>
    </row>
    <row r="91" spans="1:10" ht="19.5" customHeight="1">
      <c r="A91" s="58"/>
      <c r="B91" s="10"/>
      <c r="C91" s="59"/>
      <c r="D91" s="60"/>
      <c r="E91" s="59"/>
      <c r="F91" s="75"/>
      <c r="G91" s="61"/>
      <c r="H91" s="85"/>
      <c r="I91" s="88"/>
      <c r="J91" s="75"/>
    </row>
    <row r="92" spans="1:10" ht="19.5" customHeight="1">
      <c r="A92" s="58"/>
      <c r="B92" s="10"/>
      <c r="C92" s="59"/>
      <c r="D92" s="60"/>
      <c r="E92" s="59"/>
      <c r="F92" s="75"/>
      <c r="G92" s="61"/>
      <c r="H92" s="85"/>
      <c r="I92" s="88"/>
      <c r="J92" s="75"/>
    </row>
    <row r="93" spans="1:10" ht="19.5" customHeight="1">
      <c r="A93" s="58"/>
      <c r="B93" s="10"/>
      <c r="C93" s="59"/>
      <c r="D93" s="60"/>
      <c r="E93" s="59"/>
      <c r="F93" s="75"/>
      <c r="G93" s="61"/>
      <c r="H93" s="85"/>
      <c r="I93" s="88"/>
      <c r="J93" s="75"/>
    </row>
    <row r="94" spans="1:10" ht="19.5" customHeight="1">
      <c r="A94" s="58"/>
      <c r="B94" s="10"/>
      <c r="C94" s="59"/>
      <c r="D94" s="60"/>
      <c r="E94" s="59"/>
      <c r="F94" s="75"/>
      <c r="G94" s="61"/>
      <c r="H94" s="85"/>
      <c r="I94" s="88"/>
      <c r="J94" s="75"/>
    </row>
    <row r="95" spans="1:10" ht="19.5" customHeight="1">
      <c r="A95" s="58"/>
      <c r="B95" s="10"/>
      <c r="C95" s="59"/>
      <c r="D95" s="60"/>
      <c r="E95" s="59"/>
      <c r="F95" s="75"/>
      <c r="G95" s="61"/>
      <c r="H95" s="85"/>
      <c r="I95" s="88"/>
      <c r="J95" s="75"/>
    </row>
    <row r="96" spans="1:10" ht="19.5" customHeight="1">
      <c r="A96" s="58"/>
      <c r="B96" s="10"/>
      <c r="C96" s="59"/>
      <c r="D96" s="60"/>
      <c r="E96" s="59"/>
      <c r="F96" s="75"/>
      <c r="G96" s="61"/>
      <c r="H96" s="85"/>
      <c r="I96" s="88"/>
      <c r="J96" s="75"/>
    </row>
    <row r="97" spans="1:10" ht="19.5" customHeight="1">
      <c r="A97" s="58"/>
      <c r="B97" s="10"/>
      <c r="C97" s="59"/>
      <c r="D97" s="60"/>
      <c r="E97" s="59"/>
      <c r="F97" s="75"/>
      <c r="G97" s="61"/>
      <c r="H97" s="85"/>
      <c r="I97" s="88"/>
      <c r="J97" s="75"/>
    </row>
    <row r="98" spans="1:10" ht="19.5" customHeight="1">
      <c r="A98" s="58"/>
      <c r="B98" s="10"/>
      <c r="C98" s="59"/>
      <c r="D98" s="60"/>
      <c r="E98" s="59"/>
      <c r="F98" s="75"/>
      <c r="G98" s="61"/>
      <c r="H98" s="85"/>
      <c r="I98" s="88"/>
      <c r="J98" s="75"/>
    </row>
    <row r="99" spans="1:10" ht="19.5" customHeight="1">
      <c r="A99" s="58"/>
      <c r="B99" s="10"/>
      <c r="C99" s="59"/>
      <c r="D99" s="60"/>
      <c r="E99" s="59"/>
      <c r="F99" s="75"/>
      <c r="G99" s="61"/>
      <c r="H99" s="85"/>
      <c r="I99" s="88"/>
      <c r="J99" s="75"/>
    </row>
    <row r="100" spans="1:10" ht="19.5" customHeight="1">
      <c r="A100" s="58"/>
      <c r="B100" s="10"/>
      <c r="C100" s="59"/>
      <c r="D100" s="60"/>
      <c r="E100" s="59"/>
      <c r="F100" s="75"/>
      <c r="G100" s="61"/>
      <c r="H100" s="85"/>
      <c r="I100" s="88"/>
      <c r="J100" s="75"/>
    </row>
    <row r="101" spans="1:10" ht="19.5" customHeight="1">
      <c r="A101" s="58"/>
      <c r="B101" s="10"/>
      <c r="C101" s="59"/>
      <c r="D101" s="60"/>
      <c r="E101" s="59"/>
      <c r="F101" s="75"/>
      <c r="G101" s="61"/>
      <c r="H101" s="85"/>
      <c r="I101" s="88"/>
      <c r="J101" s="75"/>
    </row>
    <row r="102" spans="1:10" ht="19.5" customHeight="1">
      <c r="A102" s="58"/>
      <c r="B102" s="10"/>
      <c r="C102" s="59"/>
      <c r="D102" s="60"/>
      <c r="E102" s="59"/>
      <c r="F102" s="75"/>
      <c r="G102" s="61"/>
      <c r="H102" s="85"/>
      <c r="I102" s="88"/>
      <c r="J102" s="75"/>
    </row>
    <row r="103" spans="1:10" ht="19.5" customHeight="1">
      <c r="A103" s="58"/>
      <c r="B103" s="10"/>
      <c r="C103" s="59"/>
      <c r="D103" s="60"/>
      <c r="E103" s="59"/>
      <c r="F103" s="75"/>
      <c r="G103" s="61"/>
      <c r="H103" s="85"/>
      <c r="I103" s="88"/>
      <c r="J103" s="75"/>
    </row>
    <row r="104" spans="1:10" ht="19.5" customHeight="1">
      <c r="A104" s="58"/>
      <c r="B104" s="10"/>
      <c r="C104" s="59"/>
      <c r="D104" s="60"/>
      <c r="E104" s="59"/>
      <c r="F104" s="75"/>
      <c r="G104" s="61"/>
      <c r="H104" s="85"/>
      <c r="I104" s="88"/>
      <c r="J104" s="75"/>
    </row>
    <row r="105" spans="1:10" ht="19.5" customHeight="1">
      <c r="A105" s="58"/>
      <c r="B105" s="10"/>
      <c r="C105" s="59"/>
      <c r="D105" s="60"/>
      <c r="E105" s="59"/>
      <c r="F105" s="75"/>
      <c r="G105" s="61"/>
      <c r="H105" s="85"/>
      <c r="I105" s="88"/>
      <c r="J105" s="75"/>
    </row>
    <row r="106" spans="1:10" ht="19.5" customHeight="1">
      <c r="A106" s="58"/>
      <c r="B106" s="10"/>
      <c r="C106" s="59"/>
      <c r="D106" s="60"/>
      <c r="E106" s="59"/>
      <c r="F106" s="75"/>
      <c r="G106" s="61"/>
      <c r="H106" s="85"/>
      <c r="I106" s="88"/>
      <c r="J106" s="75"/>
    </row>
    <row r="107" spans="1:10" ht="19.5" customHeight="1">
      <c r="A107" s="58"/>
      <c r="B107" s="10"/>
      <c r="C107" s="59"/>
      <c r="D107" s="60"/>
      <c r="E107" s="59"/>
      <c r="F107" s="75"/>
      <c r="G107" s="61"/>
      <c r="H107" s="85"/>
      <c r="I107" s="88"/>
      <c r="J107" s="75"/>
    </row>
    <row r="108" spans="1:10" ht="19.5" customHeight="1">
      <c r="A108" s="58"/>
      <c r="B108" s="10"/>
      <c r="C108" s="59"/>
      <c r="D108" s="60"/>
      <c r="E108" s="59"/>
      <c r="F108" s="75"/>
      <c r="G108" s="61"/>
      <c r="H108" s="85"/>
      <c r="I108" s="88"/>
      <c r="J108" s="75"/>
    </row>
    <row r="109" spans="1:10" ht="19.5" customHeight="1">
      <c r="A109" s="58"/>
      <c r="B109" s="10"/>
      <c r="C109" s="59"/>
      <c r="D109" s="60"/>
      <c r="E109" s="59"/>
      <c r="F109" s="75"/>
      <c r="G109" s="61"/>
      <c r="H109" s="85"/>
      <c r="I109" s="88"/>
      <c r="J109" s="75"/>
    </row>
    <row r="110" spans="1:10" ht="19.5" customHeight="1">
      <c r="A110" s="58"/>
      <c r="B110" s="10"/>
      <c r="C110" s="59"/>
      <c r="D110" s="60"/>
      <c r="E110" s="59"/>
      <c r="F110" s="75"/>
      <c r="G110" s="61"/>
      <c r="H110" s="85"/>
      <c r="I110" s="88"/>
      <c r="J110" s="75"/>
    </row>
    <row r="111" spans="1:10" ht="19.5" customHeight="1">
      <c r="A111" s="58"/>
      <c r="B111" s="10"/>
      <c r="C111" s="59"/>
      <c r="D111" s="60"/>
      <c r="E111" s="59"/>
      <c r="F111" s="75"/>
      <c r="G111" s="61"/>
      <c r="H111" s="85"/>
      <c r="I111" s="88"/>
      <c r="J111" s="75"/>
    </row>
    <row r="112" spans="1:10" ht="19.5" customHeight="1">
      <c r="A112" s="58"/>
      <c r="B112" s="10"/>
      <c r="C112" s="59"/>
      <c r="D112" s="60"/>
      <c r="E112" s="59"/>
      <c r="F112" s="75"/>
      <c r="G112" s="61"/>
      <c r="H112" s="85"/>
      <c r="I112" s="88"/>
      <c r="J112" s="75"/>
    </row>
    <row r="113" spans="1:10" ht="19.5" customHeight="1">
      <c r="A113" s="58"/>
      <c r="B113" s="10"/>
      <c r="C113" s="59"/>
      <c r="D113" s="60"/>
      <c r="E113" s="59"/>
      <c r="F113" s="75"/>
      <c r="G113" s="61"/>
      <c r="H113" s="85"/>
      <c r="I113" s="88"/>
      <c r="J113" s="75"/>
    </row>
    <row r="114" spans="1:10" ht="19.5" customHeight="1">
      <c r="A114" s="58"/>
      <c r="B114" s="10"/>
      <c r="C114" s="59"/>
      <c r="D114" s="60"/>
      <c r="E114" s="59"/>
      <c r="F114" s="75"/>
      <c r="G114" s="61"/>
      <c r="H114" s="85"/>
      <c r="I114" s="88"/>
      <c r="J114" s="75"/>
    </row>
    <row r="115" spans="1:10" ht="19.5" customHeight="1">
      <c r="A115" s="58"/>
      <c r="B115" s="10"/>
      <c r="C115" s="59"/>
      <c r="D115" s="60"/>
      <c r="E115" s="59"/>
      <c r="F115" s="75"/>
      <c r="G115" s="61"/>
      <c r="H115" s="85"/>
      <c r="I115" s="88"/>
      <c r="J115" s="75"/>
    </row>
    <row r="116" spans="1:10" ht="19.5" customHeight="1">
      <c r="A116" s="58"/>
      <c r="B116" s="10"/>
      <c r="C116" s="59"/>
      <c r="D116" s="60"/>
      <c r="E116" s="59"/>
      <c r="F116" s="75"/>
      <c r="G116" s="61"/>
      <c r="H116" s="85"/>
      <c r="I116" s="88"/>
      <c r="J116" s="75"/>
    </row>
    <row r="117" spans="1:10" ht="19.5" customHeight="1">
      <c r="A117" s="58"/>
      <c r="B117" s="10"/>
      <c r="C117" s="59"/>
      <c r="D117" s="60"/>
      <c r="E117" s="59"/>
      <c r="F117" s="75"/>
      <c r="G117" s="61"/>
      <c r="H117" s="85"/>
      <c r="I117" s="88"/>
      <c r="J117" s="75"/>
    </row>
    <row r="118" spans="1:10" ht="19.5" customHeight="1">
      <c r="A118" s="58"/>
      <c r="B118" s="10"/>
      <c r="C118" s="59"/>
      <c r="D118" s="60"/>
      <c r="E118" s="59"/>
      <c r="F118" s="75"/>
      <c r="G118" s="61"/>
      <c r="H118" s="85"/>
      <c r="I118" s="88"/>
      <c r="J118" s="75"/>
    </row>
    <row r="119" spans="1:10" ht="19.5" customHeight="1">
      <c r="A119" s="58"/>
      <c r="B119" s="10"/>
      <c r="C119" s="59"/>
      <c r="D119" s="60"/>
      <c r="E119" s="59"/>
      <c r="F119" s="75"/>
      <c r="G119" s="61"/>
      <c r="H119" s="85"/>
      <c r="I119" s="88"/>
      <c r="J119" s="75"/>
    </row>
    <row r="120" spans="1:10" ht="19.5" customHeight="1">
      <c r="A120" s="58"/>
      <c r="B120" s="10"/>
      <c r="C120" s="59"/>
      <c r="D120" s="60"/>
      <c r="E120" s="59"/>
      <c r="F120" s="75"/>
      <c r="G120" s="61"/>
      <c r="H120" s="85"/>
      <c r="I120" s="88"/>
      <c r="J120" s="75"/>
    </row>
    <row r="121" spans="1:10" ht="19.5" customHeight="1">
      <c r="A121" s="58"/>
      <c r="B121" s="10"/>
      <c r="C121" s="59"/>
      <c r="D121" s="60"/>
      <c r="E121" s="59"/>
      <c r="F121" s="75"/>
      <c r="G121" s="61"/>
      <c r="H121" s="85"/>
      <c r="I121" s="88"/>
      <c r="J121" s="75"/>
    </row>
    <row r="122" spans="1:10" ht="19.5" customHeight="1">
      <c r="A122" s="58"/>
      <c r="B122" s="10"/>
      <c r="C122" s="59"/>
      <c r="D122" s="60"/>
      <c r="E122" s="59"/>
      <c r="F122" s="75"/>
      <c r="G122" s="61"/>
      <c r="H122" s="85"/>
      <c r="I122" s="88"/>
      <c r="J122" s="75"/>
    </row>
    <row r="123" spans="1:10" ht="19.5" customHeight="1">
      <c r="A123" s="58"/>
      <c r="B123" s="10"/>
      <c r="C123" s="59"/>
      <c r="D123" s="60"/>
      <c r="E123" s="59"/>
      <c r="F123" s="75"/>
      <c r="G123" s="61"/>
      <c r="H123" s="85"/>
      <c r="I123" s="88"/>
      <c r="J123" s="75"/>
    </row>
    <row r="124" spans="1:10" ht="19.5" customHeight="1">
      <c r="A124" s="58"/>
      <c r="B124" s="10"/>
      <c r="C124" s="59"/>
      <c r="D124" s="60"/>
      <c r="E124" s="59"/>
      <c r="F124" s="75"/>
      <c r="G124" s="61"/>
      <c r="H124" s="85"/>
      <c r="I124" s="88"/>
      <c r="J124" s="75"/>
    </row>
    <row r="125" spans="1:10" ht="19.5" customHeight="1">
      <c r="A125" s="58"/>
      <c r="B125" s="10"/>
      <c r="C125" s="59"/>
      <c r="D125" s="60"/>
      <c r="E125" s="59"/>
      <c r="F125" s="75"/>
      <c r="G125" s="61"/>
      <c r="H125" s="85"/>
      <c r="I125" s="88"/>
      <c r="J125" s="75"/>
    </row>
    <row r="126" spans="1:10" ht="19.5" customHeight="1">
      <c r="A126" s="58"/>
      <c r="B126" s="10"/>
      <c r="C126" s="59"/>
      <c r="D126" s="60"/>
      <c r="E126" s="59"/>
      <c r="F126" s="75"/>
      <c r="G126" s="61"/>
      <c r="H126" s="85"/>
      <c r="I126" s="88"/>
      <c r="J126" s="75"/>
    </row>
    <row r="127" spans="1:10" ht="19.5" customHeight="1">
      <c r="A127" s="58"/>
      <c r="B127" s="10"/>
      <c r="C127" s="59"/>
      <c r="D127" s="60"/>
      <c r="E127" s="59"/>
      <c r="F127" s="75"/>
      <c r="G127" s="61"/>
      <c r="H127" s="85"/>
      <c r="I127" s="88"/>
      <c r="J127" s="75"/>
    </row>
    <row r="128" spans="1:10" ht="19.5" customHeight="1">
      <c r="A128" s="58"/>
      <c r="B128" s="10"/>
      <c r="C128" s="59"/>
      <c r="D128" s="60"/>
      <c r="E128" s="59"/>
      <c r="F128" s="75"/>
      <c r="G128" s="61"/>
      <c r="H128" s="85"/>
      <c r="I128" s="88"/>
      <c r="J128" s="75"/>
    </row>
    <row r="129" spans="1:10" ht="19.5" customHeight="1">
      <c r="A129" s="58"/>
      <c r="B129" s="10"/>
      <c r="C129" s="59"/>
      <c r="D129" s="60"/>
      <c r="E129" s="59"/>
      <c r="F129" s="75"/>
      <c r="G129" s="61"/>
      <c r="H129" s="85"/>
      <c r="I129" s="88"/>
      <c r="J129" s="75"/>
    </row>
    <row r="130" spans="1:10" ht="19.5" customHeight="1">
      <c r="A130" s="58"/>
      <c r="B130" s="10"/>
      <c r="C130" s="59"/>
      <c r="D130" s="60"/>
      <c r="E130" s="59"/>
      <c r="F130" s="75"/>
      <c r="G130" s="61"/>
      <c r="H130" s="85"/>
      <c r="I130" s="88"/>
      <c r="J130" s="75"/>
    </row>
    <row r="131" spans="1:10" ht="19.5" customHeight="1">
      <c r="A131" s="58"/>
      <c r="B131" s="10"/>
      <c r="C131" s="59"/>
      <c r="D131" s="60"/>
      <c r="E131" s="59"/>
      <c r="F131" s="75"/>
      <c r="G131" s="61"/>
      <c r="H131" s="85"/>
      <c r="I131" s="88"/>
      <c r="J131" s="75"/>
    </row>
    <row r="132" spans="1:10" ht="19.5" customHeight="1">
      <c r="A132" s="58"/>
      <c r="B132" s="10"/>
      <c r="C132" s="59"/>
      <c r="D132" s="60"/>
      <c r="E132" s="59"/>
      <c r="F132" s="75"/>
      <c r="G132" s="61"/>
      <c r="H132" s="85"/>
      <c r="I132" s="88"/>
      <c r="J132" s="75"/>
    </row>
    <row r="133" spans="1:10" ht="19.5" customHeight="1">
      <c r="A133" s="58"/>
      <c r="B133" s="10"/>
      <c r="C133" s="59"/>
      <c r="D133" s="60"/>
      <c r="E133" s="59"/>
      <c r="F133" s="75"/>
      <c r="G133" s="61"/>
      <c r="H133" s="85"/>
      <c r="I133" s="88"/>
      <c r="J133" s="75"/>
    </row>
    <row r="134" spans="1:10" ht="19.5" customHeight="1">
      <c r="A134" s="58"/>
      <c r="B134" s="10"/>
      <c r="C134" s="59"/>
      <c r="D134" s="60"/>
      <c r="E134" s="59"/>
      <c r="F134" s="75"/>
      <c r="G134" s="61"/>
      <c r="H134" s="85"/>
      <c r="I134" s="88"/>
      <c r="J134" s="75"/>
    </row>
    <row r="135" spans="1:10" ht="19.5" customHeight="1">
      <c r="A135" s="58"/>
      <c r="B135" s="10"/>
      <c r="C135" s="59"/>
      <c r="D135" s="60"/>
      <c r="E135" s="59"/>
      <c r="F135" s="75"/>
      <c r="G135" s="61"/>
      <c r="H135" s="85"/>
      <c r="I135" s="88"/>
      <c r="J135" s="75"/>
    </row>
    <row r="136" spans="1:10" ht="19.5" customHeight="1">
      <c r="A136" s="58"/>
      <c r="B136" s="10"/>
      <c r="C136" s="59"/>
      <c r="D136" s="60"/>
      <c r="E136" s="59"/>
      <c r="F136" s="75"/>
      <c r="G136" s="61"/>
      <c r="H136" s="85"/>
      <c r="I136" s="88"/>
      <c r="J136" s="75"/>
    </row>
    <row r="137" spans="1:10" ht="19.5" customHeight="1">
      <c r="A137" s="58"/>
      <c r="B137" s="10"/>
      <c r="C137" s="59"/>
      <c r="D137" s="60"/>
      <c r="E137" s="59"/>
      <c r="F137" s="75"/>
      <c r="G137" s="61"/>
      <c r="H137" s="85"/>
      <c r="I137" s="88"/>
      <c r="J137" s="75"/>
    </row>
    <row r="138" spans="1:10" ht="19.5" customHeight="1">
      <c r="A138" s="58"/>
      <c r="B138" s="10"/>
      <c r="C138" s="59"/>
      <c r="D138" s="60"/>
      <c r="E138" s="59"/>
      <c r="F138" s="75"/>
      <c r="G138" s="61"/>
      <c r="H138" s="85"/>
      <c r="I138" s="88"/>
      <c r="J138" s="75"/>
    </row>
    <row r="139" spans="1:10" ht="19.5" customHeight="1">
      <c r="A139" s="58"/>
      <c r="B139" s="10"/>
      <c r="C139" s="59"/>
      <c r="D139" s="60"/>
      <c r="E139" s="59"/>
      <c r="F139" s="75"/>
      <c r="G139" s="61"/>
      <c r="H139" s="85"/>
      <c r="I139" s="88"/>
      <c r="J139" s="75"/>
    </row>
    <row r="140" spans="1:10" ht="19.5" customHeight="1">
      <c r="A140" s="58"/>
      <c r="B140" s="10"/>
      <c r="C140" s="59"/>
      <c r="D140" s="60"/>
      <c r="E140" s="59"/>
      <c r="F140" s="75"/>
      <c r="G140" s="61"/>
      <c r="H140" s="85"/>
      <c r="I140" s="88"/>
      <c r="J140" s="75"/>
    </row>
    <row r="141" spans="1:10" ht="19.5" customHeight="1">
      <c r="A141" s="58"/>
      <c r="B141" s="10"/>
      <c r="C141" s="59"/>
      <c r="D141" s="60"/>
      <c r="E141" s="59"/>
      <c r="F141" s="75"/>
      <c r="G141" s="61"/>
      <c r="H141" s="85"/>
      <c r="I141" s="88"/>
      <c r="J141" s="75"/>
    </row>
    <row r="142" spans="1:10" ht="19.5" customHeight="1">
      <c r="A142" s="58"/>
      <c r="B142" s="10"/>
      <c r="C142" s="59"/>
      <c r="D142" s="60"/>
      <c r="E142" s="59"/>
      <c r="F142" s="75"/>
      <c r="G142" s="61"/>
      <c r="H142" s="85"/>
      <c r="I142" s="88"/>
      <c r="J142" s="75"/>
    </row>
    <row r="143" spans="1:10" ht="19.5" customHeight="1">
      <c r="A143" s="58"/>
      <c r="B143" s="10"/>
      <c r="C143" s="59"/>
      <c r="D143" s="60"/>
      <c r="E143" s="59"/>
      <c r="F143" s="75"/>
      <c r="G143" s="61"/>
      <c r="H143" s="85"/>
      <c r="I143" s="88"/>
      <c r="J143" s="75"/>
    </row>
    <row r="144" spans="1:10" ht="19.5" customHeight="1">
      <c r="A144" s="58"/>
      <c r="B144" s="10"/>
      <c r="C144" s="59"/>
      <c r="D144" s="60"/>
      <c r="E144" s="59"/>
      <c r="F144" s="75"/>
      <c r="G144" s="61"/>
      <c r="H144" s="85"/>
      <c r="I144" s="88"/>
      <c r="J144" s="75"/>
    </row>
    <row r="145" spans="1:10" ht="19.5" customHeight="1">
      <c r="A145" s="58"/>
      <c r="B145" s="10"/>
      <c r="C145" s="59"/>
      <c r="D145" s="60"/>
      <c r="E145" s="59"/>
      <c r="F145" s="75"/>
      <c r="G145" s="61"/>
      <c r="H145" s="85"/>
      <c r="I145" s="88"/>
      <c r="J145" s="75"/>
    </row>
    <row r="146" spans="1:10" ht="19.5" customHeight="1">
      <c r="A146" s="58"/>
      <c r="B146" s="10"/>
      <c r="C146" s="59"/>
      <c r="D146" s="60"/>
      <c r="E146" s="59"/>
      <c r="F146" s="75"/>
      <c r="G146" s="61"/>
      <c r="H146" s="85"/>
      <c r="I146" s="88"/>
      <c r="J146" s="75"/>
    </row>
    <row r="147" spans="1:10" ht="19.5" customHeight="1">
      <c r="A147" s="58"/>
      <c r="B147" s="10"/>
      <c r="C147" s="59"/>
      <c r="D147" s="60"/>
      <c r="E147" s="59"/>
      <c r="F147" s="75"/>
      <c r="G147" s="61"/>
      <c r="H147" s="85"/>
      <c r="I147" s="88"/>
      <c r="J147" s="75"/>
    </row>
    <row r="148" spans="1:10" ht="19.5" customHeight="1">
      <c r="A148" s="58"/>
      <c r="B148" s="10"/>
      <c r="C148" s="59"/>
      <c r="D148" s="60"/>
      <c r="E148" s="59"/>
      <c r="F148" s="75"/>
      <c r="G148" s="61"/>
      <c r="H148" s="85"/>
      <c r="I148" s="88"/>
      <c r="J148" s="75"/>
    </row>
    <row r="149" spans="1:10" ht="19.5" customHeight="1">
      <c r="A149" s="58"/>
      <c r="B149" s="10"/>
      <c r="C149" s="59"/>
      <c r="D149" s="60"/>
      <c r="E149" s="59"/>
      <c r="F149" s="75"/>
      <c r="G149" s="61"/>
      <c r="H149" s="85"/>
      <c r="I149" s="88"/>
      <c r="J149" s="75"/>
    </row>
    <row r="150" spans="1:10" ht="19.5" customHeight="1">
      <c r="A150" s="58"/>
      <c r="B150" s="10"/>
      <c r="C150" s="59"/>
      <c r="D150" s="60"/>
      <c r="E150" s="59"/>
      <c r="F150" s="75"/>
      <c r="G150" s="61"/>
      <c r="H150" s="85"/>
      <c r="I150" s="88"/>
      <c r="J150" s="75"/>
    </row>
    <row r="151" spans="1:10" ht="19.5" customHeight="1">
      <c r="A151" s="58"/>
      <c r="B151" s="10"/>
      <c r="C151" s="59"/>
      <c r="D151" s="60"/>
      <c r="E151" s="59"/>
      <c r="F151" s="75"/>
      <c r="G151" s="61"/>
      <c r="H151" s="85"/>
      <c r="I151" s="88"/>
      <c r="J151" s="75"/>
    </row>
    <row r="152" spans="1:10" ht="19.5" customHeight="1">
      <c r="A152" s="58"/>
      <c r="B152" s="10"/>
      <c r="C152" s="59"/>
      <c r="D152" s="60"/>
      <c r="E152" s="59"/>
      <c r="F152" s="75"/>
      <c r="G152" s="61"/>
      <c r="H152" s="85"/>
      <c r="I152" s="88"/>
      <c r="J152" s="75"/>
    </row>
    <row r="153" spans="1:10" ht="19.5" customHeight="1">
      <c r="A153" s="58"/>
      <c r="B153" s="10"/>
      <c r="C153" s="59"/>
      <c r="D153" s="60"/>
      <c r="E153" s="59"/>
      <c r="F153" s="75"/>
      <c r="G153" s="61"/>
      <c r="H153" s="85"/>
      <c r="I153" s="88"/>
      <c r="J153" s="75"/>
    </row>
    <row r="154" spans="1:10" ht="19.5" customHeight="1">
      <c r="A154" s="58"/>
      <c r="B154" s="10"/>
      <c r="C154" s="59"/>
      <c r="D154" s="60"/>
      <c r="E154" s="59"/>
      <c r="F154" s="75"/>
      <c r="G154" s="61"/>
      <c r="H154" s="85"/>
      <c r="I154" s="88"/>
      <c r="J154" s="75"/>
    </row>
    <row r="155" spans="1:10" ht="19.5" customHeight="1">
      <c r="A155" s="58"/>
      <c r="B155" s="10"/>
      <c r="C155" s="59"/>
      <c r="D155" s="60"/>
      <c r="E155" s="59"/>
      <c r="F155" s="75"/>
      <c r="G155" s="61"/>
      <c r="H155" s="85"/>
      <c r="I155" s="88"/>
      <c r="J155" s="75"/>
    </row>
    <row r="156" spans="1:10" ht="19.5" customHeight="1">
      <c r="A156" s="58"/>
      <c r="B156" s="10"/>
      <c r="C156" s="59"/>
      <c r="D156" s="60"/>
      <c r="E156" s="59"/>
      <c r="F156" s="75"/>
      <c r="G156" s="61"/>
      <c r="H156" s="85"/>
      <c r="I156" s="88"/>
      <c r="J156" s="75"/>
    </row>
    <row r="157" spans="1:10" ht="19.5" customHeight="1">
      <c r="A157" s="58"/>
      <c r="B157" s="10"/>
      <c r="C157" s="59"/>
      <c r="D157" s="60"/>
      <c r="E157" s="59"/>
      <c r="F157" s="75"/>
      <c r="G157" s="61"/>
      <c r="H157" s="85"/>
      <c r="I157" s="88"/>
      <c r="J157" s="75"/>
    </row>
    <row r="158" spans="1:10" ht="19.5" customHeight="1">
      <c r="A158" s="58"/>
      <c r="B158" s="10"/>
      <c r="C158" s="59"/>
      <c r="D158" s="60"/>
      <c r="E158" s="59"/>
      <c r="F158" s="75"/>
      <c r="G158" s="61"/>
      <c r="H158" s="85"/>
      <c r="I158" s="88"/>
      <c r="J158" s="75"/>
    </row>
    <row r="159" spans="1:10" ht="19.5" customHeight="1">
      <c r="A159" s="58"/>
      <c r="B159" s="10"/>
      <c r="C159" s="59"/>
      <c r="D159" s="60"/>
      <c r="E159" s="59"/>
      <c r="F159" s="75"/>
      <c r="G159" s="61"/>
      <c r="H159" s="85"/>
      <c r="I159" s="88"/>
      <c r="J159" s="75"/>
    </row>
    <row r="160" spans="1:10" ht="19.5" customHeight="1">
      <c r="A160" s="58"/>
      <c r="B160" s="10"/>
      <c r="C160" s="59"/>
      <c r="D160" s="60"/>
      <c r="E160" s="59"/>
      <c r="F160" s="75"/>
      <c r="G160" s="61"/>
      <c r="H160" s="85"/>
      <c r="I160" s="88"/>
      <c r="J160" s="75"/>
    </row>
    <row r="161" spans="1:10" ht="19.5" customHeight="1">
      <c r="A161" s="58"/>
      <c r="B161" s="10"/>
      <c r="C161" s="59"/>
      <c r="D161" s="60"/>
      <c r="E161" s="59"/>
      <c r="F161" s="75"/>
      <c r="G161" s="61"/>
      <c r="H161" s="85"/>
      <c r="I161" s="88"/>
      <c r="J161" s="75"/>
    </row>
    <row r="162" spans="1:10" ht="19.5" customHeight="1">
      <c r="A162" s="58"/>
      <c r="B162" s="10"/>
      <c r="C162" s="59"/>
      <c r="D162" s="60"/>
      <c r="E162" s="59"/>
      <c r="F162" s="75"/>
      <c r="G162" s="61"/>
      <c r="H162" s="85"/>
      <c r="I162" s="88"/>
      <c r="J162" s="75"/>
    </row>
    <row r="163" spans="1:10" ht="19.5" customHeight="1">
      <c r="A163" s="58"/>
      <c r="B163" s="10"/>
      <c r="C163" s="59"/>
      <c r="D163" s="60"/>
      <c r="E163" s="59"/>
      <c r="F163" s="75"/>
      <c r="G163" s="61"/>
      <c r="H163" s="85"/>
      <c r="I163" s="88"/>
      <c r="J163" s="75"/>
    </row>
    <row r="164" spans="1:10" ht="19.5" customHeight="1">
      <c r="A164" s="58"/>
      <c r="B164" s="10"/>
      <c r="C164" s="59"/>
      <c r="D164" s="60"/>
      <c r="E164" s="59"/>
      <c r="F164" s="75"/>
      <c r="G164" s="61"/>
      <c r="H164" s="85"/>
      <c r="I164" s="88"/>
      <c r="J164" s="75"/>
    </row>
    <row r="165" spans="1:10" ht="19.5" customHeight="1">
      <c r="A165" s="58"/>
      <c r="B165" s="10"/>
      <c r="C165" s="59"/>
      <c r="D165" s="60"/>
      <c r="E165" s="59"/>
      <c r="F165" s="75"/>
      <c r="G165" s="61"/>
      <c r="H165" s="85"/>
      <c r="I165" s="88"/>
      <c r="J165" s="75"/>
    </row>
    <row r="166" spans="1:10" ht="19.5" customHeight="1">
      <c r="A166" s="58"/>
      <c r="B166" s="10"/>
      <c r="C166" s="59"/>
      <c r="D166" s="60"/>
      <c r="E166" s="59"/>
      <c r="F166" s="75"/>
      <c r="G166" s="61"/>
      <c r="H166" s="85"/>
      <c r="I166" s="88"/>
      <c r="J166" s="75"/>
    </row>
    <row r="167" spans="1:10" ht="19.5" customHeight="1">
      <c r="A167" s="58"/>
      <c r="B167" s="10"/>
      <c r="C167" s="59"/>
      <c r="D167" s="60"/>
      <c r="E167" s="59"/>
      <c r="F167" s="75"/>
      <c r="G167" s="61"/>
      <c r="H167" s="85"/>
      <c r="I167" s="88"/>
      <c r="J167" s="75"/>
    </row>
    <row r="168" spans="1:10" ht="19.5" customHeight="1">
      <c r="A168" s="58"/>
      <c r="B168" s="10"/>
      <c r="C168" s="59"/>
      <c r="D168" s="60"/>
      <c r="E168" s="59"/>
      <c r="F168" s="75"/>
      <c r="G168" s="61"/>
      <c r="H168" s="85"/>
      <c r="I168" s="88"/>
      <c r="J168" s="75"/>
    </row>
    <row r="169" spans="1:10" ht="19.5" customHeight="1">
      <c r="A169" s="58"/>
      <c r="B169" s="10"/>
      <c r="C169" s="59"/>
      <c r="D169" s="60"/>
      <c r="E169" s="59"/>
      <c r="F169" s="75"/>
      <c r="G169" s="61"/>
      <c r="H169" s="85"/>
      <c r="I169" s="88"/>
      <c r="J169" s="75"/>
    </row>
    <row r="170" spans="1:10" ht="19.5" customHeight="1">
      <c r="A170" s="58"/>
      <c r="B170" s="10"/>
      <c r="C170" s="59"/>
      <c r="D170" s="60"/>
      <c r="E170" s="59"/>
      <c r="F170" s="75"/>
      <c r="G170" s="61"/>
      <c r="H170" s="85"/>
      <c r="I170" s="88"/>
      <c r="J170" s="75"/>
    </row>
    <row r="171" spans="1:10" ht="19.5" customHeight="1">
      <c r="A171" s="58"/>
      <c r="B171" s="10"/>
      <c r="C171" s="59"/>
      <c r="D171" s="60"/>
      <c r="E171" s="59"/>
      <c r="F171" s="75"/>
      <c r="G171" s="61"/>
      <c r="H171" s="85"/>
      <c r="I171" s="88"/>
      <c r="J171" s="75"/>
    </row>
    <row r="172" spans="1:10" ht="19.5" customHeight="1">
      <c r="A172" s="58"/>
      <c r="B172" s="10"/>
      <c r="C172" s="59"/>
      <c r="D172" s="60"/>
      <c r="E172" s="59"/>
      <c r="F172" s="75"/>
      <c r="G172" s="61"/>
      <c r="H172" s="85"/>
      <c r="I172" s="88"/>
      <c r="J172" s="75"/>
    </row>
    <row r="173" spans="1:10" ht="19.5" customHeight="1">
      <c r="A173" s="58"/>
      <c r="B173" s="10"/>
      <c r="C173" s="59"/>
      <c r="D173" s="60"/>
      <c r="E173" s="59"/>
      <c r="F173" s="75"/>
      <c r="G173" s="61"/>
      <c r="H173" s="85"/>
      <c r="I173" s="88"/>
      <c r="J173" s="75"/>
    </row>
    <row r="174" spans="1:10" ht="19.5" customHeight="1">
      <c r="A174" s="58"/>
      <c r="B174" s="10"/>
      <c r="C174" s="59"/>
      <c r="D174" s="60"/>
      <c r="E174" s="59"/>
      <c r="F174" s="75"/>
      <c r="G174" s="61"/>
      <c r="H174" s="85"/>
      <c r="I174" s="88"/>
      <c r="J174" s="75"/>
    </row>
    <row r="175" spans="1:10" ht="19.5" customHeight="1">
      <c r="A175" s="58"/>
      <c r="B175" s="10"/>
      <c r="C175" s="59"/>
      <c r="D175" s="60"/>
      <c r="E175" s="59"/>
      <c r="F175" s="75"/>
      <c r="G175" s="61"/>
      <c r="H175" s="85"/>
      <c r="I175" s="88"/>
      <c r="J175" s="75"/>
    </row>
    <row r="176" spans="1:10" ht="19.5" customHeight="1">
      <c r="A176" s="58"/>
      <c r="B176" s="10"/>
      <c r="C176" s="59"/>
      <c r="D176" s="60"/>
      <c r="E176" s="59"/>
      <c r="F176" s="75"/>
      <c r="G176" s="61"/>
      <c r="H176" s="85"/>
      <c r="I176" s="88"/>
      <c r="J176" s="75"/>
    </row>
    <row r="177" spans="1:10" ht="19.5" customHeight="1">
      <c r="A177" s="58"/>
      <c r="B177" s="10"/>
      <c r="C177" s="59"/>
      <c r="D177" s="60"/>
      <c r="E177" s="59"/>
      <c r="F177" s="75"/>
      <c r="G177" s="61"/>
      <c r="H177" s="85"/>
      <c r="I177" s="88"/>
      <c r="J177" s="75"/>
    </row>
    <row r="178" spans="1:10" ht="19.5" customHeight="1">
      <c r="A178" s="58"/>
      <c r="B178" s="10"/>
      <c r="C178" s="59"/>
      <c r="D178" s="60"/>
      <c r="E178" s="59"/>
      <c r="F178" s="75"/>
      <c r="G178" s="61"/>
      <c r="H178" s="85"/>
      <c r="I178" s="88"/>
      <c r="J178" s="75"/>
    </row>
    <row r="179" spans="1:10" ht="19.5" customHeight="1">
      <c r="A179" s="58"/>
      <c r="B179" s="10"/>
      <c r="C179" s="59"/>
      <c r="D179" s="60"/>
      <c r="E179" s="59"/>
      <c r="F179" s="75"/>
      <c r="G179" s="61"/>
      <c r="H179" s="85"/>
      <c r="I179" s="88"/>
      <c r="J179" s="75"/>
    </row>
    <row r="180" spans="1:10" ht="19.5" customHeight="1">
      <c r="A180" s="58"/>
      <c r="B180" s="10"/>
      <c r="C180" s="59"/>
      <c r="D180" s="60"/>
      <c r="E180" s="59"/>
      <c r="F180" s="75"/>
      <c r="G180" s="61"/>
      <c r="H180" s="85"/>
      <c r="I180" s="88"/>
      <c r="J180" s="75"/>
    </row>
    <row r="181" spans="1:10" ht="19.5" customHeight="1">
      <c r="A181" s="58"/>
      <c r="B181" s="10"/>
      <c r="C181" s="59"/>
      <c r="D181" s="60"/>
      <c r="E181" s="59"/>
      <c r="F181" s="75"/>
      <c r="G181" s="61"/>
      <c r="H181" s="85"/>
      <c r="I181" s="88"/>
      <c r="J181" s="75"/>
    </row>
    <row r="182" spans="1:10" ht="19.5" customHeight="1">
      <c r="A182" s="58"/>
      <c r="B182" s="10"/>
      <c r="C182" s="59"/>
      <c r="D182" s="60"/>
      <c r="E182" s="59"/>
      <c r="F182" s="75"/>
      <c r="G182" s="61"/>
      <c r="H182" s="85"/>
      <c r="I182" s="88"/>
      <c r="J182" s="75"/>
    </row>
    <row r="183" spans="1:10" ht="19.5" customHeight="1">
      <c r="A183" s="58"/>
      <c r="B183" s="10"/>
      <c r="C183" s="59"/>
      <c r="D183" s="60"/>
      <c r="E183" s="59"/>
      <c r="F183" s="75"/>
      <c r="G183" s="61"/>
      <c r="H183" s="85"/>
      <c r="I183" s="88"/>
      <c r="J183" s="75"/>
    </row>
    <row r="184" spans="1:10" ht="19.5" customHeight="1">
      <c r="A184" s="58"/>
      <c r="B184" s="10"/>
      <c r="C184" s="59"/>
      <c r="D184" s="60"/>
      <c r="E184" s="59"/>
      <c r="F184" s="75"/>
      <c r="G184" s="61"/>
      <c r="H184" s="85"/>
      <c r="I184" s="88"/>
      <c r="J184" s="75"/>
    </row>
    <row r="185" spans="1:10" ht="19.5" customHeight="1">
      <c r="A185" s="58"/>
      <c r="B185" s="10"/>
      <c r="C185" s="59"/>
      <c r="D185" s="60"/>
      <c r="E185" s="59"/>
      <c r="F185" s="75"/>
      <c r="G185" s="61"/>
      <c r="H185" s="85"/>
      <c r="I185" s="88"/>
      <c r="J185" s="75"/>
    </row>
    <row r="186" spans="1:10" ht="19.5" customHeight="1">
      <c r="A186" s="58"/>
      <c r="B186" s="10"/>
      <c r="C186" s="59"/>
      <c r="D186" s="60"/>
      <c r="E186" s="59"/>
      <c r="F186" s="75"/>
      <c r="G186" s="61"/>
      <c r="H186" s="85"/>
      <c r="I186" s="88"/>
      <c r="J186" s="75"/>
    </row>
    <row r="187" spans="1:10" ht="19.5" customHeight="1">
      <c r="A187" s="58"/>
      <c r="B187" s="10"/>
      <c r="C187" s="59"/>
      <c r="D187" s="60"/>
      <c r="E187" s="59"/>
      <c r="F187" s="75"/>
      <c r="G187" s="61"/>
      <c r="H187" s="85"/>
      <c r="I187" s="88"/>
      <c r="J187" s="75"/>
    </row>
    <row r="188" spans="1:10" ht="19.5" customHeight="1">
      <c r="A188" s="58"/>
      <c r="B188" s="10"/>
      <c r="C188" s="59"/>
      <c r="D188" s="60"/>
      <c r="E188" s="59"/>
      <c r="F188" s="75"/>
      <c r="G188" s="61"/>
      <c r="H188" s="85"/>
      <c r="I188" s="88"/>
      <c r="J188" s="75"/>
    </row>
    <row r="189" spans="1:10" ht="19.5" customHeight="1">
      <c r="A189" s="58"/>
      <c r="B189" s="10"/>
      <c r="C189" s="59"/>
      <c r="D189" s="60"/>
      <c r="E189" s="59"/>
      <c r="F189" s="75"/>
      <c r="G189" s="61"/>
      <c r="H189" s="85"/>
      <c r="I189" s="88"/>
      <c r="J189" s="75"/>
    </row>
    <row r="190" spans="1:10" ht="19.5" customHeight="1">
      <c r="A190" s="58"/>
      <c r="B190" s="10"/>
      <c r="C190" s="59"/>
      <c r="D190" s="60"/>
      <c r="E190" s="59"/>
      <c r="F190" s="75"/>
      <c r="G190" s="61"/>
      <c r="H190" s="85"/>
      <c r="I190" s="88"/>
      <c r="J190" s="75"/>
    </row>
    <row r="191" spans="1:10" ht="19.5" customHeight="1">
      <c r="A191" s="58"/>
      <c r="B191" s="10"/>
      <c r="C191" s="59"/>
      <c r="D191" s="60"/>
      <c r="E191" s="59"/>
      <c r="F191" s="75"/>
      <c r="G191" s="61"/>
      <c r="H191" s="85"/>
      <c r="I191" s="88"/>
      <c r="J191" s="75"/>
    </row>
    <row r="192" spans="1:10" ht="19.5" customHeight="1">
      <c r="A192" s="58"/>
      <c r="B192" s="10"/>
      <c r="C192" s="59"/>
      <c r="D192" s="60"/>
      <c r="E192" s="59"/>
      <c r="F192" s="75"/>
      <c r="G192" s="61"/>
      <c r="H192" s="85"/>
      <c r="I192" s="88"/>
      <c r="J192" s="75"/>
    </row>
    <row r="193" spans="1:10" ht="19.5" customHeight="1">
      <c r="A193" s="58"/>
      <c r="B193" s="10"/>
      <c r="C193" s="59"/>
      <c r="D193" s="60"/>
      <c r="E193" s="59"/>
      <c r="F193" s="75"/>
      <c r="G193" s="61"/>
      <c r="H193" s="85"/>
      <c r="I193" s="88"/>
      <c r="J193" s="75"/>
    </row>
    <row r="194" spans="1:10" ht="19.5" customHeight="1">
      <c r="A194" s="58"/>
      <c r="B194" s="10"/>
      <c r="C194" s="59"/>
      <c r="D194" s="60"/>
      <c r="E194" s="59"/>
      <c r="F194" s="75"/>
      <c r="G194" s="61"/>
      <c r="H194" s="85"/>
      <c r="I194" s="88"/>
      <c r="J194" s="75"/>
    </row>
    <row r="195" spans="1:10" ht="19.5" customHeight="1">
      <c r="A195" s="58"/>
      <c r="B195" s="10"/>
      <c r="C195" s="59"/>
      <c r="D195" s="60"/>
      <c r="E195" s="59"/>
      <c r="F195" s="75"/>
      <c r="G195" s="61"/>
      <c r="H195" s="85"/>
      <c r="I195" s="88"/>
      <c r="J195" s="75"/>
    </row>
    <row r="196" spans="1:10" ht="19.5" customHeight="1">
      <c r="A196" s="58"/>
      <c r="B196" s="10"/>
      <c r="C196" s="59"/>
      <c r="D196" s="60"/>
      <c r="E196" s="59"/>
      <c r="F196" s="75"/>
      <c r="G196" s="61"/>
      <c r="H196" s="85"/>
      <c r="I196" s="88"/>
      <c r="J196" s="75"/>
    </row>
    <row r="197" spans="1:10" ht="19.5" customHeight="1">
      <c r="A197" s="58"/>
      <c r="B197" s="10"/>
      <c r="C197" s="59"/>
      <c r="D197" s="60"/>
      <c r="E197" s="59"/>
      <c r="F197" s="75"/>
      <c r="G197" s="61"/>
      <c r="H197" s="85"/>
      <c r="I197" s="88"/>
      <c r="J197" s="75"/>
    </row>
    <row r="198" spans="1:10" ht="19.5" customHeight="1">
      <c r="A198" s="58"/>
      <c r="B198" s="10"/>
      <c r="C198" s="59"/>
      <c r="D198" s="60"/>
      <c r="E198" s="59"/>
      <c r="F198" s="75"/>
      <c r="G198" s="61"/>
      <c r="H198" s="85"/>
      <c r="I198" s="88"/>
      <c r="J198" s="75"/>
    </row>
    <row r="199" spans="1:10" ht="19.5" customHeight="1">
      <c r="A199" s="58"/>
      <c r="B199" s="10"/>
      <c r="C199" s="59"/>
      <c r="D199" s="60"/>
      <c r="E199" s="59"/>
      <c r="F199" s="75"/>
      <c r="G199" s="61"/>
      <c r="H199" s="85"/>
      <c r="I199" s="88"/>
      <c r="J199" s="75"/>
    </row>
    <row r="200" spans="1:10" ht="19.5" customHeight="1">
      <c r="A200" s="58"/>
      <c r="B200" s="10"/>
      <c r="C200" s="59"/>
      <c r="D200" s="60"/>
      <c r="E200" s="59"/>
      <c r="F200" s="75"/>
      <c r="G200" s="61"/>
      <c r="H200" s="85"/>
      <c r="I200" s="88"/>
      <c r="J200" s="75"/>
    </row>
    <row r="201" spans="1:10" ht="19.5" customHeight="1">
      <c r="A201" s="58"/>
      <c r="B201" s="10"/>
      <c r="C201" s="59"/>
      <c r="D201" s="60"/>
      <c r="E201" s="59"/>
      <c r="F201" s="37"/>
      <c r="G201" s="61"/>
      <c r="H201" s="85"/>
      <c r="I201" s="88"/>
      <c r="J201" s="63"/>
    </row>
    <row r="202" spans="1:10" ht="19.5" customHeight="1">
      <c r="A202" s="58"/>
      <c r="B202" s="10"/>
      <c r="C202" s="59"/>
      <c r="D202" s="60"/>
      <c r="E202" s="59"/>
      <c r="F202" s="37"/>
      <c r="G202" s="61"/>
      <c r="H202" s="85"/>
      <c r="I202" s="88"/>
      <c r="J202" s="63"/>
    </row>
    <row r="203" spans="1:10" ht="19.5" customHeight="1">
      <c r="A203" s="58"/>
      <c r="B203" s="10"/>
      <c r="C203" s="59"/>
      <c r="D203" s="60"/>
      <c r="E203" s="59"/>
      <c r="F203" s="37"/>
      <c r="G203" s="61"/>
      <c r="H203" s="85"/>
      <c r="I203" s="88"/>
      <c r="J203" s="63"/>
    </row>
    <row r="204" spans="1:10" ht="19.5" customHeight="1">
      <c r="A204" s="58"/>
      <c r="B204" s="10"/>
      <c r="C204" s="59"/>
      <c r="D204" s="60"/>
      <c r="E204" s="59"/>
      <c r="F204" s="37"/>
      <c r="G204" s="61"/>
      <c r="H204" s="85"/>
      <c r="I204" s="88"/>
      <c r="J204" s="63"/>
    </row>
    <row r="205" spans="1:10" ht="19.5" customHeight="1">
      <c r="A205" s="58"/>
      <c r="B205" s="10"/>
      <c r="C205" s="59"/>
      <c r="D205" s="60"/>
      <c r="E205" s="59"/>
      <c r="F205" s="37"/>
      <c r="G205" s="61"/>
      <c r="H205" s="85"/>
      <c r="I205" s="88"/>
      <c r="J205" s="63"/>
    </row>
    <row r="206" spans="1:10" ht="19.5" customHeight="1">
      <c r="A206" s="58"/>
      <c r="B206" s="10"/>
      <c r="C206" s="59"/>
      <c r="D206" s="60"/>
      <c r="E206" s="59"/>
      <c r="F206" s="37"/>
      <c r="G206" s="61"/>
      <c r="H206" s="85"/>
      <c r="I206" s="88"/>
      <c r="J206" s="63"/>
    </row>
    <row r="207" spans="1:10" ht="19.5" customHeight="1">
      <c r="A207" s="58"/>
      <c r="B207" s="10"/>
      <c r="C207" s="59"/>
      <c r="D207" s="60"/>
      <c r="E207" s="59"/>
      <c r="F207" s="37"/>
      <c r="G207" s="61"/>
      <c r="H207" s="85"/>
      <c r="I207" s="88"/>
      <c r="J207" s="63"/>
    </row>
    <row r="208" spans="1:10" ht="19.5" customHeight="1">
      <c r="A208" s="58"/>
      <c r="B208" s="10"/>
      <c r="C208" s="59"/>
      <c r="D208" s="60"/>
      <c r="E208" s="59"/>
      <c r="F208" s="37"/>
      <c r="G208" s="61"/>
      <c r="H208" s="85"/>
      <c r="I208" s="88"/>
      <c r="J208" s="63"/>
    </row>
    <row r="209" spans="1:10" ht="19.5" customHeight="1">
      <c r="A209" s="58"/>
      <c r="B209" s="10"/>
      <c r="C209" s="59"/>
      <c r="D209" s="60"/>
      <c r="E209" s="59"/>
      <c r="F209" s="37"/>
      <c r="G209" s="61"/>
      <c r="H209" s="85"/>
      <c r="I209" s="88"/>
      <c r="J209" s="63"/>
    </row>
    <row r="210" spans="1:10" ht="19.5" customHeight="1">
      <c r="A210" s="58"/>
      <c r="B210" s="10"/>
      <c r="C210" s="59"/>
      <c r="D210" s="60"/>
      <c r="E210" s="59"/>
      <c r="F210" s="37"/>
      <c r="G210" s="61"/>
      <c r="H210" s="85"/>
      <c r="I210" s="88"/>
      <c r="J210" s="63"/>
    </row>
    <row r="211" spans="1:10" ht="19.5" customHeight="1">
      <c r="A211" s="58"/>
      <c r="B211" s="10"/>
      <c r="C211" s="59"/>
      <c r="D211" s="60"/>
      <c r="E211" s="59"/>
      <c r="F211" s="37"/>
      <c r="G211" s="61"/>
      <c r="H211" s="85"/>
      <c r="I211" s="88"/>
      <c r="J211" s="63"/>
    </row>
    <row r="212" spans="1:10" ht="19.5" customHeight="1">
      <c r="A212" s="58"/>
      <c r="B212" s="10"/>
      <c r="C212" s="59"/>
      <c r="D212" s="60"/>
      <c r="E212" s="59"/>
      <c r="F212" s="37"/>
      <c r="G212" s="61"/>
      <c r="H212" s="85"/>
      <c r="I212" s="88"/>
      <c r="J212" s="63"/>
    </row>
    <row r="213" spans="1:10" ht="19.5" customHeight="1">
      <c r="A213" s="58"/>
      <c r="B213" s="10"/>
      <c r="C213" s="59"/>
      <c r="D213" s="60"/>
      <c r="E213" s="59"/>
      <c r="F213" s="37"/>
      <c r="G213" s="61"/>
      <c r="H213" s="85"/>
      <c r="I213" s="88"/>
      <c r="J213" s="63"/>
    </row>
    <row r="214" spans="1:10" ht="19.5" customHeight="1">
      <c r="A214" s="58"/>
      <c r="B214" s="10"/>
      <c r="C214" s="59"/>
      <c r="D214" s="60"/>
      <c r="E214" s="59"/>
      <c r="F214" s="37"/>
      <c r="G214" s="61"/>
      <c r="H214" s="85"/>
      <c r="I214" s="88"/>
      <c r="J214" s="63"/>
    </row>
    <row r="215" spans="1:10" ht="19.5" customHeight="1">
      <c r="A215" s="58"/>
      <c r="B215" s="10"/>
      <c r="C215" s="59"/>
      <c r="D215" s="60"/>
      <c r="E215" s="59"/>
      <c r="F215" s="37"/>
      <c r="G215" s="61"/>
      <c r="H215" s="85"/>
      <c r="I215" s="88"/>
      <c r="J215" s="63"/>
    </row>
    <row r="216" spans="1:10" ht="19.5" customHeight="1">
      <c r="A216" s="58"/>
      <c r="B216" s="10"/>
      <c r="C216" s="59"/>
      <c r="D216" s="60"/>
      <c r="E216" s="59"/>
      <c r="F216" s="37"/>
      <c r="G216" s="61"/>
      <c r="H216" s="85"/>
      <c r="I216" s="88"/>
      <c r="J216" s="63"/>
    </row>
    <row r="217" spans="1:10" ht="19.5" customHeight="1">
      <c r="A217" s="58"/>
      <c r="B217" s="10"/>
      <c r="C217" s="59"/>
      <c r="D217" s="60"/>
      <c r="E217" s="59"/>
      <c r="F217" s="37"/>
      <c r="G217" s="61"/>
      <c r="H217" s="85"/>
      <c r="I217" s="88"/>
      <c r="J217" s="63"/>
    </row>
    <row r="218" spans="1:10" ht="19.5" customHeight="1">
      <c r="A218" s="58"/>
      <c r="B218" s="10"/>
      <c r="C218" s="59"/>
      <c r="D218" s="60"/>
      <c r="E218" s="59"/>
      <c r="F218" s="37"/>
      <c r="G218" s="61"/>
      <c r="H218" s="85"/>
      <c r="I218" s="88"/>
      <c r="J218" s="63"/>
    </row>
    <row r="219" spans="1:10" ht="19.5" customHeight="1">
      <c r="A219" s="58"/>
      <c r="B219" s="10"/>
      <c r="C219" s="59"/>
      <c r="D219" s="60"/>
      <c r="E219" s="59"/>
      <c r="F219" s="37"/>
      <c r="G219" s="61"/>
      <c r="H219" s="85"/>
      <c r="I219" s="88"/>
      <c r="J219" s="63"/>
    </row>
    <row r="220" spans="1:10" ht="19.5" customHeight="1">
      <c r="A220" s="58"/>
      <c r="B220" s="10"/>
      <c r="C220" s="59"/>
      <c r="D220" s="60"/>
      <c r="E220" s="59"/>
      <c r="F220" s="37"/>
      <c r="G220" s="61"/>
      <c r="H220" s="85"/>
      <c r="I220" s="88"/>
      <c r="J220" s="63"/>
    </row>
    <row r="221" spans="1:10" ht="19.5" customHeight="1">
      <c r="A221" s="58"/>
      <c r="B221" s="10"/>
      <c r="C221" s="59"/>
      <c r="D221" s="60"/>
      <c r="E221" s="59"/>
      <c r="F221" s="37"/>
      <c r="G221" s="61"/>
      <c r="H221" s="85"/>
      <c r="I221" s="88"/>
      <c r="J221" s="63"/>
    </row>
    <row r="222" spans="1:10" ht="19.5" customHeight="1">
      <c r="A222" s="58"/>
      <c r="B222" s="10"/>
      <c r="C222" s="59"/>
      <c r="D222" s="60"/>
      <c r="E222" s="59"/>
      <c r="F222" s="37"/>
      <c r="G222" s="61"/>
      <c r="H222" s="85"/>
      <c r="I222" s="88"/>
      <c r="J222" s="63"/>
    </row>
    <row r="223" spans="1:10" ht="19.5" customHeight="1">
      <c r="A223" s="58"/>
      <c r="B223" s="10"/>
      <c r="C223" s="59"/>
      <c r="D223" s="60"/>
      <c r="E223" s="59"/>
      <c r="F223" s="37"/>
      <c r="G223" s="61"/>
      <c r="H223" s="85"/>
      <c r="I223" s="88"/>
      <c r="J223" s="63"/>
    </row>
    <row r="224" spans="1:10" ht="19.5" customHeight="1">
      <c r="A224" s="58"/>
      <c r="B224" s="10"/>
      <c r="C224" s="59"/>
      <c r="D224" s="60"/>
      <c r="E224" s="59"/>
      <c r="F224" s="37"/>
      <c r="G224" s="61"/>
      <c r="H224" s="85"/>
      <c r="I224" s="88"/>
      <c r="J224" s="63"/>
    </row>
    <row r="225" spans="1:10" ht="19.5" customHeight="1">
      <c r="A225" s="58"/>
      <c r="B225" s="10"/>
      <c r="C225" s="59"/>
      <c r="D225" s="60"/>
      <c r="E225" s="59"/>
      <c r="F225" s="37"/>
      <c r="G225" s="61"/>
      <c r="H225" s="85"/>
      <c r="I225" s="88"/>
      <c r="J225" s="63"/>
    </row>
    <row r="226" spans="1:10" ht="19.5" customHeight="1">
      <c r="A226" s="58"/>
      <c r="B226" s="10"/>
      <c r="C226" s="59"/>
      <c r="D226" s="60"/>
      <c r="E226" s="59"/>
      <c r="F226" s="37"/>
      <c r="G226" s="61"/>
      <c r="H226" s="85"/>
      <c r="I226" s="88"/>
      <c r="J226" s="63"/>
    </row>
    <row r="227" spans="1:10" ht="19.5" customHeight="1">
      <c r="A227" s="58"/>
      <c r="B227" s="10"/>
      <c r="C227" s="59"/>
      <c r="D227" s="60"/>
      <c r="E227" s="59"/>
      <c r="F227" s="37"/>
      <c r="G227" s="61"/>
      <c r="H227" s="85"/>
      <c r="I227" s="88"/>
      <c r="J227" s="63"/>
    </row>
    <row r="228" spans="1:10" ht="19.5" customHeight="1">
      <c r="A228" s="58"/>
      <c r="B228" s="10"/>
      <c r="C228" s="59"/>
      <c r="D228" s="60"/>
      <c r="E228" s="59"/>
      <c r="F228" s="37"/>
      <c r="G228" s="61"/>
      <c r="H228" s="85"/>
      <c r="I228" s="88"/>
      <c r="J228" s="63"/>
    </row>
    <row r="229" spans="1:10" ht="19.5" customHeight="1">
      <c r="A229" s="58"/>
      <c r="B229" s="10"/>
      <c r="C229" s="59"/>
      <c r="D229" s="60"/>
      <c r="E229" s="59"/>
      <c r="F229" s="37"/>
      <c r="G229" s="61"/>
      <c r="H229" s="85"/>
      <c r="I229" s="88"/>
      <c r="J229" s="63"/>
    </row>
    <row r="230" spans="1:10" ht="19.5" customHeight="1">
      <c r="A230" s="58"/>
      <c r="B230" s="10"/>
      <c r="C230" s="59"/>
      <c r="D230" s="60"/>
      <c r="E230" s="59"/>
      <c r="F230" s="37"/>
      <c r="G230" s="61"/>
      <c r="H230" s="85"/>
      <c r="I230" s="88"/>
      <c r="J230" s="63"/>
    </row>
    <row r="231" spans="1:10" ht="19.5" customHeight="1">
      <c r="A231" s="58"/>
      <c r="B231" s="10"/>
      <c r="C231" s="59"/>
      <c r="D231" s="60"/>
      <c r="E231" s="59"/>
      <c r="F231" s="37"/>
      <c r="G231" s="61"/>
      <c r="H231" s="85"/>
      <c r="I231" s="88"/>
      <c r="J231" s="63"/>
    </row>
    <row r="232" spans="1:10" ht="19.5" customHeight="1">
      <c r="A232" s="58"/>
      <c r="B232" s="10"/>
      <c r="C232" s="59"/>
      <c r="D232" s="60"/>
      <c r="E232" s="59"/>
      <c r="F232" s="37"/>
      <c r="G232" s="61"/>
      <c r="H232" s="85"/>
      <c r="I232" s="88"/>
      <c r="J232" s="63"/>
    </row>
    <row r="233" spans="1:10" ht="19.5" customHeight="1">
      <c r="A233" s="58"/>
      <c r="B233" s="10"/>
      <c r="C233" s="59"/>
      <c r="D233" s="60"/>
      <c r="E233" s="59"/>
      <c r="F233" s="37"/>
      <c r="G233" s="61"/>
      <c r="H233" s="85"/>
      <c r="I233" s="88"/>
      <c r="J233" s="63"/>
    </row>
    <row r="234" spans="1:10" ht="19.5" customHeight="1">
      <c r="A234" s="58"/>
      <c r="B234" s="10"/>
      <c r="C234" s="59"/>
      <c r="D234" s="60"/>
      <c r="E234" s="59"/>
      <c r="F234" s="37"/>
      <c r="G234" s="61"/>
      <c r="H234" s="85"/>
      <c r="I234" s="88"/>
      <c r="J234" s="63"/>
    </row>
    <row r="235" spans="1:10" ht="19.5" customHeight="1">
      <c r="A235" s="58"/>
      <c r="B235" s="10"/>
      <c r="C235" s="59"/>
      <c r="D235" s="60"/>
      <c r="E235" s="59"/>
      <c r="F235" s="37"/>
      <c r="G235" s="61"/>
      <c r="H235" s="85"/>
      <c r="I235" s="88"/>
      <c r="J235" s="63"/>
    </row>
    <row r="236" spans="1:10" ht="19.5" customHeight="1">
      <c r="A236" s="58"/>
      <c r="B236" s="10"/>
      <c r="C236" s="59"/>
      <c r="D236" s="60"/>
      <c r="E236" s="59"/>
      <c r="F236" s="37"/>
      <c r="G236" s="61"/>
      <c r="H236" s="85"/>
      <c r="I236" s="88"/>
      <c r="J236" s="63"/>
    </row>
    <row r="237" spans="1:10" ht="19.5" customHeight="1">
      <c r="A237" s="58"/>
      <c r="B237" s="10"/>
      <c r="C237" s="59"/>
      <c r="D237" s="60"/>
      <c r="E237" s="59"/>
      <c r="F237" s="37"/>
      <c r="G237" s="61"/>
      <c r="H237" s="85"/>
      <c r="I237" s="88"/>
      <c r="J237" s="63"/>
    </row>
    <row r="238" spans="1:10" ht="19.5" customHeight="1">
      <c r="A238" s="58"/>
      <c r="B238" s="10"/>
      <c r="C238" s="59"/>
      <c r="D238" s="60"/>
      <c r="E238" s="59"/>
      <c r="F238" s="37"/>
      <c r="G238" s="61"/>
      <c r="H238" s="85"/>
      <c r="I238" s="88"/>
      <c r="J238" s="63"/>
    </row>
    <row r="239" spans="1:10" ht="19.5" customHeight="1">
      <c r="A239" s="58"/>
      <c r="B239" s="10"/>
      <c r="C239" s="59"/>
      <c r="D239" s="60"/>
      <c r="E239" s="59"/>
      <c r="F239" s="37"/>
      <c r="G239" s="61"/>
      <c r="H239" s="85"/>
      <c r="I239" s="88"/>
      <c r="J239" s="63"/>
    </row>
    <row r="240" spans="1:10" ht="19.5" customHeight="1">
      <c r="A240" s="58"/>
      <c r="B240" s="10"/>
      <c r="C240" s="59"/>
      <c r="D240" s="60"/>
      <c r="E240" s="59"/>
      <c r="F240" s="37"/>
      <c r="G240" s="61"/>
      <c r="H240" s="85"/>
      <c r="I240" s="88"/>
      <c r="J240" s="63"/>
    </row>
    <row r="241" spans="1:10" ht="19.5" customHeight="1">
      <c r="A241" s="58"/>
      <c r="B241" s="10"/>
      <c r="C241" s="59"/>
      <c r="D241" s="60"/>
      <c r="E241" s="59"/>
      <c r="F241" s="37"/>
      <c r="G241" s="61"/>
      <c r="H241" s="85"/>
      <c r="I241" s="88"/>
      <c r="J241" s="63"/>
    </row>
    <row r="242" spans="1:10" ht="19.5" customHeight="1">
      <c r="A242" s="58"/>
      <c r="B242" s="10"/>
      <c r="C242" s="59"/>
      <c r="D242" s="60"/>
      <c r="E242" s="59"/>
      <c r="F242" s="37"/>
      <c r="G242" s="61"/>
      <c r="H242" s="85"/>
      <c r="I242" s="88"/>
      <c r="J242" s="63"/>
    </row>
    <row r="243" spans="1:10" ht="19.5" customHeight="1">
      <c r="A243" s="58"/>
      <c r="B243" s="10"/>
      <c r="C243" s="59"/>
      <c r="D243" s="60"/>
      <c r="E243" s="59"/>
      <c r="F243" s="37"/>
      <c r="G243" s="61"/>
      <c r="H243" s="85"/>
      <c r="I243" s="88"/>
      <c r="J243" s="63"/>
    </row>
    <row r="244" spans="1:10" ht="19.5" customHeight="1">
      <c r="A244" s="58"/>
      <c r="B244" s="10"/>
      <c r="C244" s="59"/>
      <c r="D244" s="60"/>
      <c r="E244" s="59"/>
      <c r="F244" s="37"/>
      <c r="G244" s="61"/>
      <c r="H244" s="85"/>
      <c r="I244" s="88"/>
      <c r="J244" s="63"/>
    </row>
    <row r="245" spans="1:10" ht="19.5" customHeight="1">
      <c r="A245" s="58"/>
      <c r="B245" s="10"/>
      <c r="C245" s="59"/>
      <c r="D245" s="60"/>
      <c r="E245" s="59"/>
      <c r="F245" s="37"/>
      <c r="G245" s="61"/>
      <c r="H245" s="85"/>
      <c r="I245" s="88"/>
      <c r="J245" s="63"/>
    </row>
    <row r="246" spans="1:10" ht="19.5" customHeight="1">
      <c r="A246" s="58"/>
      <c r="B246" s="10"/>
      <c r="C246" s="59"/>
      <c r="D246" s="60"/>
      <c r="E246" s="59"/>
      <c r="F246" s="37"/>
      <c r="G246" s="61"/>
      <c r="H246" s="85"/>
      <c r="I246" s="88"/>
      <c r="J246" s="63"/>
    </row>
    <row r="247" spans="1:10" ht="19.5" customHeight="1">
      <c r="A247" s="58"/>
      <c r="B247" s="10"/>
      <c r="C247" s="59"/>
      <c r="D247" s="60"/>
      <c r="E247" s="59"/>
      <c r="F247" s="37"/>
      <c r="G247" s="61"/>
      <c r="H247" s="85"/>
      <c r="I247" s="88"/>
      <c r="J247" s="63"/>
    </row>
    <row r="248" spans="1:10" ht="19.5" customHeight="1">
      <c r="A248" s="58"/>
      <c r="B248" s="10"/>
      <c r="C248" s="59"/>
      <c r="D248" s="60"/>
      <c r="E248" s="59"/>
      <c r="F248" s="37"/>
      <c r="G248" s="61"/>
      <c r="H248" s="85"/>
      <c r="I248" s="88"/>
      <c r="J248" s="63"/>
    </row>
    <row r="249" spans="1:10" ht="19.5" customHeight="1">
      <c r="A249" s="58"/>
      <c r="B249" s="10"/>
      <c r="C249" s="59"/>
      <c r="D249" s="60"/>
      <c r="E249" s="59"/>
      <c r="F249" s="37"/>
      <c r="G249" s="61"/>
      <c r="H249" s="85"/>
      <c r="I249" s="88"/>
      <c r="J249" s="63"/>
    </row>
    <row r="250" spans="1:10" ht="19.5" customHeight="1">
      <c r="A250" s="58"/>
      <c r="B250" s="10"/>
      <c r="C250" s="59"/>
      <c r="D250" s="60"/>
      <c r="E250" s="59"/>
      <c r="F250" s="37"/>
      <c r="G250" s="61"/>
      <c r="H250" s="85"/>
      <c r="I250" s="88"/>
      <c r="J250" s="63"/>
    </row>
    <row r="251" spans="1:10" ht="19.5" customHeight="1">
      <c r="A251" s="58"/>
      <c r="B251" s="10"/>
      <c r="C251" s="59"/>
      <c r="D251" s="60"/>
      <c r="E251" s="59"/>
      <c r="F251" s="37"/>
      <c r="G251" s="61"/>
      <c r="H251" s="85"/>
      <c r="I251" s="88"/>
      <c r="J251" s="63"/>
    </row>
    <row r="252" spans="1:10" ht="19.5" customHeight="1">
      <c r="A252" s="58"/>
      <c r="B252" s="10"/>
      <c r="C252" s="59"/>
      <c r="D252" s="60"/>
      <c r="E252" s="59"/>
      <c r="F252" s="37"/>
      <c r="G252" s="61"/>
      <c r="H252" s="85"/>
      <c r="I252" s="88"/>
      <c r="J252" s="63"/>
    </row>
    <row r="253" spans="1:10" ht="19.5" customHeight="1">
      <c r="A253" s="58"/>
      <c r="B253" s="10"/>
      <c r="C253" s="59"/>
      <c r="D253" s="60"/>
      <c r="E253" s="59"/>
      <c r="F253" s="37"/>
      <c r="G253" s="61"/>
      <c r="H253" s="85"/>
      <c r="I253" s="88"/>
      <c r="J253" s="63"/>
    </row>
    <row r="254" spans="1:10" ht="19.5" customHeight="1">
      <c r="A254" s="58"/>
      <c r="B254" s="10"/>
      <c r="C254" s="59"/>
      <c r="D254" s="60"/>
      <c r="E254" s="59"/>
      <c r="F254" s="37"/>
      <c r="G254" s="61"/>
      <c r="H254" s="85"/>
      <c r="I254" s="88"/>
      <c r="J254" s="63"/>
    </row>
    <row r="255" spans="1:10" ht="19.5" customHeight="1">
      <c r="A255" s="58"/>
      <c r="B255" s="10"/>
      <c r="C255" s="59"/>
      <c r="D255" s="60"/>
      <c r="E255" s="59"/>
      <c r="F255" s="37"/>
      <c r="G255" s="61"/>
      <c r="H255" s="85"/>
      <c r="I255" s="88"/>
      <c r="J255" s="63"/>
    </row>
    <row r="256" spans="1:10" ht="19.5" customHeight="1">
      <c r="A256" s="58"/>
      <c r="B256" s="10"/>
      <c r="C256" s="59"/>
      <c r="D256" s="60"/>
      <c r="E256" s="59"/>
      <c r="F256" s="37"/>
      <c r="G256" s="61"/>
      <c r="H256" s="85"/>
      <c r="I256" s="88"/>
      <c r="J256" s="63"/>
    </row>
    <row r="257" spans="1:10" ht="19.5" customHeight="1">
      <c r="A257" s="58"/>
      <c r="B257" s="10"/>
      <c r="C257" s="59"/>
      <c r="D257" s="60"/>
      <c r="E257" s="59"/>
      <c r="F257" s="37"/>
      <c r="G257" s="61"/>
      <c r="H257" s="85"/>
      <c r="I257" s="88"/>
      <c r="J257" s="63"/>
    </row>
    <row r="258" spans="1:10" ht="19.5" customHeight="1">
      <c r="A258" s="58"/>
      <c r="B258" s="10"/>
      <c r="C258" s="59"/>
      <c r="D258" s="60"/>
      <c r="E258" s="59"/>
      <c r="F258" s="37"/>
      <c r="G258" s="61"/>
      <c r="H258" s="85"/>
      <c r="I258" s="88"/>
      <c r="J258" s="63"/>
    </row>
    <row r="259" spans="1:10" ht="19.5" customHeight="1">
      <c r="A259" s="58"/>
      <c r="B259" s="10"/>
      <c r="C259" s="59"/>
      <c r="D259" s="60"/>
      <c r="E259" s="59"/>
      <c r="F259" s="37"/>
      <c r="G259" s="61"/>
      <c r="H259" s="85"/>
      <c r="I259" s="88"/>
      <c r="J259" s="63"/>
    </row>
    <row r="260" spans="1:10" ht="19.5" customHeight="1">
      <c r="A260" s="58"/>
      <c r="B260" s="10"/>
      <c r="C260" s="59"/>
      <c r="D260" s="60"/>
      <c r="E260" s="59"/>
      <c r="F260" s="37"/>
      <c r="G260" s="61"/>
      <c r="H260" s="85"/>
      <c r="I260" s="88"/>
      <c r="J260" s="63"/>
    </row>
    <row r="261" spans="1:10" ht="19.5" customHeight="1">
      <c r="A261" s="58"/>
      <c r="B261" s="10"/>
      <c r="C261" s="59"/>
      <c r="D261" s="60"/>
      <c r="E261" s="59"/>
      <c r="F261" s="37"/>
      <c r="G261" s="61"/>
      <c r="H261" s="85"/>
      <c r="I261" s="88"/>
      <c r="J261" s="63"/>
    </row>
    <row r="262" spans="1:10" ht="19.5" customHeight="1">
      <c r="A262" s="58"/>
      <c r="B262" s="10"/>
      <c r="C262" s="59"/>
      <c r="D262" s="60"/>
      <c r="E262" s="59"/>
      <c r="F262" s="37"/>
      <c r="G262" s="61"/>
      <c r="H262" s="85"/>
      <c r="I262" s="88"/>
      <c r="J262" s="63"/>
    </row>
    <row r="263" spans="1:10" ht="19.5" customHeight="1">
      <c r="A263" s="58"/>
      <c r="B263" s="10"/>
      <c r="C263" s="59"/>
      <c r="D263" s="60"/>
      <c r="E263" s="59"/>
      <c r="F263" s="37"/>
      <c r="G263" s="61"/>
      <c r="H263" s="85"/>
      <c r="I263" s="88"/>
      <c r="J263" s="63"/>
    </row>
    <row r="264" spans="1:10" ht="19.5" customHeight="1">
      <c r="A264" s="58"/>
      <c r="B264" s="10"/>
      <c r="C264" s="59"/>
      <c r="D264" s="60"/>
      <c r="E264" s="59"/>
      <c r="F264" s="37"/>
      <c r="G264" s="61"/>
      <c r="H264" s="85"/>
      <c r="I264" s="88"/>
      <c r="J264" s="63"/>
    </row>
    <row r="265" spans="1:10" ht="19.5" customHeight="1">
      <c r="A265" s="58"/>
      <c r="B265" s="10"/>
      <c r="C265" s="59"/>
      <c r="D265" s="60"/>
      <c r="E265" s="59"/>
      <c r="F265" s="37"/>
      <c r="G265" s="61"/>
      <c r="H265" s="85"/>
      <c r="I265" s="88"/>
      <c r="J265" s="63"/>
    </row>
    <row r="266" spans="1:10" ht="19.5" customHeight="1">
      <c r="A266" s="58"/>
      <c r="B266" s="10"/>
      <c r="C266" s="59"/>
      <c r="D266" s="60"/>
      <c r="E266" s="59"/>
      <c r="F266" s="37"/>
      <c r="G266" s="61"/>
      <c r="H266" s="85"/>
      <c r="I266" s="88"/>
      <c r="J266" s="63"/>
    </row>
    <row r="267" spans="1:10" ht="19.5" customHeight="1">
      <c r="A267" s="58"/>
      <c r="B267" s="10"/>
      <c r="C267" s="59"/>
      <c r="D267" s="60"/>
      <c r="E267" s="59"/>
      <c r="F267" s="37"/>
      <c r="G267" s="61"/>
      <c r="H267" s="85"/>
      <c r="I267" s="88"/>
      <c r="J267" s="63"/>
    </row>
    <row r="268" spans="1:10" ht="19.5" customHeight="1">
      <c r="A268" s="58"/>
      <c r="B268" s="10"/>
      <c r="C268" s="59"/>
      <c r="D268" s="60"/>
      <c r="E268" s="59"/>
      <c r="F268" s="37"/>
      <c r="G268" s="61"/>
      <c r="H268" s="85"/>
      <c r="I268" s="88"/>
      <c r="J268" s="63"/>
    </row>
    <row r="269" spans="1:10" ht="19.5" customHeight="1">
      <c r="A269" s="58"/>
      <c r="B269" s="10"/>
      <c r="C269" s="59"/>
      <c r="D269" s="60"/>
      <c r="E269" s="59"/>
      <c r="F269" s="37"/>
      <c r="G269" s="61"/>
      <c r="H269" s="85"/>
      <c r="I269" s="88"/>
      <c r="J269" s="63"/>
    </row>
    <row r="270" spans="1:10" ht="19.5" customHeight="1">
      <c r="A270" s="58"/>
      <c r="B270" s="10"/>
      <c r="C270" s="59"/>
      <c r="D270" s="60"/>
      <c r="E270" s="59"/>
      <c r="F270" s="37"/>
      <c r="G270" s="61"/>
      <c r="H270" s="85"/>
      <c r="I270" s="88"/>
      <c r="J270" s="63"/>
    </row>
    <row r="271" spans="1:10" ht="19.5" customHeight="1">
      <c r="A271" s="58"/>
      <c r="B271" s="10"/>
      <c r="C271" s="59"/>
      <c r="D271" s="60"/>
      <c r="E271" s="59"/>
      <c r="F271" s="37"/>
      <c r="G271" s="61"/>
      <c r="H271" s="85"/>
      <c r="I271" s="88"/>
      <c r="J271" s="63"/>
    </row>
    <row r="272" spans="1:10" ht="19.5" customHeight="1">
      <c r="A272" s="58"/>
      <c r="B272" s="10"/>
      <c r="C272" s="59"/>
      <c r="D272" s="60"/>
      <c r="E272" s="59"/>
      <c r="F272" s="37"/>
      <c r="G272" s="61"/>
      <c r="H272" s="85"/>
      <c r="I272" s="88"/>
      <c r="J272" s="63"/>
    </row>
    <row r="273" spans="1:10" ht="19.5" customHeight="1">
      <c r="A273" s="58"/>
      <c r="B273" s="10"/>
      <c r="C273" s="59"/>
      <c r="D273" s="60"/>
      <c r="E273" s="59"/>
      <c r="F273" s="37"/>
      <c r="G273" s="61"/>
      <c r="H273" s="85"/>
      <c r="I273" s="88"/>
      <c r="J273" s="63"/>
    </row>
    <row r="274" spans="1:10" ht="19.5" customHeight="1">
      <c r="A274" s="58"/>
      <c r="B274" s="10"/>
      <c r="C274" s="59"/>
      <c r="D274" s="60"/>
      <c r="E274" s="59"/>
      <c r="F274" s="37"/>
      <c r="G274" s="61"/>
      <c r="H274" s="85"/>
      <c r="I274" s="88"/>
      <c r="J274" s="63"/>
    </row>
    <row r="275" spans="1:10" ht="19.5" customHeight="1">
      <c r="A275" s="58"/>
      <c r="B275" s="10"/>
      <c r="C275" s="59"/>
      <c r="D275" s="60"/>
      <c r="E275" s="59"/>
      <c r="F275" s="37"/>
      <c r="G275" s="61"/>
      <c r="H275" s="85"/>
      <c r="I275" s="88"/>
      <c r="J275" s="63"/>
    </row>
    <row r="276" spans="1:10" ht="19.5" customHeight="1">
      <c r="A276" s="58"/>
      <c r="B276" s="10"/>
      <c r="C276" s="59"/>
      <c r="D276" s="60"/>
      <c r="E276" s="59"/>
      <c r="F276" s="37"/>
      <c r="G276" s="61"/>
      <c r="H276" s="85"/>
      <c r="I276" s="88"/>
      <c r="J276" s="63"/>
    </row>
    <row r="277" spans="1:10" ht="19.5" customHeight="1">
      <c r="A277" s="58"/>
      <c r="B277" s="10"/>
      <c r="C277" s="59"/>
      <c r="D277" s="60"/>
      <c r="E277" s="59"/>
      <c r="F277" s="37"/>
      <c r="G277" s="61"/>
      <c r="H277" s="85"/>
      <c r="I277" s="88"/>
      <c r="J277" s="63"/>
    </row>
    <row r="278" spans="1:10" ht="19.5" customHeight="1">
      <c r="A278" s="58"/>
      <c r="B278" s="10"/>
      <c r="C278" s="59"/>
      <c r="D278" s="60"/>
      <c r="E278" s="59"/>
      <c r="F278" s="37"/>
      <c r="G278" s="61"/>
      <c r="H278" s="85"/>
      <c r="I278" s="88"/>
      <c r="J278" s="63"/>
    </row>
    <row r="279" spans="1:10" ht="19.5" customHeight="1">
      <c r="A279" s="58"/>
      <c r="B279" s="10"/>
      <c r="C279" s="59"/>
      <c r="D279" s="60"/>
      <c r="E279" s="59"/>
      <c r="F279" s="37"/>
      <c r="G279" s="61"/>
      <c r="H279" s="85"/>
      <c r="I279" s="88"/>
      <c r="J279" s="63"/>
    </row>
    <row r="280" spans="1:10" ht="19.5" customHeight="1">
      <c r="A280" s="58"/>
      <c r="B280" s="10"/>
      <c r="C280" s="59"/>
      <c r="D280" s="60"/>
      <c r="E280" s="59"/>
      <c r="F280" s="37"/>
      <c r="G280" s="61"/>
      <c r="H280" s="85"/>
      <c r="I280" s="88"/>
      <c r="J280" s="63"/>
    </row>
    <row r="281" spans="1:10" ht="19.5" customHeight="1">
      <c r="A281" s="58"/>
      <c r="B281" s="10"/>
      <c r="C281" s="59"/>
      <c r="D281" s="60"/>
      <c r="E281" s="59"/>
      <c r="F281" s="37"/>
      <c r="G281" s="61"/>
      <c r="H281" s="85"/>
      <c r="I281" s="88"/>
      <c r="J281" s="63"/>
    </row>
    <row r="282" spans="1:10" ht="19.5" customHeight="1">
      <c r="A282" s="58"/>
      <c r="B282" s="10"/>
      <c r="C282" s="59"/>
      <c r="D282" s="60"/>
      <c r="E282" s="59"/>
      <c r="F282" s="37"/>
      <c r="G282" s="61"/>
      <c r="H282" s="85"/>
      <c r="I282" s="88"/>
      <c r="J282" s="63"/>
    </row>
    <row r="283" spans="1:10" ht="19.5" customHeight="1">
      <c r="A283" s="58"/>
      <c r="B283" s="10"/>
      <c r="C283" s="59"/>
      <c r="D283" s="60"/>
      <c r="E283" s="59"/>
      <c r="F283" s="37"/>
      <c r="G283" s="61"/>
      <c r="H283" s="85"/>
      <c r="I283" s="88"/>
      <c r="J283" s="63"/>
    </row>
    <row r="284" spans="1:10" ht="19.5" customHeight="1">
      <c r="A284" s="58"/>
      <c r="B284" s="10"/>
      <c r="C284" s="59"/>
      <c r="D284" s="60"/>
      <c r="E284" s="59"/>
      <c r="F284" s="37"/>
      <c r="G284" s="61"/>
      <c r="H284" s="85"/>
      <c r="I284" s="88"/>
      <c r="J284" s="63"/>
    </row>
    <row r="285" spans="1:10" ht="19.5" customHeight="1">
      <c r="A285" s="58"/>
      <c r="B285" s="10"/>
      <c r="C285" s="59"/>
      <c r="D285" s="60"/>
      <c r="E285" s="59"/>
      <c r="F285" s="37"/>
      <c r="G285" s="61"/>
      <c r="H285" s="85"/>
      <c r="I285" s="88"/>
      <c r="J285" s="63"/>
    </row>
    <row r="286" spans="1:10" ht="19.5" customHeight="1">
      <c r="A286" s="58"/>
      <c r="B286" s="10"/>
      <c r="C286" s="59"/>
      <c r="D286" s="60"/>
      <c r="E286" s="59"/>
      <c r="F286" s="37"/>
      <c r="G286" s="61"/>
      <c r="H286" s="85"/>
      <c r="I286" s="88"/>
      <c r="J286" s="63"/>
    </row>
    <row r="287" spans="1:10" ht="19.5" customHeight="1">
      <c r="A287" s="58"/>
      <c r="B287" s="10"/>
      <c r="C287" s="59"/>
      <c r="D287" s="60"/>
      <c r="E287" s="59"/>
      <c r="F287" s="37"/>
      <c r="G287" s="61"/>
      <c r="H287" s="85"/>
      <c r="I287" s="88"/>
      <c r="J287" s="63"/>
    </row>
    <row r="288" spans="1:10" ht="19.5" customHeight="1">
      <c r="A288" s="58"/>
      <c r="B288" s="10"/>
      <c r="C288" s="59"/>
      <c r="D288" s="60"/>
      <c r="E288" s="59"/>
      <c r="F288" s="37"/>
      <c r="G288" s="61"/>
      <c r="H288" s="85"/>
      <c r="I288" s="88"/>
      <c r="J288" s="63"/>
    </row>
    <row r="289" spans="1:10" ht="19.5" customHeight="1">
      <c r="A289" s="58"/>
      <c r="B289" s="10"/>
      <c r="C289" s="59"/>
      <c r="D289" s="60"/>
      <c r="E289" s="59"/>
      <c r="F289" s="37"/>
      <c r="G289" s="61"/>
      <c r="H289" s="85"/>
      <c r="I289" s="88"/>
      <c r="J289" s="63"/>
    </row>
    <row r="290" spans="1:10" ht="19.5" customHeight="1">
      <c r="A290" s="58"/>
      <c r="B290" s="10"/>
      <c r="C290" s="59"/>
      <c r="D290" s="60"/>
      <c r="E290" s="59"/>
      <c r="F290" s="37"/>
      <c r="G290" s="61"/>
      <c r="H290" s="85"/>
      <c r="I290" s="88"/>
      <c r="J290" s="63"/>
    </row>
    <row r="291" spans="1:10" ht="19.5" customHeight="1">
      <c r="A291" s="58"/>
      <c r="B291" s="10"/>
      <c r="C291" s="59"/>
      <c r="D291" s="60"/>
      <c r="E291" s="59"/>
      <c r="F291" s="37"/>
      <c r="G291" s="61"/>
      <c r="H291" s="85"/>
      <c r="I291" s="88"/>
      <c r="J291" s="63"/>
    </row>
    <row r="292" spans="1:10" ht="19.5" customHeight="1">
      <c r="A292" s="58"/>
      <c r="B292" s="10"/>
      <c r="C292" s="59"/>
      <c r="D292" s="60"/>
      <c r="E292" s="59"/>
      <c r="F292" s="37"/>
      <c r="G292" s="61"/>
      <c r="H292" s="85"/>
      <c r="I292" s="88"/>
      <c r="J292" s="63"/>
    </row>
    <row r="293" spans="1:10" ht="19.5" customHeight="1">
      <c r="A293" s="58"/>
      <c r="B293" s="10"/>
      <c r="C293" s="59"/>
      <c r="D293" s="60"/>
      <c r="E293" s="59"/>
      <c r="F293" s="37"/>
      <c r="G293" s="61"/>
      <c r="H293" s="85"/>
      <c r="I293" s="88"/>
      <c r="J293" s="63"/>
    </row>
    <row r="294" spans="1:10" ht="19.5" customHeight="1">
      <c r="A294" s="58"/>
      <c r="B294" s="10"/>
      <c r="C294" s="59"/>
      <c r="D294" s="60"/>
      <c r="E294" s="59"/>
      <c r="F294" s="37"/>
      <c r="G294" s="61"/>
      <c r="H294" s="85"/>
      <c r="I294" s="88"/>
      <c r="J294" s="63"/>
    </row>
    <row r="295" spans="1:10" ht="19.5" customHeight="1">
      <c r="A295" s="58"/>
      <c r="B295" s="10"/>
      <c r="C295" s="59"/>
      <c r="D295" s="60"/>
      <c r="E295" s="59"/>
      <c r="F295" s="37"/>
      <c r="G295" s="61"/>
      <c r="H295" s="85"/>
      <c r="I295" s="88"/>
      <c r="J295" s="63"/>
    </row>
    <row r="296" spans="1:10" ht="19.5" customHeight="1">
      <c r="A296" s="58"/>
      <c r="B296" s="10"/>
      <c r="C296" s="59"/>
      <c r="D296" s="60"/>
      <c r="E296" s="59"/>
      <c r="F296" s="37"/>
      <c r="G296" s="61"/>
      <c r="H296" s="85"/>
      <c r="I296" s="88"/>
      <c r="J296" s="63"/>
    </row>
    <row r="297" spans="1:10" ht="19.5" customHeight="1">
      <c r="A297" s="58"/>
      <c r="B297" s="10"/>
      <c r="C297" s="59"/>
      <c r="D297" s="60"/>
      <c r="E297" s="59"/>
      <c r="F297" s="37"/>
      <c r="G297" s="61"/>
      <c r="H297" s="85"/>
      <c r="I297" s="88"/>
      <c r="J297" s="63"/>
    </row>
    <row r="298" spans="1:10" ht="19.5" customHeight="1">
      <c r="A298" s="58"/>
      <c r="B298" s="10"/>
      <c r="C298" s="59"/>
      <c r="D298" s="60"/>
      <c r="E298" s="59"/>
      <c r="F298" s="37"/>
      <c r="G298" s="61"/>
      <c r="H298" s="85"/>
      <c r="I298" s="88"/>
      <c r="J298" s="63"/>
    </row>
    <row r="299" spans="1:10" ht="19.5" customHeight="1">
      <c r="A299" s="58"/>
      <c r="B299" s="10"/>
      <c r="C299" s="59"/>
      <c r="D299" s="60"/>
      <c r="E299" s="59"/>
      <c r="F299" s="37"/>
      <c r="G299" s="61"/>
      <c r="H299" s="85"/>
      <c r="I299" s="88"/>
      <c r="J299" s="63"/>
    </row>
    <row r="300" spans="1:10" ht="19.5" customHeight="1">
      <c r="A300" s="58"/>
      <c r="B300" s="10"/>
      <c r="C300" s="59"/>
      <c r="D300" s="60"/>
      <c r="E300" s="59"/>
      <c r="F300" s="37"/>
      <c r="G300" s="61"/>
      <c r="H300" s="85"/>
      <c r="I300" s="88"/>
      <c r="J300" s="63"/>
    </row>
    <row r="301" spans="1:10" ht="19.5" customHeight="1">
      <c r="A301" s="58"/>
      <c r="B301" s="10"/>
      <c r="C301" s="59"/>
      <c r="D301" s="60"/>
      <c r="E301" s="59"/>
      <c r="F301" s="37"/>
      <c r="G301" s="61"/>
      <c r="H301" s="85"/>
      <c r="I301" s="88"/>
      <c r="J301" s="63"/>
    </row>
    <row r="302" spans="1:10" ht="19.5" customHeight="1">
      <c r="A302" s="58"/>
      <c r="B302" s="10"/>
      <c r="C302" s="59"/>
      <c r="D302" s="60"/>
      <c r="E302" s="59"/>
      <c r="F302" s="37"/>
      <c r="G302" s="61"/>
      <c r="H302" s="85"/>
      <c r="I302" s="88"/>
      <c r="J302" s="63"/>
    </row>
    <row r="303" spans="1:10" ht="19.5" customHeight="1">
      <c r="A303" s="58"/>
      <c r="B303" s="10"/>
      <c r="C303" s="59"/>
      <c r="D303" s="60"/>
      <c r="E303" s="59"/>
      <c r="F303" s="37"/>
      <c r="G303" s="61"/>
      <c r="H303" s="85"/>
      <c r="I303" s="88"/>
      <c r="J303" s="63"/>
    </row>
    <row r="304" spans="1:10" ht="19.5" customHeight="1">
      <c r="A304" s="58"/>
      <c r="B304" s="10"/>
      <c r="C304" s="59"/>
      <c r="D304" s="60"/>
      <c r="E304" s="59"/>
      <c r="F304" s="37"/>
      <c r="G304" s="61"/>
      <c r="H304" s="85"/>
      <c r="I304" s="88"/>
      <c r="J304" s="63"/>
    </row>
    <row r="305" spans="1:10" ht="19.5" customHeight="1">
      <c r="A305" s="58"/>
      <c r="B305" s="10"/>
      <c r="C305" s="59"/>
      <c r="D305" s="60"/>
      <c r="E305" s="59"/>
      <c r="F305" s="37"/>
      <c r="G305" s="61"/>
      <c r="H305" s="85"/>
      <c r="I305" s="88"/>
      <c r="J305" s="63"/>
    </row>
    <row r="306" spans="1:10" ht="19.5" customHeight="1">
      <c r="A306" s="58"/>
      <c r="B306" s="10"/>
      <c r="C306" s="59"/>
      <c r="D306" s="60"/>
      <c r="E306" s="59"/>
      <c r="F306" s="37"/>
      <c r="G306" s="61"/>
      <c r="H306" s="85"/>
      <c r="I306" s="88"/>
      <c r="J306" s="63"/>
    </row>
    <row r="307" spans="1:10" ht="19.5" customHeight="1">
      <c r="A307" s="58"/>
      <c r="B307" s="10"/>
      <c r="C307" s="59"/>
      <c r="D307" s="60"/>
      <c r="E307" s="59"/>
      <c r="F307" s="37"/>
      <c r="G307" s="61"/>
      <c r="H307" s="85"/>
      <c r="I307" s="88"/>
      <c r="J307" s="63"/>
    </row>
    <row r="308" spans="1:10" ht="19.5" customHeight="1">
      <c r="A308" s="58"/>
      <c r="B308" s="10"/>
      <c r="C308" s="59"/>
      <c r="D308" s="60"/>
      <c r="E308" s="59"/>
      <c r="F308" s="37"/>
      <c r="G308" s="61"/>
      <c r="H308" s="85"/>
      <c r="I308" s="88"/>
      <c r="J308" s="63"/>
    </row>
    <row r="309" spans="1:10" ht="19.5" customHeight="1">
      <c r="A309" s="58"/>
      <c r="B309" s="10"/>
      <c r="C309" s="59"/>
      <c r="D309" s="60"/>
      <c r="E309" s="59"/>
      <c r="F309" s="37"/>
      <c r="G309" s="61"/>
      <c r="H309" s="85"/>
      <c r="I309" s="88"/>
      <c r="J309" s="63"/>
    </row>
    <row r="310" spans="1:10" ht="19.5" customHeight="1">
      <c r="A310" s="58"/>
      <c r="B310" s="10"/>
      <c r="C310" s="59"/>
      <c r="D310" s="60"/>
      <c r="E310" s="59"/>
      <c r="F310" s="37"/>
      <c r="G310" s="61"/>
      <c r="H310" s="85"/>
      <c r="I310" s="88"/>
      <c r="J310" s="63"/>
    </row>
    <row r="311" spans="1:10" ht="19.5" customHeight="1">
      <c r="A311" s="58"/>
      <c r="B311" s="10"/>
      <c r="C311" s="59"/>
      <c r="D311" s="60"/>
      <c r="E311" s="59"/>
      <c r="F311" s="37"/>
      <c r="G311" s="61"/>
      <c r="H311" s="85"/>
      <c r="I311" s="88"/>
      <c r="J311" s="63"/>
    </row>
    <row r="312" spans="1:10" ht="19.5" customHeight="1">
      <c r="A312" s="58"/>
      <c r="B312" s="10"/>
      <c r="C312" s="59"/>
      <c r="D312" s="60"/>
      <c r="E312" s="59"/>
      <c r="F312" s="37"/>
      <c r="G312" s="61"/>
      <c r="H312" s="85"/>
      <c r="I312" s="88"/>
      <c r="J312" s="63"/>
    </row>
    <row r="313" spans="1:10" ht="19.5" customHeight="1">
      <c r="A313" s="58"/>
      <c r="B313" s="10"/>
      <c r="C313" s="59"/>
      <c r="D313" s="60"/>
      <c r="E313" s="59"/>
      <c r="F313" s="37"/>
      <c r="G313" s="61"/>
      <c r="H313" s="85"/>
      <c r="I313" s="88"/>
      <c r="J313" s="63"/>
    </row>
    <row r="314" spans="1:10" ht="19.5" customHeight="1">
      <c r="A314" s="58"/>
      <c r="B314" s="10"/>
      <c r="C314" s="59"/>
      <c r="D314" s="60"/>
      <c r="E314" s="59"/>
      <c r="F314" s="37"/>
      <c r="G314" s="61"/>
      <c r="H314" s="85"/>
      <c r="I314" s="88"/>
      <c r="J314" s="63"/>
    </row>
    <row r="315" spans="1:10" ht="19.5" customHeight="1">
      <c r="A315" s="58"/>
      <c r="B315" s="10"/>
      <c r="C315" s="59"/>
      <c r="D315" s="60"/>
      <c r="E315" s="59"/>
      <c r="F315" s="37"/>
      <c r="G315" s="61"/>
      <c r="H315" s="85"/>
      <c r="I315" s="88"/>
      <c r="J315" s="63"/>
    </row>
    <row r="316" spans="1:10" ht="19.5" customHeight="1">
      <c r="A316" s="58"/>
      <c r="B316" s="10"/>
      <c r="C316" s="59"/>
      <c r="D316" s="60"/>
      <c r="E316" s="59"/>
      <c r="F316" s="37"/>
      <c r="G316" s="61"/>
      <c r="H316" s="85"/>
      <c r="I316" s="88"/>
      <c r="J316" s="63"/>
    </row>
    <row r="317" spans="1:10" ht="19.5" customHeight="1">
      <c r="A317" s="58"/>
      <c r="B317" s="10"/>
      <c r="C317" s="59"/>
      <c r="D317" s="60"/>
      <c r="E317" s="59"/>
      <c r="F317" s="37"/>
      <c r="G317" s="61"/>
      <c r="H317" s="85"/>
      <c r="I317" s="88"/>
      <c r="J317" s="63"/>
    </row>
    <row r="318" spans="1:10" ht="19.5" customHeight="1">
      <c r="A318" s="58"/>
      <c r="B318" s="10"/>
      <c r="C318" s="59"/>
      <c r="D318" s="60"/>
      <c r="E318" s="59"/>
      <c r="F318" s="37"/>
      <c r="G318" s="61"/>
      <c r="H318" s="85"/>
      <c r="I318" s="88"/>
      <c r="J318" s="63"/>
    </row>
    <row r="319" spans="1:10" ht="19.5" customHeight="1">
      <c r="A319" s="58"/>
      <c r="B319" s="10"/>
      <c r="C319" s="59"/>
      <c r="D319" s="60"/>
      <c r="E319" s="59"/>
      <c r="F319" s="37"/>
      <c r="G319" s="61"/>
      <c r="H319" s="85"/>
      <c r="I319" s="88"/>
      <c r="J319" s="63"/>
    </row>
    <row r="320" spans="1:10" ht="19.5" customHeight="1">
      <c r="A320" s="58"/>
      <c r="B320" s="10"/>
      <c r="C320" s="59"/>
      <c r="D320" s="60"/>
      <c r="E320" s="59"/>
      <c r="F320" s="37"/>
      <c r="G320" s="61"/>
      <c r="H320" s="85"/>
      <c r="I320" s="88"/>
      <c r="J320" s="63"/>
    </row>
    <row r="321" spans="1:10" ht="19.5" customHeight="1">
      <c r="A321" s="58"/>
      <c r="B321" s="10"/>
      <c r="C321" s="59"/>
      <c r="D321" s="60"/>
      <c r="E321" s="59"/>
      <c r="F321" s="37"/>
      <c r="G321" s="61"/>
      <c r="H321" s="85"/>
      <c r="I321" s="88"/>
      <c r="J321" s="63"/>
    </row>
    <row r="322" spans="1:10" ht="19.5" customHeight="1">
      <c r="A322" s="58"/>
      <c r="B322" s="10"/>
      <c r="C322" s="59"/>
      <c r="D322" s="60"/>
      <c r="E322" s="59"/>
      <c r="F322" s="37"/>
      <c r="G322" s="61"/>
      <c r="H322" s="85"/>
      <c r="I322" s="88"/>
      <c r="J322" s="63"/>
    </row>
    <row r="323" spans="1:10" ht="19.5" customHeight="1">
      <c r="A323" s="58"/>
      <c r="B323" s="10"/>
      <c r="C323" s="59"/>
      <c r="D323" s="60"/>
      <c r="E323" s="59"/>
      <c r="F323" s="37"/>
      <c r="G323" s="61"/>
      <c r="H323" s="85"/>
      <c r="I323" s="88"/>
      <c r="J323" s="63"/>
    </row>
    <row r="324" spans="1:10" ht="19.5" customHeight="1">
      <c r="A324" s="58"/>
      <c r="B324" s="10"/>
      <c r="C324" s="59"/>
      <c r="D324" s="60"/>
      <c r="E324" s="59"/>
      <c r="F324" s="37"/>
      <c r="G324" s="61"/>
      <c r="H324" s="85"/>
      <c r="I324" s="88"/>
      <c r="J324" s="63"/>
    </row>
    <row r="325" spans="1:10" ht="19.5" customHeight="1">
      <c r="A325" s="58"/>
      <c r="B325" s="10"/>
      <c r="C325" s="59"/>
      <c r="D325" s="60"/>
      <c r="E325" s="59"/>
      <c r="F325" s="37"/>
      <c r="G325" s="61"/>
      <c r="H325" s="85"/>
      <c r="I325" s="88"/>
      <c r="J325" s="63"/>
    </row>
    <row r="326" spans="1:10" ht="19.5" customHeight="1">
      <c r="A326" s="58"/>
      <c r="B326" s="10"/>
      <c r="C326" s="59"/>
      <c r="D326" s="60"/>
      <c r="E326" s="59"/>
      <c r="F326" s="37"/>
      <c r="G326" s="61"/>
      <c r="H326" s="85"/>
      <c r="I326" s="88"/>
      <c r="J326" s="63"/>
    </row>
    <row r="327" spans="1:10" ht="19.5" customHeight="1">
      <c r="A327" s="58"/>
      <c r="B327" s="10"/>
      <c r="C327" s="59"/>
      <c r="D327" s="60"/>
      <c r="E327" s="59"/>
      <c r="F327" s="37"/>
      <c r="G327" s="61"/>
      <c r="H327" s="85"/>
      <c r="I327" s="88"/>
      <c r="J327" s="63"/>
    </row>
    <row r="328" spans="1:10" ht="19.5" customHeight="1">
      <c r="A328" s="58"/>
      <c r="B328" s="10"/>
      <c r="C328" s="59"/>
      <c r="D328" s="60"/>
      <c r="E328" s="59"/>
      <c r="F328" s="37"/>
      <c r="G328" s="61"/>
      <c r="H328" s="85"/>
      <c r="I328" s="88"/>
      <c r="J328" s="63"/>
    </row>
    <row r="329" spans="1:10" ht="19.5" customHeight="1">
      <c r="A329" s="58"/>
      <c r="B329" s="10"/>
      <c r="C329" s="59"/>
      <c r="D329" s="60"/>
      <c r="E329" s="59"/>
      <c r="F329" s="37"/>
      <c r="G329" s="61"/>
      <c r="H329" s="85"/>
      <c r="I329" s="88"/>
      <c r="J329" s="63"/>
    </row>
    <row r="330" spans="1:10" ht="19.5" customHeight="1">
      <c r="A330" s="58"/>
      <c r="B330" s="10"/>
      <c r="C330" s="59"/>
      <c r="D330" s="60"/>
      <c r="E330" s="59"/>
      <c r="F330" s="37"/>
      <c r="G330" s="61"/>
      <c r="H330" s="85"/>
      <c r="I330" s="88"/>
      <c r="J330" s="63"/>
    </row>
    <row r="331" spans="1:10" ht="19.5" customHeight="1">
      <c r="A331" s="58"/>
      <c r="B331" s="10"/>
      <c r="C331" s="59"/>
      <c r="D331" s="60"/>
      <c r="E331" s="59"/>
      <c r="F331" s="37"/>
      <c r="G331" s="61"/>
      <c r="H331" s="85"/>
      <c r="I331" s="88"/>
      <c r="J331" s="63"/>
    </row>
    <row r="332" spans="1:10" ht="19.5" customHeight="1">
      <c r="A332" s="58"/>
      <c r="B332" s="10"/>
      <c r="C332" s="59"/>
      <c r="D332" s="60"/>
      <c r="E332" s="59"/>
      <c r="F332" s="37"/>
      <c r="G332" s="61"/>
      <c r="H332" s="85"/>
      <c r="I332" s="88"/>
      <c r="J332" s="63"/>
    </row>
    <row r="333" spans="1:10" ht="19.5" customHeight="1">
      <c r="A333" s="58"/>
      <c r="B333" s="10"/>
      <c r="C333" s="59"/>
      <c r="D333" s="60"/>
      <c r="E333" s="59"/>
      <c r="F333" s="37"/>
      <c r="G333" s="61"/>
      <c r="H333" s="85"/>
      <c r="I333" s="88"/>
      <c r="J333" s="63"/>
    </row>
    <row r="334" spans="1:10" ht="19.5" customHeight="1">
      <c r="A334" s="58"/>
      <c r="B334" s="10"/>
      <c r="C334" s="59"/>
      <c r="D334" s="60"/>
      <c r="E334" s="59"/>
      <c r="F334" s="37"/>
      <c r="G334" s="61"/>
      <c r="H334" s="85"/>
      <c r="I334" s="88"/>
      <c r="J334" s="63"/>
    </row>
    <row r="335" spans="1:10" ht="19.5" customHeight="1">
      <c r="A335" s="58"/>
      <c r="B335" s="10"/>
      <c r="C335" s="59"/>
      <c r="D335" s="60"/>
      <c r="E335" s="59"/>
      <c r="F335" s="37"/>
      <c r="G335" s="61"/>
      <c r="H335" s="85"/>
      <c r="I335" s="88"/>
      <c r="J335" s="63"/>
    </row>
    <row r="336" spans="1:10" ht="19.5" customHeight="1">
      <c r="A336" s="58"/>
      <c r="B336" s="10"/>
      <c r="C336" s="59"/>
      <c r="D336" s="60"/>
      <c r="E336" s="59"/>
      <c r="F336" s="37"/>
      <c r="G336" s="61"/>
      <c r="H336" s="85"/>
      <c r="I336" s="88"/>
      <c r="J336" s="63"/>
    </row>
    <row r="337" spans="1:10" ht="19.5" customHeight="1">
      <c r="A337" s="58"/>
      <c r="B337" s="10"/>
      <c r="C337" s="59"/>
      <c r="D337" s="60"/>
      <c r="E337" s="59"/>
      <c r="F337" s="37"/>
      <c r="G337" s="61"/>
      <c r="H337" s="85"/>
      <c r="I337" s="88"/>
      <c r="J337" s="63"/>
    </row>
    <row r="338" spans="1:10" ht="19.5" customHeight="1">
      <c r="A338" s="58"/>
      <c r="B338" s="10"/>
      <c r="C338" s="59"/>
      <c r="D338" s="60"/>
      <c r="E338" s="59"/>
      <c r="F338" s="37"/>
      <c r="G338" s="61"/>
      <c r="H338" s="85"/>
      <c r="I338" s="88"/>
      <c r="J338" s="63"/>
    </row>
    <row r="339" spans="1:10" ht="19.5" customHeight="1">
      <c r="A339" s="58"/>
      <c r="B339" s="10"/>
      <c r="C339" s="59"/>
      <c r="D339" s="60"/>
      <c r="E339" s="59"/>
      <c r="F339" s="37"/>
      <c r="G339" s="61"/>
      <c r="H339" s="85"/>
      <c r="I339" s="88"/>
      <c r="J339" s="63"/>
    </row>
    <row r="340" spans="1:10" ht="19.5" customHeight="1">
      <c r="A340" s="58"/>
      <c r="B340" s="10"/>
      <c r="C340" s="59"/>
      <c r="D340" s="60"/>
      <c r="E340" s="59"/>
      <c r="F340" s="37"/>
      <c r="G340" s="61"/>
      <c r="H340" s="85"/>
      <c r="I340" s="88"/>
      <c r="J340" s="63"/>
    </row>
    <row r="341" spans="1:10" ht="19.5" customHeight="1">
      <c r="A341" s="58"/>
      <c r="B341" s="10"/>
      <c r="C341" s="59"/>
      <c r="D341" s="60"/>
      <c r="E341" s="59"/>
      <c r="F341" s="37"/>
      <c r="G341" s="61"/>
      <c r="H341" s="85"/>
      <c r="I341" s="88"/>
      <c r="J341" s="63"/>
    </row>
    <row r="342" spans="1:10" ht="19.5" customHeight="1">
      <c r="A342" s="58"/>
      <c r="B342" s="10"/>
      <c r="C342" s="59"/>
      <c r="D342" s="60"/>
      <c r="E342" s="59"/>
      <c r="F342" s="37"/>
      <c r="G342" s="61"/>
      <c r="H342" s="85"/>
      <c r="I342" s="88"/>
      <c r="J342" s="63"/>
    </row>
    <row r="343" spans="1:10" ht="19.5" customHeight="1">
      <c r="A343" s="58"/>
      <c r="B343" s="10"/>
      <c r="C343" s="59"/>
      <c r="D343" s="60"/>
      <c r="E343" s="59"/>
      <c r="F343" s="37"/>
      <c r="G343" s="61"/>
      <c r="H343" s="85"/>
      <c r="I343" s="88"/>
      <c r="J343" s="63"/>
    </row>
    <row r="344" spans="1:10" ht="19.5" customHeight="1">
      <c r="A344" s="58"/>
      <c r="B344" s="10"/>
      <c r="C344" s="59"/>
      <c r="D344" s="60"/>
      <c r="E344" s="59"/>
      <c r="F344" s="37"/>
      <c r="G344" s="61"/>
      <c r="H344" s="85"/>
      <c r="I344" s="88"/>
      <c r="J344" s="63"/>
    </row>
    <row r="345" spans="1:10" ht="19.5" customHeight="1">
      <c r="A345" s="58"/>
      <c r="B345" s="10"/>
      <c r="C345" s="59"/>
      <c r="D345" s="60"/>
      <c r="E345" s="59"/>
      <c r="F345" s="37"/>
      <c r="G345" s="61"/>
      <c r="H345" s="85"/>
      <c r="I345" s="88"/>
      <c r="J345" s="63"/>
    </row>
    <row r="346" spans="1:10" ht="19.5" customHeight="1">
      <c r="A346" s="58"/>
      <c r="B346" s="10"/>
      <c r="C346" s="59"/>
      <c r="D346" s="60"/>
      <c r="E346" s="59"/>
      <c r="F346" s="37"/>
      <c r="G346" s="61"/>
      <c r="H346" s="85"/>
      <c r="I346" s="88"/>
      <c r="J346" s="63"/>
    </row>
    <row r="347" spans="1:10" ht="19.5" customHeight="1">
      <c r="A347" s="58"/>
      <c r="B347" s="10"/>
      <c r="C347" s="59"/>
      <c r="D347" s="60"/>
      <c r="E347" s="59"/>
      <c r="F347" s="37"/>
      <c r="G347" s="61"/>
      <c r="H347" s="85"/>
      <c r="I347" s="88"/>
      <c r="J347" s="63"/>
    </row>
    <row r="348" spans="1:10" ht="19.5" customHeight="1">
      <c r="A348" s="58"/>
      <c r="B348" s="10"/>
      <c r="C348" s="59"/>
      <c r="D348" s="60"/>
      <c r="E348" s="59"/>
      <c r="F348" s="37"/>
      <c r="G348" s="61"/>
      <c r="H348" s="85"/>
      <c r="I348" s="88"/>
      <c r="J348" s="63"/>
    </row>
    <row r="349" spans="1:10" ht="19.5" customHeight="1">
      <c r="A349" s="58"/>
      <c r="B349" s="10"/>
      <c r="C349" s="59"/>
      <c r="D349" s="60"/>
      <c r="E349" s="59"/>
      <c r="F349" s="37"/>
      <c r="G349" s="61"/>
      <c r="H349" s="85"/>
      <c r="I349" s="88"/>
      <c r="J349" s="63"/>
    </row>
    <row r="350" spans="1:10" ht="19.5" customHeight="1">
      <c r="A350" s="58"/>
      <c r="B350" s="10"/>
      <c r="C350" s="59"/>
      <c r="D350" s="60"/>
      <c r="E350" s="59"/>
      <c r="F350" s="37"/>
      <c r="G350" s="61"/>
      <c r="H350" s="85"/>
      <c r="I350" s="88"/>
      <c r="J350" s="63"/>
    </row>
    <row r="351" spans="1:10" ht="19.5" customHeight="1">
      <c r="A351" s="58"/>
      <c r="B351" s="10"/>
      <c r="C351" s="59"/>
      <c r="D351" s="60"/>
      <c r="E351" s="59"/>
      <c r="F351" s="37"/>
      <c r="G351" s="61"/>
      <c r="H351" s="85"/>
      <c r="I351" s="88"/>
      <c r="J351" s="63"/>
    </row>
    <row r="352" spans="1:10" ht="19.5" customHeight="1">
      <c r="A352" s="58"/>
      <c r="B352" s="10"/>
      <c r="C352" s="59"/>
      <c r="D352" s="60"/>
      <c r="E352" s="59"/>
      <c r="F352" s="37"/>
      <c r="G352" s="61"/>
      <c r="H352" s="85"/>
      <c r="I352" s="88"/>
      <c r="J352" s="63"/>
    </row>
    <row r="353" spans="1:10" ht="19.5" customHeight="1">
      <c r="A353" s="58"/>
      <c r="B353" s="10"/>
      <c r="C353" s="59"/>
      <c r="D353" s="60"/>
      <c r="E353" s="59"/>
      <c r="F353" s="37"/>
      <c r="G353" s="61"/>
      <c r="H353" s="85"/>
      <c r="I353" s="88"/>
      <c r="J353" s="63"/>
    </row>
    <row r="354" spans="1:10" ht="19.5" customHeight="1">
      <c r="A354" s="58"/>
      <c r="B354" s="10"/>
      <c r="C354" s="59"/>
      <c r="D354" s="60"/>
      <c r="E354" s="59"/>
      <c r="F354" s="37"/>
      <c r="G354" s="61"/>
      <c r="H354" s="85"/>
      <c r="I354" s="88"/>
      <c r="J354" s="63"/>
    </row>
    <row r="355" spans="1:10" ht="19.5" customHeight="1">
      <c r="A355" s="58"/>
      <c r="B355" s="10"/>
      <c r="C355" s="59"/>
      <c r="D355" s="60"/>
      <c r="E355" s="59"/>
      <c r="F355" s="37"/>
      <c r="G355" s="61"/>
      <c r="H355" s="85"/>
      <c r="I355" s="88"/>
      <c r="J355" s="63"/>
    </row>
    <row r="356" spans="1:10" ht="19.5" customHeight="1">
      <c r="A356" s="58"/>
      <c r="B356" s="10"/>
      <c r="C356" s="59"/>
      <c r="D356" s="60"/>
      <c r="E356" s="59"/>
      <c r="F356" s="37"/>
      <c r="G356" s="61"/>
      <c r="H356" s="85"/>
      <c r="I356" s="88"/>
      <c r="J356" s="63"/>
    </row>
    <row r="357" spans="1:10" ht="19.5" customHeight="1">
      <c r="A357" s="58"/>
      <c r="B357" s="10"/>
      <c r="C357" s="59"/>
      <c r="D357" s="60"/>
      <c r="E357" s="59"/>
      <c r="F357" s="37"/>
      <c r="G357" s="61"/>
      <c r="H357" s="85"/>
      <c r="I357" s="88"/>
      <c r="J357" s="63"/>
    </row>
    <row r="358" spans="1:10" ht="19.5" customHeight="1">
      <c r="A358" s="58"/>
      <c r="B358" s="10"/>
      <c r="C358" s="59"/>
      <c r="D358" s="60"/>
      <c r="E358" s="59"/>
      <c r="F358" s="37"/>
      <c r="G358" s="61"/>
      <c r="H358" s="85"/>
      <c r="I358" s="88"/>
      <c r="J358" s="63"/>
    </row>
    <row r="359" spans="1:10" ht="19.5" customHeight="1">
      <c r="A359" s="58"/>
      <c r="B359" s="10"/>
      <c r="C359" s="59"/>
      <c r="D359" s="60"/>
      <c r="E359" s="59"/>
      <c r="F359" s="37"/>
      <c r="G359" s="61"/>
      <c r="H359" s="85"/>
      <c r="I359" s="88"/>
      <c r="J359" s="63"/>
    </row>
    <row r="360" spans="1:10" ht="19.5" customHeight="1">
      <c r="A360" s="58"/>
      <c r="B360" s="10"/>
      <c r="C360" s="59"/>
      <c r="D360" s="60"/>
      <c r="E360" s="59"/>
      <c r="F360" s="37"/>
      <c r="G360" s="61"/>
      <c r="H360" s="85"/>
      <c r="I360" s="88"/>
      <c r="J360" s="63"/>
    </row>
    <row r="361" spans="1:10" ht="19.5" customHeight="1">
      <c r="A361" s="58"/>
      <c r="B361" s="10"/>
      <c r="C361" s="59"/>
      <c r="D361" s="60"/>
      <c r="E361" s="59"/>
      <c r="F361" s="37"/>
      <c r="G361" s="61"/>
      <c r="H361" s="85"/>
      <c r="I361" s="88"/>
      <c r="J361" s="63"/>
    </row>
    <row r="362" spans="1:10" ht="19.5" customHeight="1">
      <c r="A362" s="58"/>
      <c r="B362" s="10"/>
      <c r="C362" s="59"/>
      <c r="D362" s="60"/>
      <c r="E362" s="59"/>
      <c r="F362" s="37"/>
      <c r="G362" s="61"/>
      <c r="H362" s="85"/>
      <c r="I362" s="88"/>
      <c r="J362" s="63"/>
    </row>
    <row r="363" spans="1:10" ht="19.5" customHeight="1">
      <c r="A363" s="58"/>
      <c r="B363" s="10"/>
      <c r="C363" s="59"/>
      <c r="D363" s="60"/>
      <c r="E363" s="59"/>
      <c r="F363" s="37"/>
      <c r="G363" s="61"/>
      <c r="H363" s="85"/>
      <c r="I363" s="88"/>
      <c r="J363" s="63"/>
    </row>
    <row r="364" spans="1:10" ht="19.5" customHeight="1">
      <c r="A364" s="58"/>
      <c r="B364" s="10"/>
      <c r="C364" s="59"/>
      <c r="D364" s="60"/>
      <c r="E364" s="59"/>
      <c r="F364" s="37"/>
      <c r="G364" s="61"/>
      <c r="H364" s="85"/>
      <c r="I364" s="88"/>
      <c r="J364" s="63"/>
    </row>
    <row r="365" spans="1:10" ht="19.5" customHeight="1">
      <c r="A365" s="58"/>
      <c r="B365" s="10"/>
      <c r="C365" s="59"/>
      <c r="D365" s="60"/>
      <c r="E365" s="59"/>
      <c r="F365" s="37"/>
      <c r="G365" s="61"/>
      <c r="H365" s="85"/>
      <c r="I365" s="88"/>
      <c r="J365" s="63"/>
    </row>
    <row r="366" spans="1:10" ht="19.5" customHeight="1">
      <c r="A366" s="58"/>
      <c r="B366" s="10"/>
      <c r="C366" s="59"/>
      <c r="D366" s="60"/>
      <c r="E366" s="59"/>
      <c r="F366" s="37"/>
      <c r="G366" s="61"/>
      <c r="H366" s="85"/>
      <c r="I366" s="88"/>
      <c r="J366" s="63"/>
    </row>
    <row r="367" spans="1:10" ht="19.5" customHeight="1">
      <c r="A367" s="58"/>
      <c r="B367" s="10"/>
      <c r="C367" s="59"/>
      <c r="D367" s="60"/>
      <c r="E367" s="59"/>
      <c r="F367" s="37"/>
      <c r="G367" s="61"/>
      <c r="H367" s="85"/>
      <c r="I367" s="88"/>
      <c r="J367" s="63"/>
    </row>
    <row r="368" spans="1:10" ht="19.5" customHeight="1">
      <c r="A368" s="58"/>
      <c r="B368" s="10"/>
      <c r="C368" s="59"/>
      <c r="D368" s="60"/>
      <c r="E368" s="59"/>
      <c r="F368" s="37"/>
      <c r="G368" s="61"/>
      <c r="H368" s="85"/>
      <c r="I368" s="88"/>
      <c r="J368" s="63"/>
    </row>
    <row r="369" spans="1:10" ht="19.5" customHeight="1">
      <c r="A369" s="58"/>
      <c r="B369" s="10"/>
      <c r="C369" s="59"/>
      <c r="D369" s="60"/>
      <c r="E369" s="59"/>
      <c r="F369" s="37"/>
      <c r="G369" s="61"/>
      <c r="H369" s="85"/>
      <c r="I369" s="88"/>
      <c r="J369" s="63"/>
    </row>
    <row r="370" spans="1:10" ht="19.5" customHeight="1">
      <c r="A370" s="58"/>
      <c r="B370" s="10"/>
      <c r="C370" s="59"/>
      <c r="D370" s="60"/>
      <c r="E370" s="59"/>
      <c r="F370" s="37"/>
      <c r="G370" s="61"/>
      <c r="H370" s="85"/>
      <c r="I370" s="88"/>
      <c r="J370" s="63"/>
    </row>
    <row r="371" spans="1:10" ht="19.5" customHeight="1">
      <c r="A371" s="58"/>
      <c r="B371" s="10"/>
      <c r="C371" s="59"/>
      <c r="D371" s="60"/>
      <c r="E371" s="59"/>
      <c r="F371" s="37"/>
      <c r="G371" s="61"/>
      <c r="H371" s="85"/>
      <c r="I371" s="88"/>
      <c r="J371" s="63"/>
    </row>
    <row r="372" spans="1:10" ht="19.5" customHeight="1">
      <c r="A372" s="58"/>
      <c r="B372" s="10"/>
      <c r="C372" s="59"/>
      <c r="D372" s="60"/>
      <c r="E372" s="59"/>
      <c r="F372" s="37"/>
      <c r="G372" s="61"/>
      <c r="H372" s="85"/>
      <c r="I372" s="88"/>
      <c r="J372" s="63"/>
    </row>
    <row r="373" spans="1:10" ht="19.5" customHeight="1">
      <c r="A373" s="58"/>
      <c r="B373" s="10"/>
      <c r="C373" s="59"/>
      <c r="D373" s="60"/>
      <c r="E373" s="59"/>
      <c r="F373" s="37"/>
      <c r="G373" s="61"/>
      <c r="H373" s="85"/>
      <c r="I373" s="88"/>
      <c r="J373" s="63"/>
    </row>
    <row r="374" spans="1:10" ht="19.5" customHeight="1">
      <c r="A374" s="58"/>
      <c r="B374" s="10"/>
      <c r="C374" s="59"/>
      <c r="D374" s="60"/>
      <c r="E374" s="59"/>
      <c r="F374" s="37"/>
      <c r="G374" s="61"/>
      <c r="H374" s="85"/>
      <c r="I374" s="88"/>
      <c r="J374" s="63"/>
    </row>
    <row r="375" spans="1:10" ht="19.5" customHeight="1">
      <c r="A375" s="58"/>
      <c r="B375" s="10"/>
      <c r="C375" s="59"/>
      <c r="D375" s="60"/>
      <c r="E375" s="59"/>
      <c r="F375" s="37"/>
      <c r="G375" s="61"/>
      <c r="H375" s="85"/>
      <c r="I375" s="88"/>
      <c r="J375" s="63"/>
    </row>
    <row r="376" spans="1:10" ht="19.5" customHeight="1">
      <c r="A376" s="58"/>
      <c r="B376" s="10"/>
      <c r="C376" s="59"/>
      <c r="D376" s="60"/>
      <c r="E376" s="59"/>
      <c r="F376" s="37"/>
      <c r="G376" s="61"/>
      <c r="H376" s="85"/>
      <c r="I376" s="88"/>
      <c r="J376" s="63"/>
    </row>
    <row r="377" spans="1:10" ht="19.5" customHeight="1">
      <c r="A377" s="58"/>
      <c r="B377" s="10"/>
      <c r="C377" s="59"/>
      <c r="D377" s="60"/>
      <c r="E377" s="59"/>
      <c r="F377" s="37"/>
      <c r="G377" s="61"/>
      <c r="H377" s="85"/>
      <c r="I377" s="88"/>
      <c r="J377" s="63"/>
    </row>
    <row r="378" spans="1:10" ht="19.5" customHeight="1">
      <c r="A378" s="58"/>
      <c r="B378" s="10"/>
      <c r="C378" s="59"/>
      <c r="D378" s="60"/>
      <c r="E378" s="59"/>
      <c r="F378" s="37"/>
      <c r="G378" s="61"/>
      <c r="H378" s="85"/>
      <c r="I378" s="88"/>
      <c r="J378" s="63"/>
    </row>
    <row r="379" spans="1:10" ht="19.5" customHeight="1">
      <c r="A379" s="58"/>
      <c r="B379" s="10"/>
      <c r="C379" s="59"/>
      <c r="D379" s="60"/>
      <c r="E379" s="59"/>
      <c r="F379" s="37"/>
      <c r="G379" s="61"/>
      <c r="H379" s="85"/>
      <c r="I379" s="88"/>
      <c r="J379" s="63"/>
    </row>
    <row r="380" spans="1:10" ht="19.5" customHeight="1">
      <c r="A380" s="58"/>
      <c r="B380" s="10"/>
      <c r="C380" s="59"/>
      <c r="D380" s="60"/>
      <c r="E380" s="59"/>
      <c r="F380" s="37"/>
      <c r="G380" s="61"/>
      <c r="H380" s="85"/>
      <c r="I380" s="88"/>
      <c r="J380" s="63"/>
    </row>
    <row r="381" spans="1:10" ht="19.5" customHeight="1">
      <c r="A381" s="58"/>
      <c r="B381" s="10"/>
      <c r="C381" s="59"/>
      <c r="D381" s="60"/>
      <c r="E381" s="59"/>
      <c r="F381" s="37"/>
      <c r="G381" s="61"/>
      <c r="H381" s="85"/>
      <c r="I381" s="88"/>
      <c r="J381" s="63"/>
    </row>
    <row r="382" spans="1:10" ht="19.5" customHeight="1">
      <c r="A382" s="58"/>
      <c r="B382" s="10"/>
      <c r="C382" s="59"/>
      <c r="D382" s="60"/>
      <c r="E382" s="59"/>
      <c r="F382" s="37"/>
      <c r="G382" s="61"/>
      <c r="H382" s="85"/>
      <c r="I382" s="88"/>
      <c r="J382" s="63"/>
    </row>
    <row r="383" spans="1:10" ht="19.5" customHeight="1">
      <c r="A383" s="58"/>
      <c r="B383" s="10"/>
      <c r="C383" s="59"/>
      <c r="D383" s="60"/>
      <c r="E383" s="59"/>
      <c r="F383" s="37"/>
      <c r="G383" s="61"/>
      <c r="H383" s="85"/>
      <c r="I383" s="88"/>
      <c r="J383" s="63"/>
    </row>
    <row r="384" spans="1:10" ht="19.5" customHeight="1">
      <c r="A384" s="58"/>
      <c r="B384" s="10"/>
      <c r="C384" s="59"/>
      <c r="D384" s="60"/>
      <c r="E384" s="59"/>
      <c r="F384" s="37"/>
      <c r="G384" s="61"/>
      <c r="H384" s="85"/>
      <c r="I384" s="88"/>
      <c r="J384" s="63"/>
    </row>
    <row r="385" spans="1:10" ht="19.5" customHeight="1">
      <c r="A385" s="58"/>
      <c r="B385" s="10"/>
      <c r="C385" s="59"/>
      <c r="D385" s="60"/>
      <c r="E385" s="59"/>
      <c r="F385" s="37"/>
      <c r="G385" s="61"/>
      <c r="H385" s="85"/>
      <c r="I385" s="88"/>
      <c r="J385" s="63"/>
    </row>
    <row r="386" spans="1:10" ht="19.5" customHeight="1">
      <c r="A386" s="58"/>
      <c r="B386" s="10"/>
      <c r="C386" s="59"/>
      <c r="D386" s="60"/>
      <c r="E386" s="59"/>
      <c r="F386" s="37"/>
      <c r="G386" s="61"/>
      <c r="H386" s="85"/>
      <c r="I386" s="88"/>
      <c r="J386" s="63"/>
    </row>
    <row r="387" spans="1:10" ht="19.5" customHeight="1">
      <c r="A387" s="58"/>
      <c r="B387" s="10"/>
      <c r="C387" s="59"/>
      <c r="D387" s="60"/>
      <c r="E387" s="59"/>
      <c r="F387" s="37"/>
      <c r="G387" s="61"/>
      <c r="H387" s="85"/>
      <c r="I387" s="88"/>
      <c r="J387" s="63"/>
    </row>
    <row r="388" spans="1:10" ht="19.5" customHeight="1">
      <c r="A388" s="58"/>
      <c r="B388" s="10"/>
      <c r="C388" s="59"/>
      <c r="D388" s="60"/>
      <c r="E388" s="59"/>
      <c r="F388" s="37"/>
      <c r="G388" s="61"/>
      <c r="H388" s="85"/>
      <c r="I388" s="88"/>
      <c r="J388" s="63"/>
    </row>
    <row r="389" spans="1:10" ht="19.5" customHeight="1">
      <c r="A389" s="58"/>
      <c r="B389" s="10"/>
      <c r="C389" s="59"/>
      <c r="D389" s="60"/>
      <c r="E389" s="59"/>
      <c r="F389" s="37"/>
      <c r="G389" s="61"/>
      <c r="H389" s="85"/>
      <c r="I389" s="88"/>
      <c r="J389" s="63"/>
    </row>
    <row r="390" spans="1:10" ht="19.5" customHeight="1">
      <c r="A390" s="58"/>
      <c r="B390" s="10"/>
      <c r="C390" s="59"/>
      <c r="D390" s="60"/>
      <c r="E390" s="59"/>
      <c r="F390" s="37"/>
      <c r="G390" s="61"/>
      <c r="H390" s="85"/>
      <c r="I390" s="88"/>
      <c r="J390" s="63"/>
    </row>
    <row r="391" spans="1:10" ht="19.5" customHeight="1">
      <c r="A391" s="58"/>
      <c r="B391" s="10"/>
      <c r="C391" s="59"/>
      <c r="D391" s="60"/>
      <c r="E391" s="59"/>
      <c r="F391" s="37"/>
      <c r="G391" s="61"/>
      <c r="H391" s="85"/>
      <c r="I391" s="88"/>
      <c r="J391" s="63"/>
    </row>
    <row r="392" spans="1:10" ht="19.5" customHeight="1">
      <c r="A392" s="58"/>
      <c r="B392" s="10"/>
      <c r="C392" s="59"/>
      <c r="D392" s="60"/>
      <c r="E392" s="59"/>
      <c r="F392" s="37"/>
      <c r="G392" s="61"/>
      <c r="H392" s="85"/>
      <c r="I392" s="88"/>
      <c r="J392" s="63"/>
    </row>
    <row r="393" spans="1:10" ht="19.5" customHeight="1">
      <c r="A393" s="58"/>
      <c r="B393" s="10"/>
      <c r="C393" s="59"/>
      <c r="D393" s="60"/>
      <c r="E393" s="59"/>
      <c r="F393" s="37"/>
      <c r="G393" s="61"/>
      <c r="H393" s="85"/>
      <c r="I393" s="88"/>
      <c r="J393" s="63"/>
    </row>
    <row r="394" spans="1:10" ht="19.5" customHeight="1">
      <c r="A394" s="58"/>
      <c r="B394" s="10"/>
      <c r="C394" s="59"/>
      <c r="D394" s="60"/>
      <c r="E394" s="59"/>
      <c r="F394" s="37"/>
      <c r="G394" s="61"/>
      <c r="H394" s="85"/>
      <c r="I394" s="88"/>
      <c r="J394" s="63"/>
    </row>
    <row r="395" spans="1:10" ht="19.5" customHeight="1">
      <c r="A395" s="58"/>
      <c r="B395" s="10"/>
      <c r="C395" s="59"/>
      <c r="D395" s="60"/>
      <c r="E395" s="59"/>
      <c r="F395" s="37"/>
      <c r="G395" s="61"/>
      <c r="H395" s="85"/>
      <c r="I395" s="88"/>
      <c r="J395" s="63"/>
    </row>
    <row r="396" spans="1:10" ht="19.5" customHeight="1">
      <c r="A396" s="58"/>
      <c r="B396" s="10"/>
      <c r="C396" s="59"/>
      <c r="D396" s="60"/>
      <c r="E396" s="59"/>
      <c r="F396" s="37"/>
      <c r="G396" s="61"/>
      <c r="H396" s="85"/>
      <c r="I396" s="88"/>
      <c r="J396" s="63"/>
    </row>
    <row r="397" spans="1:10" ht="19.5" customHeight="1">
      <c r="A397" s="58"/>
      <c r="B397" s="10"/>
      <c r="C397" s="59"/>
      <c r="D397" s="60"/>
      <c r="E397" s="59"/>
      <c r="F397" s="37"/>
      <c r="G397" s="61"/>
      <c r="H397" s="85"/>
      <c r="I397" s="88"/>
      <c r="J397" s="63"/>
    </row>
    <row r="398" spans="1:10" ht="19.5" customHeight="1">
      <c r="A398" s="58"/>
      <c r="B398" s="10"/>
      <c r="C398" s="59"/>
      <c r="D398" s="60"/>
      <c r="E398" s="59"/>
      <c r="F398" s="37"/>
      <c r="G398" s="61"/>
      <c r="H398" s="85"/>
      <c r="I398" s="88"/>
      <c r="J398" s="63"/>
    </row>
    <row r="399" spans="1:10" ht="19.5" customHeight="1">
      <c r="A399" s="58"/>
      <c r="B399" s="10"/>
      <c r="C399" s="59"/>
      <c r="D399" s="60"/>
      <c r="E399" s="59"/>
      <c r="F399" s="37"/>
      <c r="G399" s="61"/>
      <c r="H399" s="85"/>
      <c r="I399" s="88"/>
      <c r="J399" s="63"/>
    </row>
    <row r="400" spans="1:10" ht="19.5" customHeight="1">
      <c r="A400" s="58"/>
      <c r="B400" s="10"/>
      <c r="C400" s="59"/>
      <c r="D400" s="60"/>
      <c r="E400" s="59"/>
      <c r="F400" s="37"/>
      <c r="G400" s="61"/>
      <c r="H400" s="85"/>
      <c r="I400" s="88"/>
      <c r="J400" s="63"/>
    </row>
    <row r="401" spans="1:10" ht="19.5" customHeight="1">
      <c r="A401" s="58"/>
      <c r="B401" s="10"/>
      <c r="C401" s="59"/>
      <c r="D401" s="60"/>
      <c r="E401" s="59"/>
      <c r="F401" s="37"/>
      <c r="G401" s="61"/>
      <c r="H401" s="85"/>
      <c r="I401" s="88"/>
      <c r="J401" s="63"/>
    </row>
    <row r="402" spans="1:10" ht="19.5" customHeight="1">
      <c r="A402" s="58"/>
      <c r="B402" s="10"/>
      <c r="C402" s="59"/>
      <c r="D402" s="60"/>
      <c r="E402" s="59"/>
      <c r="F402" s="37"/>
      <c r="G402" s="61"/>
      <c r="H402" s="85"/>
      <c r="I402" s="88"/>
      <c r="J402" s="63"/>
    </row>
    <row r="403" spans="1:10" ht="19.5" customHeight="1">
      <c r="A403" s="58"/>
      <c r="B403" s="10"/>
      <c r="C403" s="59"/>
      <c r="D403" s="60"/>
      <c r="E403" s="59"/>
      <c r="F403" s="37"/>
      <c r="G403" s="61"/>
      <c r="H403" s="85"/>
      <c r="I403" s="88"/>
      <c r="J403" s="63"/>
    </row>
    <row r="404" spans="1:10" ht="19.5" customHeight="1">
      <c r="A404" s="58"/>
      <c r="B404" s="10"/>
      <c r="C404" s="59"/>
      <c r="D404" s="60"/>
      <c r="E404" s="59"/>
      <c r="F404" s="37"/>
      <c r="G404" s="61"/>
      <c r="H404" s="85"/>
      <c r="I404" s="88"/>
      <c r="J404" s="63"/>
    </row>
    <row r="405" spans="1:10" ht="19.5" customHeight="1">
      <c r="A405" s="58"/>
      <c r="B405" s="10"/>
      <c r="C405" s="59"/>
      <c r="D405" s="60"/>
      <c r="E405" s="59"/>
      <c r="F405" s="37"/>
      <c r="G405" s="61"/>
      <c r="H405" s="85"/>
      <c r="I405" s="88"/>
      <c r="J405" s="63"/>
    </row>
    <row r="406" spans="1:10" ht="19.5" customHeight="1">
      <c r="A406" s="58"/>
      <c r="B406" s="10"/>
      <c r="C406" s="59"/>
      <c r="D406" s="60"/>
      <c r="E406" s="59"/>
      <c r="F406" s="37"/>
      <c r="G406" s="61"/>
      <c r="H406" s="85"/>
      <c r="I406" s="88"/>
      <c r="J406" s="63"/>
    </row>
    <row r="407" spans="1:10" ht="19.5" customHeight="1">
      <c r="A407" s="58"/>
      <c r="B407" s="10"/>
      <c r="C407" s="59"/>
      <c r="D407" s="60"/>
      <c r="E407" s="59"/>
      <c r="F407" s="37"/>
      <c r="G407" s="61"/>
      <c r="H407" s="85"/>
      <c r="I407" s="88"/>
      <c r="J407" s="63"/>
    </row>
    <row r="408" spans="1:10" ht="19.5" customHeight="1">
      <c r="A408" s="58"/>
      <c r="B408" s="10"/>
      <c r="C408" s="59"/>
      <c r="D408" s="60"/>
      <c r="E408" s="59"/>
      <c r="F408" s="37"/>
      <c r="G408" s="61"/>
      <c r="H408" s="85"/>
      <c r="I408" s="88"/>
      <c r="J408" s="63"/>
    </row>
    <row r="409" spans="1:10" ht="19.5" customHeight="1">
      <c r="A409" s="58"/>
      <c r="B409" s="10"/>
      <c r="C409" s="59"/>
      <c r="D409" s="60"/>
      <c r="E409" s="59"/>
      <c r="F409" s="37"/>
      <c r="G409" s="61"/>
      <c r="H409" s="85"/>
      <c r="I409" s="88"/>
      <c r="J409" s="63"/>
    </row>
    <row r="410" spans="1:10" ht="19.5" customHeight="1">
      <c r="A410" s="58"/>
      <c r="B410" s="10"/>
      <c r="C410" s="59"/>
      <c r="D410" s="60"/>
      <c r="E410" s="59"/>
      <c r="F410" s="37"/>
      <c r="G410" s="61"/>
      <c r="H410" s="85"/>
      <c r="I410" s="88"/>
      <c r="J410" s="63"/>
    </row>
    <row r="411" spans="1:10" ht="19.5" customHeight="1">
      <c r="A411" s="58"/>
      <c r="B411" s="10"/>
      <c r="C411" s="59"/>
      <c r="D411" s="60"/>
      <c r="E411" s="59"/>
      <c r="F411" s="37"/>
      <c r="G411" s="61"/>
      <c r="H411" s="85"/>
      <c r="I411" s="88"/>
      <c r="J411" s="63"/>
    </row>
    <row r="412" spans="1:10" ht="19.5" customHeight="1">
      <c r="A412" s="58"/>
      <c r="B412" s="10"/>
      <c r="C412" s="59"/>
      <c r="D412" s="60"/>
      <c r="E412" s="59"/>
      <c r="F412" s="37"/>
      <c r="G412" s="61"/>
      <c r="H412" s="85"/>
      <c r="I412" s="88"/>
      <c r="J412" s="63"/>
    </row>
    <row r="413" spans="1:10" ht="19.5" customHeight="1">
      <c r="A413" s="58"/>
      <c r="B413" s="10"/>
      <c r="C413" s="59"/>
      <c r="D413" s="60"/>
      <c r="E413" s="59"/>
      <c r="F413" s="37"/>
      <c r="G413" s="61"/>
      <c r="H413" s="85"/>
      <c r="I413" s="88"/>
      <c r="J413" s="63"/>
    </row>
    <row r="414" spans="1:10" ht="19.5" customHeight="1">
      <c r="A414" s="58"/>
      <c r="B414" s="10"/>
      <c r="C414" s="59"/>
      <c r="D414" s="60"/>
      <c r="E414" s="59"/>
      <c r="F414" s="37"/>
      <c r="G414" s="61"/>
      <c r="H414" s="85"/>
      <c r="I414" s="88"/>
      <c r="J414" s="63"/>
    </row>
    <row r="415" spans="1:10" ht="19.5" customHeight="1">
      <c r="A415" s="58"/>
      <c r="B415" s="10"/>
      <c r="C415" s="59"/>
      <c r="D415" s="60"/>
      <c r="E415" s="59"/>
      <c r="F415" s="37"/>
      <c r="G415" s="61"/>
      <c r="H415" s="85"/>
      <c r="I415" s="88"/>
      <c r="J415" s="63"/>
    </row>
    <row r="416" spans="1:10" ht="19.5" customHeight="1">
      <c r="A416" s="58"/>
      <c r="B416" s="10"/>
      <c r="C416" s="59"/>
      <c r="D416" s="60"/>
      <c r="E416" s="59"/>
      <c r="F416" s="37"/>
      <c r="G416" s="61"/>
      <c r="H416" s="85"/>
      <c r="I416" s="88"/>
      <c r="J416" s="63"/>
    </row>
    <row r="417" spans="1:10" ht="19.5" customHeight="1">
      <c r="A417" s="58"/>
      <c r="B417" s="10"/>
      <c r="C417" s="59"/>
      <c r="D417" s="60"/>
      <c r="E417" s="59"/>
      <c r="F417" s="37"/>
      <c r="G417" s="61"/>
      <c r="H417" s="85"/>
      <c r="I417" s="88"/>
      <c r="J417" s="63"/>
    </row>
    <row r="418" spans="1:10" ht="19.5" customHeight="1">
      <c r="A418" s="58"/>
      <c r="B418" s="10"/>
      <c r="C418" s="59"/>
      <c r="D418" s="60"/>
      <c r="E418" s="59"/>
      <c r="F418" s="37"/>
      <c r="G418" s="61"/>
      <c r="H418" s="85"/>
      <c r="I418" s="88"/>
      <c r="J418" s="63"/>
    </row>
    <row r="419" spans="1:10" ht="19.5" customHeight="1">
      <c r="A419" s="58"/>
      <c r="B419" s="10"/>
      <c r="C419" s="59"/>
      <c r="D419" s="60"/>
      <c r="E419" s="59"/>
      <c r="F419" s="37"/>
      <c r="G419" s="61"/>
      <c r="H419" s="85"/>
      <c r="I419" s="88"/>
      <c r="J419" s="63"/>
    </row>
    <row r="420" spans="1:10" ht="19.5" customHeight="1">
      <c r="A420" s="58"/>
      <c r="B420" s="10"/>
      <c r="C420" s="59"/>
      <c r="D420" s="60"/>
      <c r="E420" s="59"/>
      <c r="F420" s="37"/>
      <c r="G420" s="61"/>
      <c r="H420" s="85"/>
      <c r="I420" s="88"/>
      <c r="J420" s="63"/>
    </row>
    <row r="421" spans="1:10" ht="19.5" customHeight="1">
      <c r="A421" s="58"/>
      <c r="B421" s="10"/>
      <c r="C421" s="59"/>
      <c r="D421" s="60"/>
      <c r="E421" s="59"/>
      <c r="F421" s="37"/>
      <c r="G421" s="61"/>
      <c r="H421" s="85"/>
      <c r="I421" s="88"/>
      <c r="J421" s="63"/>
    </row>
    <row r="422" spans="1:10" ht="19.5" customHeight="1">
      <c r="A422" s="58"/>
      <c r="B422" s="10"/>
      <c r="C422" s="59"/>
      <c r="D422" s="60"/>
      <c r="E422" s="59"/>
      <c r="F422" s="37"/>
      <c r="G422" s="61"/>
      <c r="H422" s="85"/>
      <c r="I422" s="88"/>
      <c r="J422" s="63"/>
    </row>
    <row r="423" spans="1:10" ht="19.5" customHeight="1">
      <c r="A423" s="58"/>
      <c r="B423" s="10"/>
      <c r="C423" s="59"/>
      <c r="D423" s="60"/>
      <c r="E423" s="59"/>
      <c r="F423" s="37"/>
      <c r="G423" s="61"/>
      <c r="H423" s="85"/>
      <c r="I423" s="88"/>
      <c r="J423" s="63"/>
    </row>
    <row r="424" spans="1:10" ht="19.5" customHeight="1">
      <c r="A424" s="58"/>
      <c r="B424" s="10"/>
      <c r="C424" s="59"/>
      <c r="D424" s="60"/>
      <c r="E424" s="59"/>
      <c r="F424" s="37"/>
      <c r="G424" s="61"/>
      <c r="H424" s="85"/>
      <c r="I424" s="88"/>
      <c r="J424" s="63"/>
    </row>
    <row r="425" spans="1:10" ht="19.5" customHeight="1">
      <c r="A425" s="58"/>
      <c r="B425" s="10"/>
      <c r="C425" s="59"/>
      <c r="D425" s="60"/>
      <c r="E425" s="59"/>
      <c r="F425" s="37"/>
      <c r="G425" s="61"/>
      <c r="H425" s="85"/>
      <c r="I425" s="88"/>
      <c r="J425" s="63"/>
    </row>
    <row r="426" spans="1:10" ht="19.5" customHeight="1">
      <c r="A426" s="58"/>
      <c r="B426" s="10"/>
      <c r="C426" s="59"/>
      <c r="D426" s="60"/>
      <c r="E426" s="59"/>
      <c r="F426" s="37"/>
      <c r="G426" s="61"/>
      <c r="H426" s="85"/>
      <c r="I426" s="88"/>
      <c r="J426" s="63"/>
    </row>
    <row r="427" spans="1:10" ht="19.5" customHeight="1">
      <c r="A427" s="58"/>
      <c r="B427" s="10"/>
      <c r="C427" s="59"/>
      <c r="D427" s="60"/>
      <c r="E427" s="59"/>
      <c r="F427" s="37"/>
      <c r="G427" s="61"/>
      <c r="H427" s="85"/>
      <c r="I427" s="88"/>
      <c r="J427" s="63"/>
    </row>
    <row r="428" spans="1:10" ht="19.5" customHeight="1">
      <c r="A428" s="58"/>
      <c r="B428" s="10"/>
      <c r="C428" s="59"/>
      <c r="D428" s="60"/>
      <c r="E428" s="59"/>
      <c r="F428" s="37"/>
      <c r="G428" s="61"/>
      <c r="H428" s="85"/>
      <c r="I428" s="88"/>
      <c r="J428" s="63"/>
    </row>
    <row r="429" spans="1:10" ht="19.5" customHeight="1">
      <c r="A429" s="58"/>
      <c r="B429" s="10"/>
      <c r="C429" s="59"/>
      <c r="D429" s="60"/>
      <c r="E429" s="59"/>
      <c r="F429" s="37"/>
      <c r="G429" s="61"/>
      <c r="H429" s="85"/>
      <c r="I429" s="88"/>
      <c r="J429" s="63"/>
    </row>
    <row r="430" spans="1:10" ht="19.5" customHeight="1">
      <c r="A430" s="58"/>
      <c r="B430" s="10"/>
      <c r="C430" s="59"/>
      <c r="D430" s="60"/>
      <c r="E430" s="59"/>
      <c r="F430" s="37"/>
      <c r="G430" s="61"/>
      <c r="H430" s="85"/>
      <c r="I430" s="88"/>
      <c r="J430" s="63"/>
    </row>
    <row r="431" spans="1:10" ht="19.5" customHeight="1">
      <c r="A431" s="58"/>
      <c r="B431" s="10"/>
      <c r="C431" s="59"/>
      <c r="D431" s="60"/>
      <c r="E431" s="59"/>
      <c r="F431" s="37"/>
      <c r="G431" s="61"/>
      <c r="H431" s="85"/>
      <c r="I431" s="88"/>
      <c r="J431" s="63"/>
    </row>
    <row r="432" spans="1:10" ht="19.5" customHeight="1">
      <c r="A432" s="58"/>
      <c r="B432" s="10"/>
      <c r="C432" s="59"/>
      <c r="D432" s="60"/>
      <c r="E432" s="59"/>
      <c r="F432" s="37"/>
      <c r="G432" s="61"/>
      <c r="H432" s="85"/>
      <c r="I432" s="88"/>
      <c r="J432" s="63"/>
    </row>
    <row r="433" spans="1:10" ht="19.5" customHeight="1">
      <c r="A433" s="58"/>
      <c r="B433" s="10"/>
      <c r="C433" s="59"/>
      <c r="D433" s="60"/>
      <c r="E433" s="59"/>
      <c r="F433" s="37"/>
      <c r="G433" s="61"/>
      <c r="H433" s="85"/>
      <c r="I433" s="88"/>
      <c r="J433" s="63"/>
    </row>
    <row r="434" spans="1:10" ht="19.5" customHeight="1">
      <c r="A434" s="58"/>
      <c r="B434" s="10"/>
      <c r="C434" s="59"/>
      <c r="D434" s="60"/>
      <c r="E434" s="59"/>
      <c r="F434" s="37"/>
      <c r="G434" s="61"/>
      <c r="H434" s="85"/>
      <c r="I434" s="88"/>
      <c r="J434" s="63"/>
    </row>
    <row r="435" spans="1:10" ht="19.5" customHeight="1">
      <c r="A435" s="58"/>
      <c r="B435" s="10"/>
      <c r="C435" s="59"/>
      <c r="D435" s="60"/>
      <c r="E435" s="59"/>
      <c r="F435" s="37"/>
      <c r="G435" s="61"/>
      <c r="H435" s="85"/>
      <c r="I435" s="88"/>
      <c r="J435" s="63"/>
    </row>
    <row r="436" spans="1:10" ht="19.5" customHeight="1">
      <c r="A436" s="58"/>
      <c r="B436" s="10"/>
      <c r="C436" s="59"/>
      <c r="D436" s="60"/>
      <c r="E436" s="59"/>
      <c r="F436" s="37"/>
      <c r="G436" s="61"/>
      <c r="H436" s="85"/>
      <c r="I436" s="88"/>
      <c r="J436" s="63"/>
    </row>
    <row r="437" spans="1:10" ht="19.5" customHeight="1">
      <c r="A437" s="58"/>
      <c r="B437" s="10"/>
      <c r="C437" s="59"/>
      <c r="D437" s="60"/>
      <c r="E437" s="59"/>
      <c r="F437" s="37"/>
      <c r="G437" s="61"/>
      <c r="H437" s="85"/>
      <c r="I437" s="88"/>
      <c r="J437" s="63"/>
    </row>
    <row r="438" spans="1:10" ht="19.5" customHeight="1">
      <c r="A438" s="58"/>
      <c r="B438" s="10"/>
      <c r="C438" s="59"/>
      <c r="D438" s="60"/>
      <c r="E438" s="59"/>
      <c r="F438" s="37"/>
      <c r="G438" s="61"/>
      <c r="H438" s="85"/>
      <c r="I438" s="88"/>
      <c r="J438" s="63"/>
    </row>
    <row r="439" spans="1:10" ht="19.5" customHeight="1">
      <c r="A439" s="58"/>
      <c r="B439" s="10"/>
      <c r="C439" s="59"/>
      <c r="D439" s="60"/>
      <c r="E439" s="59"/>
      <c r="F439" s="37"/>
      <c r="G439" s="61"/>
      <c r="H439" s="85"/>
      <c r="I439" s="88"/>
      <c r="J439" s="63"/>
    </row>
    <row r="440" spans="1:10" ht="19.5" customHeight="1">
      <c r="A440" s="58"/>
      <c r="B440" s="10"/>
      <c r="C440" s="59"/>
      <c r="D440" s="60"/>
      <c r="E440" s="59"/>
      <c r="F440" s="37"/>
      <c r="G440" s="61"/>
      <c r="H440" s="85"/>
      <c r="I440" s="88"/>
      <c r="J440" s="63"/>
    </row>
    <row r="441" spans="1:10" ht="19.5" customHeight="1">
      <c r="A441" s="58"/>
      <c r="B441" s="10"/>
      <c r="C441" s="59"/>
      <c r="D441" s="60"/>
      <c r="E441" s="59"/>
      <c r="F441" s="37"/>
      <c r="G441" s="61"/>
      <c r="H441" s="85"/>
      <c r="I441" s="88"/>
      <c r="J441" s="63"/>
    </row>
    <row r="442" spans="1:10" ht="19.5" customHeight="1">
      <c r="A442" s="58"/>
      <c r="B442" s="10"/>
      <c r="C442" s="59"/>
      <c r="D442" s="60"/>
      <c r="E442" s="59"/>
      <c r="F442" s="37"/>
      <c r="G442" s="61"/>
      <c r="H442" s="85"/>
      <c r="I442" s="88"/>
      <c r="J442" s="63"/>
    </row>
    <row r="443" spans="1:10" ht="19.5" customHeight="1">
      <c r="A443" s="58"/>
      <c r="B443" s="10"/>
      <c r="C443" s="59"/>
      <c r="D443" s="60"/>
      <c r="E443" s="59"/>
      <c r="F443" s="37"/>
      <c r="G443" s="61"/>
      <c r="H443" s="85"/>
      <c r="I443" s="88"/>
      <c r="J443" s="63"/>
    </row>
    <row r="444" spans="1:10" ht="19.5" customHeight="1">
      <c r="A444" s="58"/>
      <c r="B444" s="10"/>
      <c r="C444" s="59"/>
      <c r="D444" s="60"/>
      <c r="E444" s="59"/>
      <c r="F444" s="37"/>
      <c r="G444" s="61"/>
      <c r="H444" s="85"/>
      <c r="I444" s="88"/>
      <c r="J444" s="63"/>
    </row>
    <row r="445" spans="1:10" ht="19.5" customHeight="1">
      <c r="A445" s="58"/>
      <c r="B445" s="10"/>
      <c r="C445" s="59"/>
      <c r="D445" s="60"/>
      <c r="E445" s="59"/>
      <c r="F445" s="37"/>
      <c r="G445" s="61"/>
      <c r="H445" s="85"/>
      <c r="I445" s="88"/>
      <c r="J445" s="63"/>
    </row>
    <row r="446" spans="1:10" ht="19.5" customHeight="1">
      <c r="A446" s="58"/>
      <c r="B446" s="10"/>
      <c r="C446" s="59"/>
      <c r="D446" s="60"/>
      <c r="E446" s="59"/>
      <c r="F446" s="37"/>
      <c r="G446" s="61"/>
      <c r="H446" s="85"/>
      <c r="I446" s="88"/>
      <c r="J446" s="63"/>
    </row>
    <row r="447" spans="1:10" ht="19.5" customHeight="1">
      <c r="A447" s="58"/>
      <c r="B447" s="10"/>
      <c r="C447" s="59"/>
      <c r="D447" s="60"/>
      <c r="E447" s="59"/>
      <c r="F447" s="37"/>
      <c r="G447" s="61"/>
      <c r="H447" s="85"/>
      <c r="I447" s="88"/>
      <c r="J447" s="63"/>
    </row>
    <row r="448" spans="1:10" ht="19.5" customHeight="1">
      <c r="A448" s="58"/>
      <c r="B448" s="10"/>
      <c r="C448" s="59"/>
      <c r="D448" s="60"/>
      <c r="E448" s="59"/>
      <c r="F448" s="37"/>
      <c r="G448" s="61"/>
      <c r="H448" s="85"/>
      <c r="I448" s="88"/>
      <c r="J448" s="63"/>
    </row>
    <row r="449" spans="1:10" ht="19.5" customHeight="1">
      <c r="A449" s="58"/>
      <c r="B449" s="10"/>
      <c r="C449" s="59"/>
      <c r="D449" s="60"/>
      <c r="E449" s="59"/>
      <c r="F449" s="37"/>
      <c r="G449" s="61"/>
      <c r="H449" s="85"/>
      <c r="I449" s="88"/>
      <c r="J449" s="63"/>
    </row>
    <row r="450" spans="1:10" ht="19.5" customHeight="1">
      <c r="A450" s="58"/>
      <c r="B450" s="10"/>
      <c r="C450" s="59"/>
      <c r="D450" s="60"/>
      <c r="E450" s="59"/>
      <c r="F450" s="37"/>
      <c r="G450" s="61"/>
      <c r="H450" s="85"/>
      <c r="I450" s="88"/>
      <c r="J450" s="63"/>
    </row>
    <row r="451" spans="1:10" ht="19.5" customHeight="1">
      <c r="A451" s="58"/>
      <c r="B451" s="10"/>
      <c r="C451" s="59"/>
      <c r="D451" s="60"/>
      <c r="E451" s="59"/>
      <c r="F451" s="37"/>
      <c r="G451" s="61"/>
      <c r="H451" s="85"/>
      <c r="I451" s="88"/>
      <c r="J451" s="63"/>
    </row>
    <row r="452" spans="1:10" ht="19.5" customHeight="1">
      <c r="A452" s="58"/>
      <c r="B452" s="10"/>
      <c r="C452" s="59"/>
      <c r="D452" s="60"/>
      <c r="E452" s="59"/>
      <c r="F452" s="37"/>
      <c r="G452" s="61"/>
      <c r="H452" s="85"/>
      <c r="I452" s="88"/>
      <c r="J452" s="63"/>
    </row>
    <row r="453" spans="1:10" ht="19.5" customHeight="1">
      <c r="A453" s="58"/>
      <c r="B453" s="10"/>
      <c r="C453" s="59"/>
      <c r="D453" s="60"/>
      <c r="E453" s="59"/>
      <c r="F453" s="37"/>
      <c r="G453" s="61"/>
      <c r="H453" s="85"/>
      <c r="I453" s="88"/>
      <c r="J453" s="63"/>
    </row>
    <row r="454" spans="1:10" ht="19.5" customHeight="1">
      <c r="A454" s="58"/>
      <c r="B454" s="10"/>
      <c r="C454" s="59"/>
      <c r="D454" s="60"/>
      <c r="E454" s="59"/>
      <c r="F454" s="37"/>
      <c r="G454" s="61"/>
      <c r="H454" s="85"/>
      <c r="I454" s="88"/>
      <c r="J454" s="63"/>
    </row>
    <row r="455" spans="1:10" ht="19.5" customHeight="1">
      <c r="A455" s="58"/>
      <c r="B455" s="10"/>
      <c r="C455" s="59"/>
      <c r="D455" s="60"/>
      <c r="E455" s="59"/>
      <c r="F455" s="37"/>
      <c r="G455" s="61"/>
      <c r="H455" s="85"/>
      <c r="I455" s="88"/>
      <c r="J455" s="63"/>
    </row>
    <row r="456" spans="1:10" ht="19.5" customHeight="1">
      <c r="A456" s="58"/>
      <c r="B456" s="10"/>
      <c r="C456" s="59"/>
      <c r="D456" s="60"/>
      <c r="E456" s="59"/>
      <c r="F456" s="37"/>
      <c r="G456" s="61"/>
      <c r="H456" s="85"/>
      <c r="I456" s="88"/>
      <c r="J456" s="63"/>
    </row>
    <row r="457" spans="1:10" ht="19.5" customHeight="1">
      <c r="A457" s="58"/>
      <c r="B457" s="10"/>
      <c r="C457" s="59"/>
      <c r="D457" s="60"/>
      <c r="E457" s="59"/>
      <c r="F457" s="37"/>
      <c r="G457" s="61"/>
      <c r="H457" s="85"/>
      <c r="I457" s="88"/>
      <c r="J457" s="63"/>
    </row>
    <row r="458" spans="1:10" ht="19.5" customHeight="1">
      <c r="A458" s="58"/>
      <c r="B458" s="10"/>
      <c r="C458" s="59"/>
      <c r="D458" s="60"/>
      <c r="E458" s="59"/>
      <c r="F458" s="37"/>
      <c r="G458" s="61"/>
      <c r="H458" s="85"/>
      <c r="I458" s="88"/>
      <c r="J458" s="63"/>
    </row>
    <row r="459" spans="1:10" ht="19.5" customHeight="1">
      <c r="A459" s="58"/>
      <c r="B459" s="10"/>
      <c r="C459" s="59"/>
      <c r="D459" s="60"/>
      <c r="E459" s="59"/>
      <c r="F459" s="37"/>
      <c r="G459" s="61"/>
      <c r="H459" s="85"/>
      <c r="I459" s="88"/>
      <c r="J459" s="63"/>
    </row>
    <row r="460" spans="1:10" ht="19.5" customHeight="1">
      <c r="A460" s="58"/>
      <c r="B460" s="10"/>
      <c r="C460" s="59"/>
      <c r="D460" s="60"/>
      <c r="E460" s="59"/>
      <c r="F460" s="37"/>
      <c r="G460" s="61"/>
      <c r="H460" s="85"/>
      <c r="I460" s="88"/>
      <c r="J460" s="63"/>
    </row>
    <row r="461" spans="1:10" ht="19.5" customHeight="1">
      <c r="A461" s="58"/>
      <c r="B461" s="10"/>
      <c r="C461" s="59"/>
      <c r="D461" s="60"/>
      <c r="E461" s="59"/>
      <c r="F461" s="37"/>
      <c r="G461" s="61"/>
      <c r="H461" s="85"/>
      <c r="I461" s="88"/>
      <c r="J461" s="63"/>
    </row>
    <row r="462" spans="1:10" ht="19.5" customHeight="1">
      <c r="A462" s="58"/>
      <c r="B462" s="10"/>
      <c r="C462" s="59"/>
      <c r="D462" s="60"/>
      <c r="E462" s="59"/>
      <c r="F462" s="37"/>
      <c r="G462" s="61"/>
      <c r="H462" s="85"/>
      <c r="I462" s="88"/>
      <c r="J462" s="63"/>
    </row>
    <row r="463" spans="1:10" ht="19.5" customHeight="1">
      <c r="A463" s="58"/>
      <c r="B463" s="10"/>
      <c r="C463" s="59"/>
      <c r="D463" s="60"/>
      <c r="E463" s="59"/>
      <c r="F463" s="37"/>
      <c r="G463" s="61"/>
      <c r="H463" s="85"/>
      <c r="I463" s="88"/>
      <c r="J463" s="63"/>
    </row>
    <row r="464" spans="1:10" ht="19.5" customHeight="1">
      <c r="A464" s="58"/>
      <c r="B464" s="10"/>
      <c r="C464" s="59"/>
      <c r="D464" s="60"/>
      <c r="E464" s="59"/>
      <c r="F464" s="37"/>
      <c r="G464" s="61"/>
      <c r="H464" s="85"/>
      <c r="I464" s="88"/>
      <c r="J464" s="63"/>
    </row>
    <row r="465" spans="1:10" ht="19.5" customHeight="1">
      <c r="A465" s="58"/>
      <c r="B465" s="10"/>
      <c r="C465" s="59"/>
      <c r="D465" s="60"/>
      <c r="E465" s="59"/>
      <c r="F465" s="37"/>
      <c r="G465" s="61"/>
      <c r="H465" s="85"/>
      <c r="I465" s="88"/>
      <c r="J465" s="63"/>
    </row>
    <row r="466" spans="1:10" ht="19.5" customHeight="1">
      <c r="A466" s="58"/>
      <c r="B466" s="10"/>
      <c r="C466" s="59"/>
      <c r="D466" s="60"/>
      <c r="E466" s="59"/>
      <c r="F466" s="37"/>
      <c r="G466" s="61"/>
      <c r="H466" s="85"/>
      <c r="I466" s="88"/>
      <c r="J466" s="63"/>
    </row>
    <row r="467" spans="1:10" ht="19.5" customHeight="1">
      <c r="A467" s="58"/>
      <c r="B467" s="10"/>
      <c r="C467" s="59"/>
      <c r="D467" s="60"/>
      <c r="E467" s="59"/>
      <c r="F467" s="37"/>
      <c r="G467" s="61"/>
      <c r="H467" s="85"/>
      <c r="I467" s="88"/>
      <c r="J467" s="63"/>
    </row>
    <row r="468" spans="1:10" ht="19.5" customHeight="1">
      <c r="A468" s="58"/>
      <c r="B468" s="10"/>
      <c r="C468" s="59"/>
      <c r="D468" s="60"/>
      <c r="E468" s="59"/>
      <c r="F468" s="37"/>
      <c r="G468" s="61"/>
      <c r="H468" s="85"/>
      <c r="I468" s="88"/>
      <c r="J468" s="63"/>
    </row>
    <row r="469" spans="1:10" ht="19.5" customHeight="1">
      <c r="A469" s="58"/>
      <c r="B469" s="10"/>
      <c r="C469" s="59"/>
      <c r="D469" s="60"/>
      <c r="E469" s="59"/>
      <c r="F469" s="37"/>
      <c r="G469" s="61"/>
      <c r="H469" s="85"/>
      <c r="I469" s="88"/>
      <c r="J469" s="63"/>
    </row>
    <row r="470" spans="1:10" ht="19.5" customHeight="1">
      <c r="A470" s="58"/>
      <c r="B470" s="10"/>
      <c r="C470" s="59"/>
      <c r="D470" s="60"/>
      <c r="E470" s="59"/>
      <c r="F470" s="37"/>
      <c r="G470" s="61"/>
      <c r="H470" s="85"/>
      <c r="I470" s="88"/>
      <c r="J470" s="63"/>
    </row>
    <row r="471" spans="1:10" ht="19.5" customHeight="1">
      <c r="A471" s="58"/>
      <c r="B471" s="10"/>
      <c r="C471" s="59"/>
      <c r="D471" s="60"/>
      <c r="E471" s="59"/>
      <c r="F471" s="37"/>
      <c r="G471" s="61"/>
      <c r="H471" s="85"/>
      <c r="I471" s="88"/>
      <c r="J471" s="63"/>
    </row>
    <row r="472" spans="1:10" ht="19.5" customHeight="1">
      <c r="A472" s="58"/>
      <c r="B472" s="10"/>
      <c r="C472" s="59"/>
      <c r="D472" s="60"/>
      <c r="E472" s="59"/>
      <c r="F472" s="37"/>
      <c r="G472" s="61"/>
      <c r="H472" s="85"/>
      <c r="I472" s="88"/>
      <c r="J472" s="63"/>
    </row>
    <row r="473" spans="1:10" ht="19.5" customHeight="1">
      <c r="A473" s="58"/>
      <c r="B473" s="10"/>
      <c r="C473" s="59"/>
      <c r="D473" s="60"/>
      <c r="E473" s="59"/>
      <c r="F473" s="37"/>
      <c r="G473" s="61"/>
      <c r="H473" s="85"/>
      <c r="I473" s="88"/>
      <c r="J473" s="63"/>
    </row>
    <row r="474" spans="1:10" ht="19.5" customHeight="1">
      <c r="A474" s="58"/>
      <c r="B474" s="10"/>
      <c r="C474" s="59"/>
      <c r="D474" s="60"/>
      <c r="E474" s="59"/>
      <c r="F474" s="37"/>
      <c r="G474" s="61"/>
      <c r="H474" s="85"/>
      <c r="I474" s="88"/>
      <c r="J474" s="63"/>
    </row>
    <row r="475" spans="1:10" ht="19.5" customHeight="1">
      <c r="A475" s="58"/>
      <c r="B475" s="10"/>
      <c r="C475" s="59"/>
      <c r="D475" s="60"/>
      <c r="E475" s="59"/>
      <c r="F475" s="37"/>
      <c r="G475" s="61"/>
      <c r="H475" s="85"/>
      <c r="I475" s="88"/>
      <c r="J475" s="63"/>
    </row>
    <row r="476" spans="1:10" ht="19.5" customHeight="1">
      <c r="A476" s="58"/>
      <c r="B476" s="10"/>
      <c r="C476" s="59"/>
      <c r="D476" s="60"/>
      <c r="E476" s="59"/>
      <c r="F476" s="37"/>
      <c r="G476" s="61"/>
      <c r="H476" s="85"/>
      <c r="I476" s="88"/>
      <c r="J476" s="63"/>
    </row>
    <row r="477" spans="1:10" ht="19.5" customHeight="1">
      <c r="A477" s="58"/>
      <c r="B477" s="10"/>
      <c r="C477" s="59"/>
      <c r="D477" s="60"/>
      <c r="E477" s="59"/>
      <c r="F477" s="37"/>
      <c r="G477" s="61"/>
      <c r="H477" s="85"/>
      <c r="I477" s="88"/>
      <c r="J477" s="63"/>
    </row>
    <row r="478" spans="1:10" ht="19.5" customHeight="1">
      <c r="A478" s="58"/>
      <c r="B478" s="10"/>
      <c r="C478" s="59"/>
      <c r="D478" s="60"/>
      <c r="E478" s="59"/>
      <c r="F478" s="37"/>
      <c r="G478" s="61"/>
      <c r="H478" s="85"/>
      <c r="I478" s="88"/>
      <c r="J478" s="63"/>
    </row>
    <row r="479" spans="1:10" ht="19.5" customHeight="1">
      <c r="A479" s="58"/>
      <c r="B479" s="10"/>
      <c r="C479" s="59"/>
      <c r="D479" s="60"/>
      <c r="E479" s="59"/>
      <c r="F479" s="37"/>
      <c r="G479" s="61"/>
      <c r="H479" s="85"/>
      <c r="I479" s="88"/>
      <c r="J479" s="63"/>
    </row>
    <row r="480" spans="1:10" ht="19.5" customHeight="1">
      <c r="A480" s="58"/>
      <c r="B480" s="10"/>
      <c r="C480" s="59"/>
      <c r="D480" s="60"/>
      <c r="E480" s="59"/>
      <c r="F480" s="37"/>
      <c r="G480" s="61"/>
      <c r="H480" s="85"/>
      <c r="I480" s="88"/>
      <c r="J480" s="63"/>
    </row>
    <row r="481" spans="1:10" ht="19.5" customHeight="1">
      <c r="A481" s="58"/>
      <c r="B481" s="10"/>
      <c r="C481" s="59"/>
      <c r="D481" s="60"/>
      <c r="E481" s="59"/>
      <c r="F481" s="37"/>
      <c r="G481" s="61"/>
      <c r="H481" s="85"/>
      <c r="I481" s="88"/>
      <c r="J481" s="63"/>
    </row>
    <row r="482" spans="1:10" ht="19.5" customHeight="1">
      <c r="A482" s="58"/>
      <c r="B482" s="10"/>
      <c r="C482" s="59"/>
      <c r="D482" s="60"/>
      <c r="E482" s="59"/>
      <c r="F482" s="37"/>
      <c r="G482" s="61"/>
      <c r="H482" s="85"/>
      <c r="I482" s="88"/>
      <c r="J482" s="63"/>
    </row>
    <row r="483" spans="1:10" ht="19.5" customHeight="1">
      <c r="A483" s="58"/>
      <c r="B483" s="10"/>
      <c r="C483" s="59"/>
      <c r="D483" s="60"/>
      <c r="E483" s="59"/>
      <c r="F483" s="37"/>
      <c r="G483" s="61"/>
      <c r="H483" s="85"/>
      <c r="I483" s="88"/>
      <c r="J483" s="63"/>
    </row>
    <row r="484" spans="1:10" ht="19.5" customHeight="1">
      <c r="A484" s="58"/>
      <c r="B484" s="10"/>
      <c r="C484" s="59"/>
      <c r="D484" s="60"/>
      <c r="E484" s="59"/>
      <c r="F484" s="37"/>
      <c r="G484" s="61"/>
      <c r="H484" s="85"/>
      <c r="I484" s="88"/>
      <c r="J484" s="63"/>
    </row>
  </sheetData>
  <sortState ref="A3:I500">
    <sortCondition ref="H3:H500"/>
  </sortState>
  <pageMargins left="0.19685039370078741" right="0" top="0.74803149606299213" bottom="0.74803149606299213" header="0.31496062992125984" footer="0.31496062992125984"/>
  <pageSetup paperSize="9" scale="95" orientation="landscape" horizontalDpi="4294967293" verticalDpi="4294967293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4"/>
  <sheetViews>
    <sheetView workbookViewId="0">
      <selection activeCell="H2" sqref="H2"/>
    </sheetView>
  </sheetViews>
  <sheetFormatPr baseColWidth="10" defaultRowHeight="19.5"/>
  <cols>
    <col min="1" max="1" width="17.88671875" bestFit="1" customWidth="1"/>
    <col min="2" max="2" width="17" bestFit="1" customWidth="1"/>
    <col min="6" max="6" width="11.5546875" style="42"/>
    <col min="11" max="11" width="11.5546875" style="42"/>
  </cols>
  <sheetData>
    <row r="1" spans="1:7" ht="21">
      <c r="A1" s="40">
        <v>2017</v>
      </c>
      <c r="F1" s="42">
        <f>1000*2%</f>
        <v>20</v>
      </c>
      <c r="G1" s="42">
        <v>1000</v>
      </c>
    </row>
    <row r="2" spans="1:7" ht="37.5">
      <c r="F2" s="92" t="s">
        <v>32</v>
      </c>
    </row>
    <row r="3" spans="1:7" ht="37.5">
      <c r="A3" s="43" t="s">
        <v>12</v>
      </c>
      <c r="B3" s="43" t="s">
        <v>18</v>
      </c>
      <c r="C3" s="44" t="s">
        <v>29</v>
      </c>
      <c r="D3" s="41" t="s">
        <v>30</v>
      </c>
      <c r="E3" s="45" t="s">
        <v>31</v>
      </c>
      <c r="F3" s="42">
        <f>(900-(1000*2%))-(1000*2%)</f>
        <v>860</v>
      </c>
    </row>
    <row r="4" spans="1:7">
      <c r="A4">
        <f>Patients!$D$1</f>
        <v>4</v>
      </c>
      <c r="B4">
        <f>Patients!$G$1</f>
        <v>1</v>
      </c>
      <c r="C4">
        <f>SUM(A4:B4)</f>
        <v>5</v>
      </c>
      <c r="D4" s="42">
        <f>Patients!$A$1</f>
        <v>115</v>
      </c>
      <c r="E4" s="42">
        <f>Patients!$J$1</f>
        <v>125.12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4"/>
  <sheetViews>
    <sheetView workbookViewId="0">
      <selection sqref="A1:G50"/>
    </sheetView>
  </sheetViews>
  <sheetFormatPr baseColWidth="10" defaultRowHeight="19.5"/>
  <cols>
    <col min="1" max="1" width="17.88671875" bestFit="1" customWidth="1"/>
  </cols>
  <sheetData>
    <row r="1" spans="1:7" ht="21">
      <c r="A1" s="40">
        <f>Récap2017!$A$1+1</f>
        <v>2018</v>
      </c>
      <c r="F1" s="42">
        <f>(1000*2%)</f>
        <v>20</v>
      </c>
      <c r="G1" s="42">
        <v>2000</v>
      </c>
    </row>
    <row r="2" spans="1:7" ht="37.5">
      <c r="F2" s="46" t="s">
        <v>32</v>
      </c>
    </row>
    <row r="3" spans="1:7" ht="37.5">
      <c r="A3" s="43" t="s">
        <v>12</v>
      </c>
      <c r="B3" s="43" t="s">
        <v>18</v>
      </c>
      <c r="C3" s="44" t="s">
        <v>29</v>
      </c>
      <c r="D3" s="41" t="s">
        <v>30</v>
      </c>
      <c r="E3" s="45" t="s">
        <v>31</v>
      </c>
      <c r="F3" s="42">
        <v>2000</v>
      </c>
    </row>
    <row r="4" spans="1:7">
      <c r="A4">
        <f>(Patients!$D$1)+(Patients!$D$1)</f>
        <v>8</v>
      </c>
      <c r="B4">
        <f>(Patients!$G$1)+(Patients!$G$1)</f>
        <v>2</v>
      </c>
      <c r="C4">
        <f>(SUM(A4:B4))+(SUM(A4:B4))</f>
        <v>20</v>
      </c>
      <c r="D4" s="42">
        <v>0</v>
      </c>
      <c r="E4" s="42"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50"/>
  <sheetViews>
    <sheetView showZeros="0" workbookViewId="0">
      <selection activeCell="H2" sqref="H2"/>
    </sheetView>
  </sheetViews>
  <sheetFormatPr baseColWidth="10" defaultRowHeight="19.5"/>
  <sheetData>
    <row r="1" spans="1:7">
      <c r="A1">
        <f>Récap2018!A1+1</f>
        <v>2019</v>
      </c>
      <c r="B1">
        <f>Récap2018!B1</f>
        <v>0</v>
      </c>
      <c r="C1">
        <f>Récap2018!C1</f>
        <v>0</v>
      </c>
      <c r="D1">
        <f>Récap2018!D1</f>
        <v>0</v>
      </c>
      <c r="E1">
        <f>Récap2018!E1</f>
        <v>0</v>
      </c>
      <c r="F1">
        <f>Récap2018!F1</f>
        <v>20</v>
      </c>
      <c r="G1">
        <f>Récap2018!G1</f>
        <v>2000</v>
      </c>
    </row>
    <row r="2" spans="1:7">
      <c r="A2">
        <f>Récap2018!A2</f>
        <v>0</v>
      </c>
      <c r="B2">
        <f>Récap2018!B2</f>
        <v>0</v>
      </c>
      <c r="C2">
        <f>Récap2018!C2</f>
        <v>0</v>
      </c>
      <c r="D2">
        <f>Récap2018!D2</f>
        <v>0</v>
      </c>
      <c r="E2">
        <f>Récap2018!E2</f>
        <v>0</v>
      </c>
      <c r="F2" t="str">
        <f>Récap2018!F2</f>
        <v>Produits de soins</v>
      </c>
      <c r="G2">
        <f>Récap2018!G2</f>
        <v>0</v>
      </c>
    </row>
    <row r="3" spans="1:7">
      <c r="A3" t="str">
        <f>Récap2018!A3</f>
        <v>Pédicure classique</v>
      </c>
      <c r="B3" t="str">
        <f>Récap2018!B3</f>
        <v>Soins uniquement</v>
      </c>
      <c r="C3" t="str">
        <f>Récap2018!C3</f>
        <v>Total</v>
      </c>
      <c r="D3" t="str">
        <f>Récap2018!D3</f>
        <v>Kilométrage parcouru</v>
      </c>
      <c r="E3" t="str">
        <f>Récap2018!E3</f>
        <v>Encaissé</v>
      </c>
      <c r="F3">
        <f>Récap2018!F3</f>
        <v>2000</v>
      </c>
      <c r="G3">
        <f>Récap2018!G3</f>
        <v>0</v>
      </c>
    </row>
    <row r="4" spans="1:7">
      <c r="A4">
        <f>Récap2018!A4</f>
        <v>8</v>
      </c>
      <c r="B4">
        <f>Récap2018!B4</f>
        <v>2</v>
      </c>
      <c r="C4">
        <f>Récap2018!C4</f>
        <v>20</v>
      </c>
      <c r="D4">
        <f>Récap2018!D4</f>
        <v>0</v>
      </c>
      <c r="E4">
        <f>Récap2018!E4</f>
        <v>0</v>
      </c>
      <c r="F4">
        <f>Récap2018!F4</f>
        <v>0</v>
      </c>
      <c r="G4">
        <f>Récap2018!G4</f>
        <v>0</v>
      </c>
    </row>
    <row r="5" spans="1:7">
      <c r="A5">
        <f>Récap2018!A5</f>
        <v>0</v>
      </c>
      <c r="B5">
        <f>Récap2018!B5</f>
        <v>0</v>
      </c>
      <c r="C5">
        <f>Récap2018!C5</f>
        <v>0</v>
      </c>
      <c r="D5">
        <f>Récap2018!D5</f>
        <v>0</v>
      </c>
      <c r="E5">
        <f>Récap2018!E5</f>
        <v>0</v>
      </c>
      <c r="F5">
        <f>Récap2018!F5</f>
        <v>0</v>
      </c>
      <c r="G5">
        <f>Récap2018!G5</f>
        <v>0</v>
      </c>
    </row>
    <row r="6" spans="1:7">
      <c r="A6">
        <f>Récap2018!A6</f>
        <v>0</v>
      </c>
      <c r="B6">
        <f>Récap2018!B6</f>
        <v>0</v>
      </c>
      <c r="C6">
        <f>Récap2018!C6</f>
        <v>0</v>
      </c>
      <c r="D6">
        <f>Récap2018!D6</f>
        <v>0</v>
      </c>
      <c r="E6">
        <f>Récap2018!E6</f>
        <v>0</v>
      </c>
      <c r="F6">
        <f>Récap2018!F6</f>
        <v>0</v>
      </c>
      <c r="G6">
        <f>Récap2018!G6</f>
        <v>0</v>
      </c>
    </row>
    <row r="7" spans="1:7">
      <c r="A7">
        <f>Récap2018!A7</f>
        <v>0</v>
      </c>
      <c r="B7">
        <f>Récap2018!B7</f>
        <v>0</v>
      </c>
      <c r="C7">
        <f>Récap2018!C7</f>
        <v>0</v>
      </c>
      <c r="D7">
        <f>Récap2018!D7</f>
        <v>0</v>
      </c>
      <c r="E7">
        <f>Récap2018!E7</f>
        <v>0</v>
      </c>
      <c r="F7">
        <f>Récap2018!F7</f>
        <v>0</v>
      </c>
      <c r="G7">
        <f>Récap2018!G7</f>
        <v>0</v>
      </c>
    </row>
    <row r="8" spans="1:7">
      <c r="A8">
        <f>Récap2018!A8</f>
        <v>0</v>
      </c>
      <c r="B8">
        <f>Récap2018!B8</f>
        <v>0</v>
      </c>
      <c r="C8">
        <f>Récap2018!C8</f>
        <v>0</v>
      </c>
      <c r="D8">
        <f>Récap2018!D8</f>
        <v>0</v>
      </c>
      <c r="E8">
        <f>Récap2018!E8</f>
        <v>0</v>
      </c>
      <c r="F8">
        <f>Récap2018!F8</f>
        <v>0</v>
      </c>
      <c r="G8">
        <f>Récap2018!G8</f>
        <v>0</v>
      </c>
    </row>
    <row r="9" spans="1:7">
      <c r="A9">
        <f>Récap2018!A9</f>
        <v>0</v>
      </c>
      <c r="B9">
        <f>Récap2018!B9</f>
        <v>0</v>
      </c>
      <c r="C9">
        <f>Récap2018!C9</f>
        <v>0</v>
      </c>
      <c r="D9">
        <f>Récap2018!D9</f>
        <v>0</v>
      </c>
      <c r="E9">
        <f>Récap2018!E9</f>
        <v>0</v>
      </c>
      <c r="F9">
        <f>Récap2018!F9</f>
        <v>0</v>
      </c>
      <c r="G9">
        <f>Récap2018!G9</f>
        <v>0</v>
      </c>
    </row>
    <row r="10" spans="1:7">
      <c r="A10">
        <f>Récap2018!A10</f>
        <v>0</v>
      </c>
      <c r="B10">
        <f>Récap2018!B10</f>
        <v>0</v>
      </c>
      <c r="C10">
        <f>Récap2018!C10</f>
        <v>0</v>
      </c>
      <c r="D10">
        <f>Récap2018!D10</f>
        <v>0</v>
      </c>
      <c r="E10">
        <f>Récap2018!E10</f>
        <v>0</v>
      </c>
      <c r="F10">
        <f>Récap2018!F10</f>
        <v>0</v>
      </c>
      <c r="G10">
        <f>Récap2018!G10</f>
        <v>0</v>
      </c>
    </row>
    <row r="11" spans="1:7">
      <c r="A11">
        <f>Récap2018!A11</f>
        <v>0</v>
      </c>
      <c r="B11">
        <f>Récap2018!B11</f>
        <v>0</v>
      </c>
      <c r="C11">
        <f>Récap2018!C11</f>
        <v>0</v>
      </c>
      <c r="D11">
        <f>Récap2018!D11</f>
        <v>0</v>
      </c>
      <c r="E11">
        <f>Récap2018!E11</f>
        <v>0</v>
      </c>
      <c r="F11">
        <f>Récap2018!F11</f>
        <v>0</v>
      </c>
      <c r="G11">
        <f>Récap2018!G11</f>
        <v>0</v>
      </c>
    </row>
    <row r="12" spans="1:7">
      <c r="A12">
        <f>Récap2018!A12</f>
        <v>0</v>
      </c>
      <c r="B12">
        <f>Récap2018!B12</f>
        <v>0</v>
      </c>
      <c r="C12">
        <f>Récap2018!C12</f>
        <v>0</v>
      </c>
      <c r="D12">
        <f>Récap2018!D12</f>
        <v>0</v>
      </c>
      <c r="E12">
        <f>Récap2018!E12</f>
        <v>0</v>
      </c>
      <c r="F12">
        <f>Récap2018!F12</f>
        <v>0</v>
      </c>
      <c r="G12">
        <f>Récap2018!G12</f>
        <v>0</v>
      </c>
    </row>
    <row r="13" spans="1:7">
      <c r="A13">
        <f>Récap2018!A13</f>
        <v>0</v>
      </c>
      <c r="B13">
        <f>Récap2018!B13</f>
        <v>0</v>
      </c>
      <c r="C13">
        <f>Récap2018!C13</f>
        <v>0</v>
      </c>
      <c r="D13">
        <f>Récap2018!D13</f>
        <v>0</v>
      </c>
      <c r="E13">
        <f>Récap2018!E13</f>
        <v>0</v>
      </c>
      <c r="F13">
        <f>Récap2018!F13</f>
        <v>0</v>
      </c>
      <c r="G13">
        <f>Récap2018!G13</f>
        <v>0</v>
      </c>
    </row>
    <row r="14" spans="1:7">
      <c r="A14">
        <f>Récap2018!A14</f>
        <v>0</v>
      </c>
      <c r="B14">
        <f>Récap2018!B14</f>
        <v>0</v>
      </c>
      <c r="C14">
        <f>Récap2018!C14</f>
        <v>0</v>
      </c>
      <c r="D14">
        <f>Récap2018!D14</f>
        <v>0</v>
      </c>
      <c r="E14">
        <f>Récap2018!E14</f>
        <v>0</v>
      </c>
      <c r="F14">
        <f>Récap2018!F14</f>
        <v>0</v>
      </c>
      <c r="G14">
        <f>Récap2018!G14</f>
        <v>0</v>
      </c>
    </row>
    <row r="15" spans="1:7">
      <c r="A15">
        <f>Récap2018!A15</f>
        <v>0</v>
      </c>
      <c r="B15">
        <f>Récap2018!B15</f>
        <v>0</v>
      </c>
      <c r="C15">
        <f>Récap2018!C15</f>
        <v>0</v>
      </c>
      <c r="D15">
        <f>Récap2018!D15</f>
        <v>0</v>
      </c>
      <c r="E15">
        <f>Récap2018!E15</f>
        <v>0</v>
      </c>
      <c r="F15">
        <f>Récap2018!F15</f>
        <v>0</v>
      </c>
      <c r="G15">
        <f>Récap2018!G15</f>
        <v>0</v>
      </c>
    </row>
    <row r="16" spans="1:7">
      <c r="A16">
        <f>Récap2018!A16</f>
        <v>0</v>
      </c>
      <c r="B16">
        <f>Récap2018!B16</f>
        <v>0</v>
      </c>
      <c r="C16">
        <f>Récap2018!C16</f>
        <v>0</v>
      </c>
      <c r="D16">
        <f>Récap2018!D16</f>
        <v>0</v>
      </c>
      <c r="E16">
        <f>Récap2018!E16</f>
        <v>0</v>
      </c>
      <c r="F16">
        <f>Récap2018!F16</f>
        <v>0</v>
      </c>
      <c r="G16">
        <f>Récap2018!G16</f>
        <v>0</v>
      </c>
    </row>
    <row r="17" spans="1:7">
      <c r="A17">
        <f>Récap2018!A17</f>
        <v>0</v>
      </c>
      <c r="B17">
        <f>Récap2018!B17</f>
        <v>0</v>
      </c>
      <c r="C17">
        <f>Récap2018!C17</f>
        <v>0</v>
      </c>
      <c r="D17">
        <f>Récap2018!D17</f>
        <v>0</v>
      </c>
      <c r="E17">
        <f>Récap2018!E17</f>
        <v>0</v>
      </c>
      <c r="F17">
        <f>Récap2018!F17</f>
        <v>0</v>
      </c>
      <c r="G17">
        <f>Récap2018!G17</f>
        <v>0</v>
      </c>
    </row>
    <row r="18" spans="1:7">
      <c r="A18">
        <f>Récap2018!A18</f>
        <v>0</v>
      </c>
      <c r="B18">
        <f>Récap2018!B18</f>
        <v>0</v>
      </c>
      <c r="C18">
        <f>Récap2018!C18</f>
        <v>0</v>
      </c>
      <c r="D18">
        <f>Récap2018!D18</f>
        <v>0</v>
      </c>
      <c r="E18">
        <f>Récap2018!E18</f>
        <v>0</v>
      </c>
      <c r="F18">
        <f>Récap2018!F18</f>
        <v>0</v>
      </c>
      <c r="G18">
        <f>Récap2018!G18</f>
        <v>0</v>
      </c>
    </row>
    <row r="19" spans="1:7">
      <c r="A19">
        <f>Récap2018!A19</f>
        <v>0</v>
      </c>
      <c r="B19">
        <f>Récap2018!B19</f>
        <v>0</v>
      </c>
      <c r="C19">
        <f>Récap2018!C19</f>
        <v>0</v>
      </c>
      <c r="D19">
        <f>Récap2018!D19</f>
        <v>0</v>
      </c>
      <c r="E19">
        <f>Récap2018!E19</f>
        <v>0</v>
      </c>
      <c r="F19">
        <f>Récap2018!F19</f>
        <v>0</v>
      </c>
      <c r="G19">
        <f>Récap2018!G19</f>
        <v>0</v>
      </c>
    </row>
    <row r="20" spans="1:7">
      <c r="A20">
        <f>Récap2018!A20</f>
        <v>0</v>
      </c>
      <c r="B20">
        <f>Récap2018!B20</f>
        <v>0</v>
      </c>
      <c r="C20">
        <f>Récap2018!C20</f>
        <v>0</v>
      </c>
      <c r="D20">
        <f>Récap2018!D20</f>
        <v>0</v>
      </c>
      <c r="E20">
        <f>Récap2018!E20</f>
        <v>0</v>
      </c>
      <c r="F20">
        <f>Récap2018!F20</f>
        <v>0</v>
      </c>
      <c r="G20">
        <f>Récap2018!G20</f>
        <v>0</v>
      </c>
    </row>
    <row r="21" spans="1:7">
      <c r="A21">
        <f>Récap2018!A21</f>
        <v>0</v>
      </c>
      <c r="B21">
        <f>Récap2018!B21</f>
        <v>0</v>
      </c>
      <c r="C21">
        <f>Récap2018!C21</f>
        <v>0</v>
      </c>
      <c r="D21">
        <f>Récap2018!D21</f>
        <v>0</v>
      </c>
      <c r="E21">
        <f>Récap2018!E21</f>
        <v>0</v>
      </c>
      <c r="F21">
        <f>Récap2018!F21</f>
        <v>0</v>
      </c>
      <c r="G21">
        <f>Récap2018!G21</f>
        <v>0</v>
      </c>
    </row>
    <row r="22" spans="1:7">
      <c r="A22">
        <f>Récap2018!A22</f>
        <v>0</v>
      </c>
      <c r="B22">
        <f>Récap2018!B22</f>
        <v>0</v>
      </c>
      <c r="C22">
        <f>Récap2018!C22</f>
        <v>0</v>
      </c>
      <c r="D22">
        <f>Récap2018!D22</f>
        <v>0</v>
      </c>
      <c r="E22">
        <f>Récap2018!E22</f>
        <v>0</v>
      </c>
      <c r="F22">
        <f>Récap2018!F22</f>
        <v>0</v>
      </c>
      <c r="G22">
        <f>Récap2018!G22</f>
        <v>0</v>
      </c>
    </row>
    <row r="23" spans="1:7">
      <c r="A23">
        <f>Récap2018!A23</f>
        <v>0</v>
      </c>
      <c r="B23">
        <f>Récap2018!B23</f>
        <v>0</v>
      </c>
      <c r="C23">
        <f>Récap2018!C23</f>
        <v>0</v>
      </c>
      <c r="D23">
        <f>Récap2018!D23</f>
        <v>0</v>
      </c>
      <c r="E23">
        <f>Récap2018!E23</f>
        <v>0</v>
      </c>
      <c r="F23">
        <f>Récap2018!F23</f>
        <v>0</v>
      </c>
      <c r="G23">
        <f>Récap2018!G23</f>
        <v>0</v>
      </c>
    </row>
    <row r="24" spans="1:7">
      <c r="A24">
        <f>Récap2018!A24</f>
        <v>0</v>
      </c>
      <c r="B24">
        <f>Récap2018!B24</f>
        <v>0</v>
      </c>
      <c r="C24">
        <f>Récap2018!C24</f>
        <v>0</v>
      </c>
      <c r="D24">
        <f>Récap2018!D24</f>
        <v>0</v>
      </c>
      <c r="E24">
        <f>Récap2018!E24</f>
        <v>0</v>
      </c>
      <c r="F24">
        <f>Récap2018!F24</f>
        <v>0</v>
      </c>
      <c r="G24">
        <f>Récap2018!G24</f>
        <v>0</v>
      </c>
    </row>
    <row r="25" spans="1:7">
      <c r="A25">
        <f>Récap2018!A25</f>
        <v>0</v>
      </c>
      <c r="B25">
        <f>Récap2018!B25</f>
        <v>0</v>
      </c>
      <c r="C25">
        <f>Récap2018!C25</f>
        <v>0</v>
      </c>
      <c r="D25">
        <f>Récap2018!D25</f>
        <v>0</v>
      </c>
      <c r="E25">
        <f>Récap2018!E25</f>
        <v>0</v>
      </c>
      <c r="F25">
        <f>Récap2018!F25</f>
        <v>0</v>
      </c>
      <c r="G25">
        <f>Récap2018!G25</f>
        <v>0</v>
      </c>
    </row>
    <row r="26" spans="1:7">
      <c r="A26">
        <f>Récap2018!A26</f>
        <v>0</v>
      </c>
      <c r="B26">
        <f>Récap2018!B26</f>
        <v>0</v>
      </c>
      <c r="C26">
        <f>Récap2018!C26</f>
        <v>0</v>
      </c>
      <c r="D26">
        <f>Récap2018!D26</f>
        <v>0</v>
      </c>
      <c r="E26">
        <f>Récap2018!E26</f>
        <v>0</v>
      </c>
      <c r="F26">
        <f>Récap2018!F26</f>
        <v>0</v>
      </c>
      <c r="G26">
        <f>Récap2018!G26</f>
        <v>0</v>
      </c>
    </row>
    <row r="27" spans="1:7">
      <c r="A27">
        <f>Récap2018!A27</f>
        <v>0</v>
      </c>
      <c r="B27">
        <f>Récap2018!B27</f>
        <v>0</v>
      </c>
      <c r="C27">
        <f>Récap2018!C27</f>
        <v>0</v>
      </c>
      <c r="D27">
        <f>Récap2018!D27</f>
        <v>0</v>
      </c>
      <c r="E27">
        <f>Récap2018!E27</f>
        <v>0</v>
      </c>
      <c r="F27">
        <f>Récap2018!F27</f>
        <v>0</v>
      </c>
      <c r="G27">
        <f>Récap2018!G27</f>
        <v>0</v>
      </c>
    </row>
    <row r="28" spans="1:7">
      <c r="A28">
        <f>Récap2018!A28</f>
        <v>0</v>
      </c>
      <c r="B28">
        <f>Récap2018!B28</f>
        <v>0</v>
      </c>
      <c r="C28">
        <f>Récap2018!C28</f>
        <v>0</v>
      </c>
      <c r="D28">
        <f>Récap2018!D28</f>
        <v>0</v>
      </c>
      <c r="E28">
        <f>Récap2018!E28</f>
        <v>0</v>
      </c>
      <c r="F28">
        <f>Récap2018!F28</f>
        <v>0</v>
      </c>
      <c r="G28">
        <f>Récap2018!G28</f>
        <v>0</v>
      </c>
    </row>
    <row r="29" spans="1:7">
      <c r="A29">
        <f>Récap2018!A29</f>
        <v>0</v>
      </c>
      <c r="B29">
        <f>Récap2018!B29</f>
        <v>0</v>
      </c>
      <c r="C29">
        <f>Récap2018!C29</f>
        <v>0</v>
      </c>
      <c r="D29">
        <f>Récap2018!D29</f>
        <v>0</v>
      </c>
      <c r="E29">
        <f>Récap2018!E29</f>
        <v>0</v>
      </c>
      <c r="F29">
        <f>Récap2018!F29</f>
        <v>0</v>
      </c>
      <c r="G29">
        <f>Récap2018!G29</f>
        <v>0</v>
      </c>
    </row>
    <row r="30" spans="1:7">
      <c r="A30">
        <f>Récap2018!A30</f>
        <v>0</v>
      </c>
      <c r="B30">
        <f>Récap2018!B30</f>
        <v>0</v>
      </c>
      <c r="C30">
        <f>Récap2018!C30</f>
        <v>0</v>
      </c>
      <c r="D30">
        <f>Récap2018!D30</f>
        <v>0</v>
      </c>
      <c r="E30">
        <f>Récap2018!E30</f>
        <v>0</v>
      </c>
      <c r="F30">
        <f>Récap2018!F30</f>
        <v>0</v>
      </c>
      <c r="G30">
        <f>Récap2018!G30</f>
        <v>0</v>
      </c>
    </row>
    <row r="31" spans="1:7">
      <c r="A31">
        <f>Récap2018!A31</f>
        <v>0</v>
      </c>
      <c r="B31">
        <f>Récap2018!B31</f>
        <v>0</v>
      </c>
      <c r="C31">
        <f>Récap2018!C31</f>
        <v>0</v>
      </c>
      <c r="D31">
        <f>Récap2018!D31</f>
        <v>0</v>
      </c>
      <c r="E31">
        <f>Récap2018!E31</f>
        <v>0</v>
      </c>
      <c r="F31">
        <f>Récap2018!F31</f>
        <v>0</v>
      </c>
      <c r="G31">
        <f>Récap2018!G31</f>
        <v>0</v>
      </c>
    </row>
    <row r="32" spans="1:7">
      <c r="A32">
        <f>Récap2018!A32</f>
        <v>0</v>
      </c>
      <c r="B32">
        <f>Récap2018!B32</f>
        <v>0</v>
      </c>
      <c r="C32">
        <f>Récap2018!C32</f>
        <v>0</v>
      </c>
      <c r="D32">
        <f>Récap2018!D32</f>
        <v>0</v>
      </c>
      <c r="E32">
        <f>Récap2018!E32</f>
        <v>0</v>
      </c>
      <c r="F32">
        <f>Récap2018!F32</f>
        <v>0</v>
      </c>
      <c r="G32">
        <f>Récap2018!G32</f>
        <v>0</v>
      </c>
    </row>
    <row r="33" spans="1:7">
      <c r="A33">
        <f>Récap2018!A33</f>
        <v>0</v>
      </c>
      <c r="B33">
        <f>Récap2018!B33</f>
        <v>0</v>
      </c>
      <c r="C33">
        <f>Récap2018!C33</f>
        <v>0</v>
      </c>
      <c r="D33">
        <f>Récap2018!D33</f>
        <v>0</v>
      </c>
      <c r="E33">
        <f>Récap2018!E33</f>
        <v>0</v>
      </c>
      <c r="F33">
        <f>Récap2018!F33</f>
        <v>0</v>
      </c>
      <c r="G33">
        <f>Récap2018!G33</f>
        <v>0</v>
      </c>
    </row>
    <row r="34" spans="1:7">
      <c r="A34">
        <f>Récap2018!A34</f>
        <v>0</v>
      </c>
      <c r="B34">
        <f>Récap2018!B34</f>
        <v>0</v>
      </c>
      <c r="C34">
        <f>Récap2018!C34</f>
        <v>0</v>
      </c>
      <c r="D34">
        <f>Récap2018!D34</f>
        <v>0</v>
      </c>
      <c r="E34">
        <f>Récap2018!E34</f>
        <v>0</v>
      </c>
      <c r="F34">
        <f>Récap2018!F34</f>
        <v>0</v>
      </c>
      <c r="G34">
        <f>Récap2018!G34</f>
        <v>0</v>
      </c>
    </row>
    <row r="35" spans="1:7">
      <c r="A35">
        <f>Récap2018!A35</f>
        <v>0</v>
      </c>
      <c r="B35">
        <f>Récap2018!B35</f>
        <v>0</v>
      </c>
      <c r="C35">
        <f>Récap2018!C35</f>
        <v>0</v>
      </c>
      <c r="D35">
        <f>Récap2018!D35</f>
        <v>0</v>
      </c>
      <c r="E35">
        <f>Récap2018!E35</f>
        <v>0</v>
      </c>
      <c r="F35">
        <f>Récap2018!F35</f>
        <v>0</v>
      </c>
      <c r="G35">
        <f>Récap2018!G35</f>
        <v>0</v>
      </c>
    </row>
    <row r="36" spans="1:7">
      <c r="A36">
        <f>Récap2018!A36</f>
        <v>0</v>
      </c>
      <c r="B36">
        <f>Récap2018!B36</f>
        <v>0</v>
      </c>
      <c r="C36">
        <f>Récap2018!C36</f>
        <v>0</v>
      </c>
      <c r="D36">
        <f>Récap2018!D36</f>
        <v>0</v>
      </c>
      <c r="E36">
        <f>Récap2018!E36</f>
        <v>0</v>
      </c>
      <c r="F36">
        <f>Récap2018!F36</f>
        <v>0</v>
      </c>
      <c r="G36">
        <f>Récap2018!G36</f>
        <v>0</v>
      </c>
    </row>
    <row r="37" spans="1:7">
      <c r="A37">
        <f>Récap2018!A37</f>
        <v>0</v>
      </c>
      <c r="B37">
        <f>Récap2018!B37</f>
        <v>0</v>
      </c>
      <c r="C37">
        <f>Récap2018!C37</f>
        <v>0</v>
      </c>
      <c r="D37">
        <f>Récap2018!D37</f>
        <v>0</v>
      </c>
      <c r="E37">
        <f>Récap2018!E37</f>
        <v>0</v>
      </c>
      <c r="F37">
        <f>Récap2018!F37</f>
        <v>0</v>
      </c>
      <c r="G37">
        <f>Récap2018!G37</f>
        <v>0</v>
      </c>
    </row>
    <row r="38" spans="1:7">
      <c r="A38">
        <f>Récap2018!A38</f>
        <v>0</v>
      </c>
      <c r="B38">
        <f>Récap2018!B38</f>
        <v>0</v>
      </c>
      <c r="C38">
        <f>Récap2018!C38</f>
        <v>0</v>
      </c>
      <c r="D38">
        <f>Récap2018!D38</f>
        <v>0</v>
      </c>
      <c r="E38">
        <f>Récap2018!E38</f>
        <v>0</v>
      </c>
      <c r="F38">
        <f>Récap2018!F38</f>
        <v>0</v>
      </c>
      <c r="G38">
        <f>Récap2018!G38</f>
        <v>0</v>
      </c>
    </row>
    <row r="39" spans="1:7">
      <c r="A39">
        <f>Récap2018!A39</f>
        <v>0</v>
      </c>
      <c r="B39">
        <f>Récap2018!B39</f>
        <v>0</v>
      </c>
      <c r="C39">
        <f>Récap2018!C39</f>
        <v>0</v>
      </c>
      <c r="D39">
        <f>Récap2018!D39</f>
        <v>0</v>
      </c>
      <c r="E39">
        <f>Récap2018!E39</f>
        <v>0</v>
      </c>
      <c r="F39">
        <f>Récap2018!F39</f>
        <v>0</v>
      </c>
      <c r="G39">
        <f>Récap2018!G39</f>
        <v>0</v>
      </c>
    </row>
    <row r="40" spans="1:7">
      <c r="A40">
        <f>Récap2018!A40</f>
        <v>0</v>
      </c>
      <c r="B40">
        <f>Récap2018!B40</f>
        <v>0</v>
      </c>
      <c r="C40">
        <f>Récap2018!C40</f>
        <v>0</v>
      </c>
      <c r="D40">
        <f>Récap2018!D40</f>
        <v>0</v>
      </c>
      <c r="E40">
        <f>Récap2018!E40</f>
        <v>0</v>
      </c>
      <c r="F40">
        <f>Récap2018!F40</f>
        <v>0</v>
      </c>
      <c r="G40">
        <f>Récap2018!G40</f>
        <v>0</v>
      </c>
    </row>
    <row r="41" spans="1:7">
      <c r="A41">
        <f>Récap2018!A41</f>
        <v>0</v>
      </c>
      <c r="B41">
        <f>Récap2018!B41</f>
        <v>0</v>
      </c>
      <c r="C41">
        <f>Récap2018!C41</f>
        <v>0</v>
      </c>
      <c r="D41">
        <f>Récap2018!D41</f>
        <v>0</v>
      </c>
      <c r="E41">
        <f>Récap2018!E41</f>
        <v>0</v>
      </c>
      <c r="F41">
        <f>Récap2018!F41</f>
        <v>0</v>
      </c>
      <c r="G41">
        <f>Récap2018!G41</f>
        <v>0</v>
      </c>
    </row>
    <row r="42" spans="1:7">
      <c r="A42">
        <f>Récap2018!A42</f>
        <v>0</v>
      </c>
      <c r="B42">
        <f>Récap2018!B42</f>
        <v>0</v>
      </c>
      <c r="C42">
        <f>Récap2018!C42</f>
        <v>0</v>
      </c>
      <c r="D42">
        <f>Récap2018!D42</f>
        <v>0</v>
      </c>
      <c r="E42">
        <f>Récap2018!E42</f>
        <v>0</v>
      </c>
      <c r="F42">
        <f>Récap2018!F42</f>
        <v>0</v>
      </c>
      <c r="G42">
        <f>Récap2018!G42</f>
        <v>0</v>
      </c>
    </row>
    <row r="43" spans="1:7">
      <c r="A43">
        <f>Récap2018!A43</f>
        <v>0</v>
      </c>
      <c r="B43">
        <f>Récap2018!B43</f>
        <v>0</v>
      </c>
      <c r="C43">
        <f>Récap2018!C43</f>
        <v>0</v>
      </c>
      <c r="D43">
        <f>Récap2018!D43</f>
        <v>0</v>
      </c>
      <c r="E43">
        <f>Récap2018!E43</f>
        <v>0</v>
      </c>
      <c r="F43">
        <f>Récap2018!F43</f>
        <v>0</v>
      </c>
      <c r="G43">
        <f>Récap2018!G43</f>
        <v>0</v>
      </c>
    </row>
    <row r="44" spans="1:7">
      <c r="A44">
        <f>Récap2018!A44</f>
        <v>0</v>
      </c>
      <c r="B44">
        <f>Récap2018!B44</f>
        <v>0</v>
      </c>
      <c r="C44">
        <f>Récap2018!C44</f>
        <v>0</v>
      </c>
      <c r="D44">
        <f>Récap2018!D44</f>
        <v>0</v>
      </c>
      <c r="E44">
        <f>Récap2018!E44</f>
        <v>0</v>
      </c>
      <c r="F44">
        <f>Récap2018!F44</f>
        <v>0</v>
      </c>
      <c r="G44">
        <f>Récap2018!G44</f>
        <v>0</v>
      </c>
    </row>
    <row r="45" spans="1:7">
      <c r="A45">
        <f>Récap2018!A45</f>
        <v>0</v>
      </c>
      <c r="B45">
        <f>Récap2018!B45</f>
        <v>0</v>
      </c>
      <c r="C45">
        <f>Récap2018!C45</f>
        <v>0</v>
      </c>
      <c r="D45">
        <f>Récap2018!D45</f>
        <v>0</v>
      </c>
      <c r="E45">
        <f>Récap2018!E45</f>
        <v>0</v>
      </c>
      <c r="F45">
        <f>Récap2018!F45</f>
        <v>0</v>
      </c>
      <c r="G45">
        <f>Récap2018!G45</f>
        <v>0</v>
      </c>
    </row>
    <row r="46" spans="1:7">
      <c r="A46">
        <f>Récap2018!A46</f>
        <v>0</v>
      </c>
      <c r="B46">
        <f>Récap2018!B46</f>
        <v>0</v>
      </c>
      <c r="C46">
        <f>Récap2018!C46</f>
        <v>0</v>
      </c>
      <c r="D46">
        <f>Récap2018!D46</f>
        <v>0</v>
      </c>
      <c r="E46">
        <f>Récap2018!E46</f>
        <v>0</v>
      </c>
      <c r="F46">
        <f>Récap2018!F46</f>
        <v>0</v>
      </c>
      <c r="G46">
        <f>Récap2018!G46</f>
        <v>0</v>
      </c>
    </row>
    <row r="47" spans="1:7">
      <c r="A47">
        <f>Récap2018!A47</f>
        <v>0</v>
      </c>
      <c r="B47">
        <f>Récap2018!B47</f>
        <v>0</v>
      </c>
      <c r="C47">
        <f>Récap2018!C47</f>
        <v>0</v>
      </c>
      <c r="D47">
        <f>Récap2018!D47</f>
        <v>0</v>
      </c>
      <c r="E47">
        <f>Récap2018!E47</f>
        <v>0</v>
      </c>
      <c r="F47">
        <f>Récap2018!F47</f>
        <v>0</v>
      </c>
      <c r="G47">
        <f>Récap2018!G47</f>
        <v>0</v>
      </c>
    </row>
    <row r="48" spans="1:7">
      <c r="A48">
        <f>Récap2018!A48</f>
        <v>0</v>
      </c>
      <c r="B48">
        <f>Récap2018!B48</f>
        <v>0</v>
      </c>
      <c r="C48">
        <f>Récap2018!C48</f>
        <v>0</v>
      </c>
      <c r="D48">
        <f>Récap2018!D48</f>
        <v>0</v>
      </c>
      <c r="E48">
        <f>Récap2018!E48</f>
        <v>0</v>
      </c>
      <c r="F48">
        <f>Récap2018!F48</f>
        <v>0</v>
      </c>
      <c r="G48">
        <f>Récap2018!G48</f>
        <v>0</v>
      </c>
    </row>
    <row r="49" spans="1:7">
      <c r="A49">
        <f>Récap2018!A49</f>
        <v>0</v>
      </c>
      <c r="B49">
        <f>Récap2018!B49</f>
        <v>0</v>
      </c>
      <c r="C49">
        <f>Récap2018!C49</f>
        <v>0</v>
      </c>
      <c r="D49">
        <f>Récap2018!D49</f>
        <v>0</v>
      </c>
      <c r="E49">
        <f>Récap2018!E49</f>
        <v>0</v>
      </c>
      <c r="F49">
        <f>Récap2018!F49</f>
        <v>0</v>
      </c>
      <c r="G49">
        <f>Récap2018!G49</f>
        <v>0</v>
      </c>
    </row>
    <row r="50" spans="1:7">
      <c r="A50">
        <f>Récap2018!A50</f>
        <v>0</v>
      </c>
      <c r="B50">
        <f>Récap2018!B50</f>
        <v>0</v>
      </c>
      <c r="C50">
        <f>Récap2018!C50</f>
        <v>0</v>
      </c>
      <c r="D50">
        <f>Récap2018!D50</f>
        <v>0</v>
      </c>
      <c r="E50">
        <f>Récap2018!E50</f>
        <v>0</v>
      </c>
      <c r="F50">
        <f>Récap2018!F50</f>
        <v>0</v>
      </c>
      <c r="G50">
        <f>Récap2018!G50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50"/>
  <sheetViews>
    <sheetView showZeros="0" workbookViewId="0"/>
  </sheetViews>
  <sheetFormatPr baseColWidth="10" defaultRowHeight="19.5"/>
  <sheetData>
    <row r="1" spans="1:7">
      <c r="A1">
        <v>2020</v>
      </c>
      <c r="B1">
        <f>Récap2018!B1</f>
        <v>0</v>
      </c>
      <c r="C1">
        <f>Récap2018!C1</f>
        <v>0</v>
      </c>
      <c r="D1">
        <f>Récap2018!D1</f>
        <v>0</v>
      </c>
      <c r="E1">
        <f>Récap2018!E1</f>
        <v>0</v>
      </c>
      <c r="F1">
        <f>Récap2018!F1</f>
        <v>20</v>
      </c>
      <c r="G1">
        <f>Récap2018!G1</f>
        <v>2000</v>
      </c>
    </row>
    <row r="2" spans="1:7">
      <c r="A2">
        <f>Récap2018!A2</f>
        <v>0</v>
      </c>
      <c r="B2">
        <f>Récap2018!B2</f>
        <v>0</v>
      </c>
      <c r="C2">
        <f>Récap2018!C2</f>
        <v>0</v>
      </c>
      <c r="D2">
        <f>Récap2018!D2</f>
        <v>0</v>
      </c>
      <c r="E2">
        <f>Récap2018!E2</f>
        <v>0</v>
      </c>
      <c r="F2" t="str">
        <f>Récap2018!F2</f>
        <v>Produits de soins</v>
      </c>
      <c r="G2">
        <f>Récap2018!G2</f>
        <v>0</v>
      </c>
    </row>
    <row r="3" spans="1:7">
      <c r="A3" t="str">
        <f>Récap2018!A3</f>
        <v>Pédicure classique</v>
      </c>
      <c r="B3" t="str">
        <f>Récap2018!B3</f>
        <v>Soins uniquement</v>
      </c>
      <c r="C3" t="str">
        <f>Récap2018!C3</f>
        <v>Total</v>
      </c>
      <c r="D3" t="str">
        <f>Récap2018!D3</f>
        <v>Kilométrage parcouru</v>
      </c>
      <c r="E3" t="str">
        <f>Récap2018!E3</f>
        <v>Encaissé</v>
      </c>
      <c r="F3">
        <f>Récap2018!F3</f>
        <v>2000</v>
      </c>
      <c r="G3">
        <f>Récap2018!G3</f>
        <v>0</v>
      </c>
    </row>
    <row r="4" spans="1:7">
      <c r="A4">
        <f>Récap2018!A4</f>
        <v>8</v>
      </c>
      <c r="B4">
        <f>Récap2018!B4</f>
        <v>2</v>
      </c>
      <c r="C4">
        <f>Récap2018!C4</f>
        <v>20</v>
      </c>
      <c r="D4">
        <f>Récap2018!D4</f>
        <v>0</v>
      </c>
      <c r="E4">
        <f>Récap2018!E4</f>
        <v>0</v>
      </c>
      <c r="F4">
        <f>Récap2018!F4</f>
        <v>0</v>
      </c>
      <c r="G4">
        <f>Récap2018!G4</f>
        <v>0</v>
      </c>
    </row>
    <row r="5" spans="1:7">
      <c r="A5">
        <f>Récap2018!A5</f>
        <v>0</v>
      </c>
      <c r="B5">
        <f>Récap2018!B5</f>
        <v>0</v>
      </c>
      <c r="C5">
        <f>Récap2018!C5</f>
        <v>0</v>
      </c>
      <c r="D5">
        <f>Récap2018!D5</f>
        <v>0</v>
      </c>
      <c r="E5">
        <f>Récap2018!E5</f>
        <v>0</v>
      </c>
      <c r="F5">
        <f>Récap2018!F5</f>
        <v>0</v>
      </c>
      <c r="G5">
        <f>Récap2018!G5</f>
        <v>0</v>
      </c>
    </row>
    <row r="6" spans="1:7">
      <c r="A6">
        <f>Récap2018!A6</f>
        <v>0</v>
      </c>
      <c r="B6">
        <f>Récap2018!B6</f>
        <v>0</v>
      </c>
      <c r="C6">
        <f>Récap2018!C6</f>
        <v>0</v>
      </c>
      <c r="D6">
        <f>Récap2018!D6</f>
        <v>0</v>
      </c>
      <c r="E6">
        <f>Récap2018!E6</f>
        <v>0</v>
      </c>
      <c r="F6">
        <f>Récap2018!F6</f>
        <v>0</v>
      </c>
      <c r="G6">
        <f>Récap2018!G6</f>
        <v>0</v>
      </c>
    </row>
    <row r="7" spans="1:7">
      <c r="A7">
        <f>Récap2018!A7</f>
        <v>0</v>
      </c>
      <c r="B7">
        <f>Récap2018!B7</f>
        <v>0</v>
      </c>
      <c r="C7">
        <f>Récap2018!C7</f>
        <v>0</v>
      </c>
      <c r="D7">
        <f>Récap2018!D7</f>
        <v>0</v>
      </c>
      <c r="E7">
        <f>Récap2018!E7</f>
        <v>0</v>
      </c>
      <c r="F7">
        <f>Récap2018!F7</f>
        <v>0</v>
      </c>
      <c r="G7">
        <f>Récap2018!G7</f>
        <v>0</v>
      </c>
    </row>
    <row r="8" spans="1:7">
      <c r="A8">
        <f>Récap2018!A8</f>
        <v>0</v>
      </c>
      <c r="B8">
        <f>Récap2018!B8</f>
        <v>0</v>
      </c>
      <c r="C8">
        <f>Récap2018!C8</f>
        <v>0</v>
      </c>
      <c r="D8">
        <f>Récap2018!D8</f>
        <v>0</v>
      </c>
      <c r="E8">
        <f>Récap2018!E8</f>
        <v>0</v>
      </c>
      <c r="F8">
        <f>Récap2018!F8</f>
        <v>0</v>
      </c>
      <c r="G8">
        <f>Récap2018!G8</f>
        <v>0</v>
      </c>
    </row>
    <row r="9" spans="1:7">
      <c r="A9">
        <f>Récap2018!A9</f>
        <v>0</v>
      </c>
      <c r="B9">
        <f>Récap2018!B9</f>
        <v>0</v>
      </c>
      <c r="C9">
        <f>Récap2018!C9</f>
        <v>0</v>
      </c>
      <c r="D9">
        <f>Récap2018!D9</f>
        <v>0</v>
      </c>
      <c r="E9">
        <f>Récap2018!E9</f>
        <v>0</v>
      </c>
      <c r="F9">
        <f>Récap2018!F9</f>
        <v>0</v>
      </c>
      <c r="G9">
        <f>Récap2018!G9</f>
        <v>0</v>
      </c>
    </row>
    <row r="10" spans="1:7">
      <c r="A10">
        <f>Récap2018!A10</f>
        <v>0</v>
      </c>
      <c r="B10">
        <f>Récap2018!B10</f>
        <v>0</v>
      </c>
      <c r="C10">
        <f>Récap2018!C10</f>
        <v>0</v>
      </c>
      <c r="D10">
        <f>Récap2018!D10</f>
        <v>0</v>
      </c>
      <c r="E10">
        <f>Récap2018!E10</f>
        <v>0</v>
      </c>
      <c r="F10">
        <f>Récap2018!F10</f>
        <v>0</v>
      </c>
      <c r="G10">
        <f>Récap2018!G10</f>
        <v>0</v>
      </c>
    </row>
    <row r="11" spans="1:7">
      <c r="A11">
        <f>Récap2018!A11</f>
        <v>0</v>
      </c>
      <c r="B11">
        <f>Récap2018!B11</f>
        <v>0</v>
      </c>
      <c r="C11">
        <f>Récap2018!C11</f>
        <v>0</v>
      </c>
      <c r="D11">
        <f>Récap2018!D11</f>
        <v>0</v>
      </c>
      <c r="E11">
        <f>Récap2018!E11</f>
        <v>0</v>
      </c>
      <c r="F11">
        <f>Récap2018!F11</f>
        <v>0</v>
      </c>
      <c r="G11">
        <f>Récap2018!G11</f>
        <v>0</v>
      </c>
    </row>
    <row r="12" spans="1:7">
      <c r="A12">
        <f>Récap2018!A12</f>
        <v>0</v>
      </c>
      <c r="B12">
        <f>Récap2018!B12</f>
        <v>0</v>
      </c>
      <c r="C12">
        <f>Récap2018!C12</f>
        <v>0</v>
      </c>
      <c r="D12">
        <f>Récap2018!D12</f>
        <v>0</v>
      </c>
      <c r="E12">
        <f>Récap2018!E12</f>
        <v>0</v>
      </c>
      <c r="F12">
        <f>Récap2018!F12</f>
        <v>0</v>
      </c>
      <c r="G12">
        <f>Récap2018!G12</f>
        <v>0</v>
      </c>
    </row>
    <row r="13" spans="1:7">
      <c r="A13">
        <f>Récap2018!A13</f>
        <v>0</v>
      </c>
      <c r="B13">
        <f>Récap2018!B13</f>
        <v>0</v>
      </c>
      <c r="C13">
        <f>Récap2018!C13</f>
        <v>0</v>
      </c>
      <c r="D13">
        <f>Récap2018!D13</f>
        <v>0</v>
      </c>
      <c r="E13">
        <f>Récap2018!E13</f>
        <v>0</v>
      </c>
      <c r="F13">
        <f>Récap2018!F13</f>
        <v>0</v>
      </c>
      <c r="G13">
        <f>Récap2018!G13</f>
        <v>0</v>
      </c>
    </row>
    <row r="14" spans="1:7">
      <c r="A14">
        <f>Récap2018!A14</f>
        <v>0</v>
      </c>
      <c r="B14">
        <f>Récap2018!B14</f>
        <v>0</v>
      </c>
      <c r="C14">
        <f>Récap2018!C14</f>
        <v>0</v>
      </c>
      <c r="D14">
        <f>Récap2018!D14</f>
        <v>0</v>
      </c>
      <c r="E14">
        <f>Récap2018!E14</f>
        <v>0</v>
      </c>
      <c r="F14">
        <f>Récap2018!F14</f>
        <v>0</v>
      </c>
      <c r="G14">
        <f>Récap2018!G14</f>
        <v>0</v>
      </c>
    </row>
    <row r="15" spans="1:7">
      <c r="A15">
        <f>Récap2018!A15</f>
        <v>0</v>
      </c>
      <c r="B15">
        <f>Récap2018!B15</f>
        <v>0</v>
      </c>
      <c r="C15">
        <f>Récap2018!C15</f>
        <v>0</v>
      </c>
      <c r="D15">
        <f>Récap2018!D15</f>
        <v>0</v>
      </c>
      <c r="E15">
        <f>Récap2018!E15</f>
        <v>0</v>
      </c>
      <c r="F15">
        <f>Récap2018!F15</f>
        <v>0</v>
      </c>
      <c r="G15">
        <f>Récap2018!G15</f>
        <v>0</v>
      </c>
    </row>
    <row r="16" spans="1:7">
      <c r="A16">
        <f>Récap2018!A16</f>
        <v>0</v>
      </c>
      <c r="B16">
        <f>Récap2018!B16</f>
        <v>0</v>
      </c>
      <c r="C16">
        <f>Récap2018!C16</f>
        <v>0</v>
      </c>
      <c r="D16">
        <f>Récap2018!D16</f>
        <v>0</v>
      </c>
      <c r="E16">
        <f>Récap2018!E16</f>
        <v>0</v>
      </c>
      <c r="F16">
        <f>Récap2018!F16</f>
        <v>0</v>
      </c>
      <c r="G16">
        <f>Récap2018!G16</f>
        <v>0</v>
      </c>
    </row>
    <row r="17" spans="1:7">
      <c r="A17">
        <f>Récap2018!A17</f>
        <v>0</v>
      </c>
      <c r="B17">
        <f>Récap2018!B17</f>
        <v>0</v>
      </c>
      <c r="C17">
        <f>Récap2018!C17</f>
        <v>0</v>
      </c>
      <c r="D17">
        <f>Récap2018!D17</f>
        <v>0</v>
      </c>
      <c r="E17">
        <f>Récap2018!E17</f>
        <v>0</v>
      </c>
      <c r="F17">
        <f>Récap2018!F17</f>
        <v>0</v>
      </c>
      <c r="G17">
        <f>Récap2018!G17</f>
        <v>0</v>
      </c>
    </row>
    <row r="18" spans="1:7">
      <c r="A18">
        <f>Récap2018!A18</f>
        <v>0</v>
      </c>
      <c r="B18">
        <f>Récap2018!B18</f>
        <v>0</v>
      </c>
      <c r="C18">
        <f>Récap2018!C18</f>
        <v>0</v>
      </c>
      <c r="D18">
        <f>Récap2018!D18</f>
        <v>0</v>
      </c>
      <c r="E18">
        <f>Récap2018!E18</f>
        <v>0</v>
      </c>
      <c r="F18">
        <f>Récap2018!F18</f>
        <v>0</v>
      </c>
      <c r="G18">
        <f>Récap2018!G18</f>
        <v>0</v>
      </c>
    </row>
    <row r="19" spans="1:7">
      <c r="A19">
        <f>Récap2018!A19</f>
        <v>0</v>
      </c>
      <c r="B19">
        <f>Récap2018!B19</f>
        <v>0</v>
      </c>
      <c r="C19">
        <f>Récap2018!C19</f>
        <v>0</v>
      </c>
      <c r="D19">
        <f>Récap2018!D19</f>
        <v>0</v>
      </c>
      <c r="E19">
        <f>Récap2018!E19</f>
        <v>0</v>
      </c>
      <c r="F19">
        <f>Récap2018!F19</f>
        <v>0</v>
      </c>
      <c r="G19">
        <f>Récap2018!G19</f>
        <v>0</v>
      </c>
    </row>
    <row r="20" spans="1:7">
      <c r="A20">
        <f>Récap2018!A20</f>
        <v>0</v>
      </c>
      <c r="B20">
        <f>Récap2018!B20</f>
        <v>0</v>
      </c>
      <c r="C20">
        <f>Récap2018!C20</f>
        <v>0</v>
      </c>
      <c r="D20">
        <f>Récap2018!D20</f>
        <v>0</v>
      </c>
      <c r="E20">
        <f>Récap2018!E20</f>
        <v>0</v>
      </c>
      <c r="F20">
        <f>Récap2018!F20</f>
        <v>0</v>
      </c>
      <c r="G20">
        <f>Récap2018!G20</f>
        <v>0</v>
      </c>
    </row>
    <row r="21" spans="1:7">
      <c r="A21">
        <f>Récap2018!A21</f>
        <v>0</v>
      </c>
      <c r="B21">
        <f>Récap2018!B21</f>
        <v>0</v>
      </c>
      <c r="C21">
        <f>Récap2018!C21</f>
        <v>0</v>
      </c>
      <c r="D21">
        <f>Récap2018!D21</f>
        <v>0</v>
      </c>
      <c r="E21">
        <f>Récap2018!E21</f>
        <v>0</v>
      </c>
      <c r="F21">
        <f>Récap2018!F21</f>
        <v>0</v>
      </c>
      <c r="G21">
        <f>Récap2018!G21</f>
        <v>0</v>
      </c>
    </row>
    <row r="22" spans="1:7">
      <c r="A22">
        <f>Récap2018!A22</f>
        <v>0</v>
      </c>
      <c r="B22">
        <f>Récap2018!B22</f>
        <v>0</v>
      </c>
      <c r="C22">
        <f>Récap2018!C22</f>
        <v>0</v>
      </c>
      <c r="D22">
        <f>Récap2018!D22</f>
        <v>0</v>
      </c>
      <c r="E22">
        <f>Récap2018!E22</f>
        <v>0</v>
      </c>
      <c r="F22">
        <f>Récap2018!F22</f>
        <v>0</v>
      </c>
      <c r="G22">
        <f>Récap2018!G22</f>
        <v>0</v>
      </c>
    </row>
    <row r="23" spans="1:7">
      <c r="A23">
        <f>Récap2018!A23</f>
        <v>0</v>
      </c>
      <c r="B23">
        <f>Récap2018!B23</f>
        <v>0</v>
      </c>
      <c r="C23">
        <f>Récap2018!C23</f>
        <v>0</v>
      </c>
      <c r="D23">
        <f>Récap2018!D23</f>
        <v>0</v>
      </c>
      <c r="E23">
        <f>Récap2018!E23</f>
        <v>0</v>
      </c>
      <c r="F23">
        <f>Récap2018!F23</f>
        <v>0</v>
      </c>
      <c r="G23">
        <f>Récap2018!G23</f>
        <v>0</v>
      </c>
    </row>
    <row r="24" spans="1:7">
      <c r="A24">
        <f>Récap2018!A24</f>
        <v>0</v>
      </c>
      <c r="B24">
        <f>Récap2018!B24</f>
        <v>0</v>
      </c>
      <c r="C24">
        <f>Récap2018!C24</f>
        <v>0</v>
      </c>
      <c r="D24">
        <f>Récap2018!D24</f>
        <v>0</v>
      </c>
      <c r="E24">
        <f>Récap2018!E24</f>
        <v>0</v>
      </c>
      <c r="F24">
        <f>Récap2018!F24</f>
        <v>0</v>
      </c>
      <c r="G24">
        <f>Récap2018!G24</f>
        <v>0</v>
      </c>
    </row>
    <row r="25" spans="1:7">
      <c r="A25">
        <f>Récap2018!A25</f>
        <v>0</v>
      </c>
      <c r="B25">
        <f>Récap2018!B25</f>
        <v>0</v>
      </c>
      <c r="C25">
        <f>Récap2018!C25</f>
        <v>0</v>
      </c>
      <c r="D25">
        <f>Récap2018!D25</f>
        <v>0</v>
      </c>
      <c r="E25">
        <f>Récap2018!E25</f>
        <v>0</v>
      </c>
      <c r="F25">
        <f>Récap2018!F25</f>
        <v>0</v>
      </c>
      <c r="G25">
        <f>Récap2018!G25</f>
        <v>0</v>
      </c>
    </row>
    <row r="26" spans="1:7">
      <c r="A26">
        <f>Récap2018!A26</f>
        <v>0</v>
      </c>
      <c r="B26">
        <f>Récap2018!B26</f>
        <v>0</v>
      </c>
      <c r="C26">
        <f>Récap2018!C26</f>
        <v>0</v>
      </c>
      <c r="D26">
        <f>Récap2018!D26</f>
        <v>0</v>
      </c>
      <c r="E26">
        <f>Récap2018!E26</f>
        <v>0</v>
      </c>
      <c r="F26">
        <f>Récap2018!F26</f>
        <v>0</v>
      </c>
      <c r="G26">
        <f>Récap2018!G26</f>
        <v>0</v>
      </c>
    </row>
    <row r="27" spans="1:7">
      <c r="A27">
        <f>Récap2018!A27</f>
        <v>0</v>
      </c>
      <c r="B27">
        <f>Récap2018!B27</f>
        <v>0</v>
      </c>
      <c r="C27">
        <f>Récap2018!C27</f>
        <v>0</v>
      </c>
      <c r="D27">
        <f>Récap2018!D27</f>
        <v>0</v>
      </c>
      <c r="E27">
        <f>Récap2018!E27</f>
        <v>0</v>
      </c>
      <c r="F27">
        <f>Récap2018!F27</f>
        <v>0</v>
      </c>
      <c r="G27">
        <f>Récap2018!G27</f>
        <v>0</v>
      </c>
    </row>
    <row r="28" spans="1:7">
      <c r="A28">
        <f>Récap2018!A28</f>
        <v>0</v>
      </c>
      <c r="B28">
        <f>Récap2018!B28</f>
        <v>0</v>
      </c>
      <c r="C28">
        <f>Récap2018!C28</f>
        <v>0</v>
      </c>
      <c r="D28">
        <f>Récap2018!D28</f>
        <v>0</v>
      </c>
      <c r="E28">
        <f>Récap2018!E28</f>
        <v>0</v>
      </c>
      <c r="F28">
        <f>Récap2018!F28</f>
        <v>0</v>
      </c>
      <c r="G28">
        <f>Récap2018!G28</f>
        <v>0</v>
      </c>
    </row>
    <row r="29" spans="1:7">
      <c r="A29">
        <f>Récap2018!A29</f>
        <v>0</v>
      </c>
      <c r="B29">
        <f>Récap2018!B29</f>
        <v>0</v>
      </c>
      <c r="C29">
        <f>Récap2018!C29</f>
        <v>0</v>
      </c>
      <c r="D29">
        <f>Récap2018!D29</f>
        <v>0</v>
      </c>
      <c r="E29">
        <f>Récap2018!E29</f>
        <v>0</v>
      </c>
      <c r="F29">
        <f>Récap2018!F29</f>
        <v>0</v>
      </c>
      <c r="G29">
        <f>Récap2018!G29</f>
        <v>0</v>
      </c>
    </row>
    <row r="30" spans="1:7">
      <c r="A30">
        <f>Récap2018!A30</f>
        <v>0</v>
      </c>
      <c r="B30">
        <f>Récap2018!B30</f>
        <v>0</v>
      </c>
      <c r="C30">
        <f>Récap2018!C30</f>
        <v>0</v>
      </c>
      <c r="D30">
        <f>Récap2018!D30</f>
        <v>0</v>
      </c>
      <c r="E30">
        <f>Récap2018!E30</f>
        <v>0</v>
      </c>
      <c r="F30">
        <f>Récap2018!F30</f>
        <v>0</v>
      </c>
      <c r="G30">
        <f>Récap2018!G30</f>
        <v>0</v>
      </c>
    </row>
    <row r="31" spans="1:7">
      <c r="A31">
        <f>Récap2018!A31</f>
        <v>0</v>
      </c>
      <c r="B31">
        <f>Récap2018!B31</f>
        <v>0</v>
      </c>
      <c r="C31">
        <f>Récap2018!C31</f>
        <v>0</v>
      </c>
      <c r="D31">
        <f>Récap2018!D31</f>
        <v>0</v>
      </c>
      <c r="E31">
        <f>Récap2018!E31</f>
        <v>0</v>
      </c>
      <c r="F31">
        <f>Récap2018!F31</f>
        <v>0</v>
      </c>
      <c r="G31">
        <f>Récap2018!G31</f>
        <v>0</v>
      </c>
    </row>
    <row r="32" spans="1:7">
      <c r="A32">
        <f>Récap2018!A32</f>
        <v>0</v>
      </c>
      <c r="B32">
        <f>Récap2018!B32</f>
        <v>0</v>
      </c>
      <c r="C32">
        <f>Récap2018!C32</f>
        <v>0</v>
      </c>
      <c r="D32">
        <f>Récap2018!D32</f>
        <v>0</v>
      </c>
      <c r="E32">
        <f>Récap2018!E32</f>
        <v>0</v>
      </c>
      <c r="F32">
        <f>Récap2018!F32</f>
        <v>0</v>
      </c>
      <c r="G32">
        <f>Récap2018!G32</f>
        <v>0</v>
      </c>
    </row>
    <row r="33" spans="1:7">
      <c r="A33">
        <f>Récap2018!A33</f>
        <v>0</v>
      </c>
      <c r="B33">
        <f>Récap2018!B33</f>
        <v>0</v>
      </c>
      <c r="C33">
        <f>Récap2018!C33</f>
        <v>0</v>
      </c>
      <c r="D33">
        <f>Récap2018!D33</f>
        <v>0</v>
      </c>
      <c r="E33">
        <f>Récap2018!E33</f>
        <v>0</v>
      </c>
      <c r="F33">
        <f>Récap2018!F33</f>
        <v>0</v>
      </c>
      <c r="G33">
        <f>Récap2018!G33</f>
        <v>0</v>
      </c>
    </row>
    <row r="34" spans="1:7">
      <c r="A34">
        <f>Récap2018!A34</f>
        <v>0</v>
      </c>
      <c r="B34">
        <f>Récap2018!B34</f>
        <v>0</v>
      </c>
      <c r="C34">
        <f>Récap2018!C34</f>
        <v>0</v>
      </c>
      <c r="D34">
        <f>Récap2018!D34</f>
        <v>0</v>
      </c>
      <c r="E34">
        <f>Récap2018!E34</f>
        <v>0</v>
      </c>
      <c r="F34">
        <f>Récap2018!F34</f>
        <v>0</v>
      </c>
      <c r="G34">
        <f>Récap2018!G34</f>
        <v>0</v>
      </c>
    </row>
    <row r="35" spans="1:7">
      <c r="A35">
        <f>Récap2018!A35</f>
        <v>0</v>
      </c>
      <c r="B35">
        <f>Récap2018!B35</f>
        <v>0</v>
      </c>
      <c r="C35">
        <f>Récap2018!C35</f>
        <v>0</v>
      </c>
      <c r="D35">
        <f>Récap2018!D35</f>
        <v>0</v>
      </c>
      <c r="E35">
        <f>Récap2018!E35</f>
        <v>0</v>
      </c>
      <c r="F35">
        <f>Récap2018!F35</f>
        <v>0</v>
      </c>
      <c r="G35">
        <f>Récap2018!G35</f>
        <v>0</v>
      </c>
    </row>
    <row r="36" spans="1:7">
      <c r="A36">
        <f>Récap2018!A36</f>
        <v>0</v>
      </c>
      <c r="B36">
        <f>Récap2018!B36</f>
        <v>0</v>
      </c>
      <c r="C36">
        <f>Récap2018!C36</f>
        <v>0</v>
      </c>
      <c r="D36">
        <f>Récap2018!D36</f>
        <v>0</v>
      </c>
      <c r="E36">
        <f>Récap2018!E36</f>
        <v>0</v>
      </c>
      <c r="F36">
        <f>Récap2018!F36</f>
        <v>0</v>
      </c>
      <c r="G36">
        <f>Récap2018!G36</f>
        <v>0</v>
      </c>
    </row>
    <row r="37" spans="1:7">
      <c r="A37">
        <f>Récap2018!A37</f>
        <v>0</v>
      </c>
      <c r="B37">
        <f>Récap2018!B37</f>
        <v>0</v>
      </c>
      <c r="C37">
        <f>Récap2018!C37</f>
        <v>0</v>
      </c>
      <c r="D37">
        <f>Récap2018!D37</f>
        <v>0</v>
      </c>
      <c r="E37">
        <f>Récap2018!E37</f>
        <v>0</v>
      </c>
      <c r="F37">
        <f>Récap2018!F37</f>
        <v>0</v>
      </c>
      <c r="G37">
        <f>Récap2018!G37</f>
        <v>0</v>
      </c>
    </row>
    <row r="38" spans="1:7">
      <c r="A38">
        <f>Récap2018!A38</f>
        <v>0</v>
      </c>
      <c r="B38">
        <f>Récap2018!B38</f>
        <v>0</v>
      </c>
      <c r="C38">
        <f>Récap2018!C38</f>
        <v>0</v>
      </c>
      <c r="D38">
        <f>Récap2018!D38</f>
        <v>0</v>
      </c>
      <c r="E38">
        <f>Récap2018!E38</f>
        <v>0</v>
      </c>
      <c r="F38">
        <f>Récap2018!F38</f>
        <v>0</v>
      </c>
      <c r="G38">
        <f>Récap2018!G38</f>
        <v>0</v>
      </c>
    </row>
    <row r="39" spans="1:7">
      <c r="A39">
        <f>Récap2018!A39</f>
        <v>0</v>
      </c>
      <c r="B39">
        <f>Récap2018!B39</f>
        <v>0</v>
      </c>
      <c r="C39">
        <f>Récap2018!C39</f>
        <v>0</v>
      </c>
      <c r="D39">
        <f>Récap2018!D39</f>
        <v>0</v>
      </c>
      <c r="E39">
        <f>Récap2018!E39</f>
        <v>0</v>
      </c>
      <c r="F39">
        <f>Récap2018!F39</f>
        <v>0</v>
      </c>
      <c r="G39">
        <f>Récap2018!G39</f>
        <v>0</v>
      </c>
    </row>
    <row r="40" spans="1:7">
      <c r="A40">
        <f>Récap2018!A40</f>
        <v>0</v>
      </c>
      <c r="B40">
        <f>Récap2018!B40</f>
        <v>0</v>
      </c>
      <c r="C40">
        <f>Récap2018!C40</f>
        <v>0</v>
      </c>
      <c r="D40">
        <f>Récap2018!D40</f>
        <v>0</v>
      </c>
      <c r="E40">
        <f>Récap2018!E40</f>
        <v>0</v>
      </c>
      <c r="F40">
        <f>Récap2018!F40</f>
        <v>0</v>
      </c>
      <c r="G40">
        <f>Récap2018!G40</f>
        <v>0</v>
      </c>
    </row>
    <row r="41" spans="1:7">
      <c r="A41">
        <f>Récap2018!A41</f>
        <v>0</v>
      </c>
      <c r="B41">
        <f>Récap2018!B41</f>
        <v>0</v>
      </c>
      <c r="C41">
        <f>Récap2018!C41</f>
        <v>0</v>
      </c>
      <c r="D41">
        <f>Récap2018!D41</f>
        <v>0</v>
      </c>
      <c r="E41">
        <f>Récap2018!E41</f>
        <v>0</v>
      </c>
      <c r="F41">
        <f>Récap2018!F41</f>
        <v>0</v>
      </c>
      <c r="G41">
        <f>Récap2018!G41</f>
        <v>0</v>
      </c>
    </row>
    <row r="42" spans="1:7">
      <c r="A42">
        <f>Récap2018!A42</f>
        <v>0</v>
      </c>
      <c r="B42">
        <f>Récap2018!B42</f>
        <v>0</v>
      </c>
      <c r="C42">
        <f>Récap2018!C42</f>
        <v>0</v>
      </c>
      <c r="D42">
        <f>Récap2018!D42</f>
        <v>0</v>
      </c>
      <c r="E42">
        <f>Récap2018!E42</f>
        <v>0</v>
      </c>
      <c r="F42">
        <f>Récap2018!F42</f>
        <v>0</v>
      </c>
      <c r="G42">
        <f>Récap2018!G42</f>
        <v>0</v>
      </c>
    </row>
    <row r="43" spans="1:7">
      <c r="A43">
        <f>Récap2018!A43</f>
        <v>0</v>
      </c>
      <c r="B43">
        <f>Récap2018!B43</f>
        <v>0</v>
      </c>
      <c r="C43">
        <f>Récap2018!C43</f>
        <v>0</v>
      </c>
      <c r="D43">
        <f>Récap2018!D43</f>
        <v>0</v>
      </c>
      <c r="E43">
        <f>Récap2018!E43</f>
        <v>0</v>
      </c>
      <c r="F43">
        <f>Récap2018!F43</f>
        <v>0</v>
      </c>
      <c r="G43">
        <f>Récap2018!G43</f>
        <v>0</v>
      </c>
    </row>
    <row r="44" spans="1:7">
      <c r="A44">
        <f>Récap2018!A44</f>
        <v>0</v>
      </c>
      <c r="B44">
        <f>Récap2018!B44</f>
        <v>0</v>
      </c>
      <c r="C44">
        <f>Récap2018!C44</f>
        <v>0</v>
      </c>
      <c r="D44">
        <f>Récap2018!D44</f>
        <v>0</v>
      </c>
      <c r="E44">
        <f>Récap2018!E44</f>
        <v>0</v>
      </c>
      <c r="F44">
        <f>Récap2018!F44</f>
        <v>0</v>
      </c>
      <c r="G44">
        <f>Récap2018!G44</f>
        <v>0</v>
      </c>
    </row>
    <row r="45" spans="1:7">
      <c r="A45">
        <f>Récap2018!A45</f>
        <v>0</v>
      </c>
      <c r="B45">
        <f>Récap2018!B45</f>
        <v>0</v>
      </c>
      <c r="C45">
        <f>Récap2018!C45</f>
        <v>0</v>
      </c>
      <c r="D45">
        <f>Récap2018!D45</f>
        <v>0</v>
      </c>
      <c r="E45">
        <f>Récap2018!E45</f>
        <v>0</v>
      </c>
      <c r="F45">
        <f>Récap2018!F45</f>
        <v>0</v>
      </c>
      <c r="G45">
        <f>Récap2018!G45</f>
        <v>0</v>
      </c>
    </row>
    <row r="46" spans="1:7">
      <c r="A46">
        <f>Récap2018!A46</f>
        <v>0</v>
      </c>
      <c r="B46">
        <f>Récap2018!B46</f>
        <v>0</v>
      </c>
      <c r="C46">
        <f>Récap2018!C46</f>
        <v>0</v>
      </c>
      <c r="D46">
        <f>Récap2018!D46</f>
        <v>0</v>
      </c>
      <c r="E46">
        <f>Récap2018!E46</f>
        <v>0</v>
      </c>
      <c r="F46">
        <f>Récap2018!F46</f>
        <v>0</v>
      </c>
      <c r="G46">
        <f>Récap2018!G46</f>
        <v>0</v>
      </c>
    </row>
    <row r="47" spans="1:7">
      <c r="A47">
        <f>Récap2018!A47</f>
        <v>0</v>
      </c>
      <c r="B47">
        <f>Récap2018!B47</f>
        <v>0</v>
      </c>
      <c r="C47">
        <f>Récap2018!C47</f>
        <v>0</v>
      </c>
      <c r="D47">
        <f>Récap2018!D47</f>
        <v>0</v>
      </c>
      <c r="E47">
        <f>Récap2018!E47</f>
        <v>0</v>
      </c>
      <c r="F47">
        <f>Récap2018!F47</f>
        <v>0</v>
      </c>
      <c r="G47">
        <f>Récap2018!G47</f>
        <v>0</v>
      </c>
    </row>
    <row r="48" spans="1:7">
      <c r="A48">
        <f>Récap2018!A48</f>
        <v>0</v>
      </c>
      <c r="B48">
        <f>Récap2018!B48</f>
        <v>0</v>
      </c>
      <c r="C48">
        <f>Récap2018!C48</f>
        <v>0</v>
      </c>
      <c r="D48">
        <f>Récap2018!D48</f>
        <v>0</v>
      </c>
      <c r="E48">
        <f>Récap2018!E48</f>
        <v>0</v>
      </c>
      <c r="F48">
        <f>Récap2018!F48</f>
        <v>0</v>
      </c>
      <c r="G48">
        <f>Récap2018!G48</f>
        <v>0</v>
      </c>
    </row>
    <row r="49" spans="1:7">
      <c r="A49">
        <f>Récap2018!A49</f>
        <v>0</v>
      </c>
      <c r="B49">
        <f>Récap2018!B49</f>
        <v>0</v>
      </c>
      <c r="C49">
        <f>Récap2018!C49</f>
        <v>0</v>
      </c>
      <c r="D49">
        <f>Récap2018!D49</f>
        <v>0</v>
      </c>
      <c r="E49">
        <f>Récap2018!E49</f>
        <v>0</v>
      </c>
      <c r="F49">
        <f>Récap2018!F49</f>
        <v>0</v>
      </c>
      <c r="G49">
        <f>Récap2018!G49</f>
        <v>0</v>
      </c>
    </row>
    <row r="50" spans="1:7">
      <c r="A50">
        <f>Récap2018!A50</f>
        <v>0</v>
      </c>
      <c r="B50">
        <f>Récap2018!B50</f>
        <v>0</v>
      </c>
      <c r="C50">
        <f>Récap2018!C50</f>
        <v>0</v>
      </c>
      <c r="D50">
        <f>Récap2018!D50</f>
        <v>0</v>
      </c>
      <c r="E50">
        <f>Récap2018!E50</f>
        <v>0</v>
      </c>
      <c r="F50">
        <f>Récap2018!F50</f>
        <v>0</v>
      </c>
      <c r="G50">
        <f>Récap2018!G50</f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50"/>
  <sheetViews>
    <sheetView showZeros="0" workbookViewId="0">
      <selection activeCell="B7" sqref="B7"/>
    </sheetView>
  </sheetViews>
  <sheetFormatPr baseColWidth="10" defaultRowHeight="19.5"/>
  <cols>
    <col min="6" max="6" width="16.109375" customWidth="1"/>
  </cols>
  <sheetData>
    <row r="1" spans="1:7">
      <c r="A1">
        <v>2021</v>
      </c>
      <c r="B1">
        <f>Récap2018!B1</f>
        <v>0</v>
      </c>
      <c r="C1">
        <f>Récap2018!C1</f>
        <v>0</v>
      </c>
      <c r="D1">
        <f>Récap2018!D1</f>
        <v>0</v>
      </c>
      <c r="E1">
        <f>Récap2018!E1</f>
        <v>0</v>
      </c>
      <c r="F1">
        <f>Récap2018!F1</f>
        <v>20</v>
      </c>
      <c r="G1">
        <f>Récap2018!G1</f>
        <v>2000</v>
      </c>
    </row>
    <row r="2" spans="1:7">
      <c r="A2">
        <f>Récap2018!A2</f>
        <v>0</v>
      </c>
      <c r="B2">
        <f>Récap2018!B2</f>
        <v>0</v>
      </c>
      <c r="C2">
        <f>Récap2018!C2</f>
        <v>0</v>
      </c>
      <c r="D2">
        <f>Récap2018!D2</f>
        <v>0</v>
      </c>
      <c r="E2">
        <f>Récap2018!E2</f>
        <v>0</v>
      </c>
      <c r="F2" t="str">
        <f>Récap2018!F2</f>
        <v>Produits de soins</v>
      </c>
      <c r="G2">
        <f>Récap2018!G2</f>
        <v>0</v>
      </c>
    </row>
    <row r="3" spans="1:7">
      <c r="A3" t="str">
        <f>Récap2018!A3</f>
        <v>Pédicure classique</v>
      </c>
      <c r="B3" t="str">
        <f>Récap2018!B3</f>
        <v>Soins uniquement</v>
      </c>
      <c r="C3" t="str">
        <f>Récap2018!C3</f>
        <v>Total</v>
      </c>
      <c r="D3" t="str">
        <f>Récap2018!D3</f>
        <v>Kilométrage parcouru</v>
      </c>
      <c r="E3" t="str">
        <f>Récap2018!E3</f>
        <v>Encaissé</v>
      </c>
      <c r="F3">
        <f>Récap2018!F3</f>
        <v>2000</v>
      </c>
      <c r="G3">
        <f>Récap2018!G3</f>
        <v>0</v>
      </c>
    </row>
    <row r="4" spans="1:7">
      <c r="A4">
        <f>Récap2018!A4</f>
        <v>8</v>
      </c>
      <c r="B4">
        <f>Récap2018!B4</f>
        <v>2</v>
      </c>
      <c r="C4">
        <f>Récap2018!C4</f>
        <v>20</v>
      </c>
      <c r="D4">
        <f>Récap2018!D4</f>
        <v>0</v>
      </c>
      <c r="E4">
        <f>Récap2018!E4</f>
        <v>0</v>
      </c>
      <c r="F4">
        <f>Récap2018!F4</f>
        <v>0</v>
      </c>
      <c r="G4">
        <f>Récap2018!G4</f>
        <v>0</v>
      </c>
    </row>
    <row r="5" spans="1:7">
      <c r="A5">
        <f>Récap2018!A5</f>
        <v>0</v>
      </c>
      <c r="B5">
        <f>Récap2018!B5</f>
        <v>0</v>
      </c>
      <c r="C5">
        <f>Récap2018!C5</f>
        <v>0</v>
      </c>
      <c r="D5">
        <f>Récap2018!D5</f>
        <v>0</v>
      </c>
      <c r="E5">
        <f>Récap2018!E5</f>
        <v>0</v>
      </c>
      <c r="F5">
        <f>Récap2018!F5</f>
        <v>0</v>
      </c>
      <c r="G5">
        <f>Récap2018!G5</f>
        <v>0</v>
      </c>
    </row>
    <row r="6" spans="1:7">
      <c r="A6">
        <f>Récap2018!A6</f>
        <v>0</v>
      </c>
      <c r="B6">
        <f>Récap2018!B6</f>
        <v>0</v>
      </c>
      <c r="C6">
        <f>Récap2018!C6</f>
        <v>0</v>
      </c>
      <c r="D6">
        <f>Récap2018!D6</f>
        <v>0</v>
      </c>
      <c r="E6">
        <f>Récap2018!E6</f>
        <v>0</v>
      </c>
      <c r="F6">
        <f>Récap2018!F6</f>
        <v>0</v>
      </c>
      <c r="G6">
        <f>Récap2018!G6</f>
        <v>0</v>
      </c>
    </row>
    <row r="7" spans="1:7">
      <c r="A7">
        <f>Récap2018!A7</f>
        <v>0</v>
      </c>
      <c r="B7">
        <f>Récap2018!B7</f>
        <v>0</v>
      </c>
      <c r="C7">
        <f>Récap2018!C7</f>
        <v>0</v>
      </c>
      <c r="D7">
        <f>Récap2018!D7</f>
        <v>0</v>
      </c>
      <c r="E7">
        <f>Récap2018!E7</f>
        <v>0</v>
      </c>
      <c r="F7">
        <f>Récap2018!F7</f>
        <v>0</v>
      </c>
      <c r="G7">
        <f>Récap2018!G7</f>
        <v>0</v>
      </c>
    </row>
    <row r="8" spans="1:7">
      <c r="A8">
        <f>Récap2018!A8</f>
        <v>0</v>
      </c>
      <c r="B8">
        <f>Récap2018!B8</f>
        <v>0</v>
      </c>
      <c r="C8">
        <f>Récap2018!C8</f>
        <v>0</v>
      </c>
      <c r="D8">
        <f>Récap2018!D8</f>
        <v>0</v>
      </c>
      <c r="E8">
        <f>Récap2018!E8</f>
        <v>0</v>
      </c>
      <c r="F8">
        <f>Récap2018!F8</f>
        <v>0</v>
      </c>
      <c r="G8">
        <f>Récap2018!G8</f>
        <v>0</v>
      </c>
    </row>
    <row r="9" spans="1:7">
      <c r="A9">
        <f>Récap2018!A9</f>
        <v>0</v>
      </c>
      <c r="B9">
        <f>Récap2018!B9</f>
        <v>0</v>
      </c>
      <c r="C9">
        <f>Récap2018!C9</f>
        <v>0</v>
      </c>
      <c r="D9">
        <f>Récap2018!D9</f>
        <v>0</v>
      </c>
      <c r="E9">
        <f>Récap2018!E9</f>
        <v>0</v>
      </c>
      <c r="F9">
        <f>Récap2018!F9</f>
        <v>0</v>
      </c>
      <c r="G9">
        <f>Récap2018!G9</f>
        <v>0</v>
      </c>
    </row>
    <row r="10" spans="1:7">
      <c r="A10">
        <f>Récap2018!A10</f>
        <v>0</v>
      </c>
      <c r="B10">
        <f>Récap2018!B10</f>
        <v>0</v>
      </c>
      <c r="C10">
        <f>Récap2018!C10</f>
        <v>0</v>
      </c>
      <c r="D10">
        <f>Récap2018!D10</f>
        <v>0</v>
      </c>
      <c r="E10">
        <f>Récap2018!E10</f>
        <v>0</v>
      </c>
      <c r="F10">
        <f>Récap2018!F10</f>
        <v>0</v>
      </c>
      <c r="G10">
        <f>Récap2018!G10</f>
        <v>0</v>
      </c>
    </row>
    <row r="11" spans="1:7">
      <c r="A11">
        <f>Récap2018!A11</f>
        <v>0</v>
      </c>
      <c r="B11">
        <f>Récap2018!B11</f>
        <v>0</v>
      </c>
      <c r="C11">
        <f>Récap2018!C11</f>
        <v>0</v>
      </c>
      <c r="D11">
        <f>Récap2018!D11</f>
        <v>0</v>
      </c>
      <c r="E11">
        <f>Récap2018!E11</f>
        <v>0</v>
      </c>
      <c r="F11">
        <f>Récap2018!F11</f>
        <v>0</v>
      </c>
      <c r="G11">
        <f>Récap2018!G11</f>
        <v>0</v>
      </c>
    </row>
    <row r="12" spans="1:7">
      <c r="A12">
        <f>Récap2018!A12</f>
        <v>0</v>
      </c>
      <c r="B12">
        <f>Récap2018!B12</f>
        <v>0</v>
      </c>
      <c r="C12">
        <f>Récap2018!C12</f>
        <v>0</v>
      </c>
      <c r="D12">
        <f>Récap2018!D12</f>
        <v>0</v>
      </c>
      <c r="E12">
        <f>Récap2018!E12</f>
        <v>0</v>
      </c>
      <c r="F12">
        <f>Récap2018!F12</f>
        <v>0</v>
      </c>
      <c r="G12">
        <f>Récap2018!G12</f>
        <v>0</v>
      </c>
    </row>
    <row r="13" spans="1:7">
      <c r="A13">
        <f>Récap2018!A13</f>
        <v>0</v>
      </c>
      <c r="B13">
        <f>Récap2018!B13</f>
        <v>0</v>
      </c>
      <c r="C13">
        <f>Récap2018!C13</f>
        <v>0</v>
      </c>
      <c r="D13">
        <f>Récap2018!D13</f>
        <v>0</v>
      </c>
      <c r="E13">
        <f>Récap2018!E13</f>
        <v>0</v>
      </c>
      <c r="F13">
        <f>Récap2018!F13</f>
        <v>0</v>
      </c>
      <c r="G13">
        <f>Récap2018!G13</f>
        <v>0</v>
      </c>
    </row>
    <row r="14" spans="1:7">
      <c r="A14">
        <f>Récap2018!A14</f>
        <v>0</v>
      </c>
      <c r="B14">
        <f>Récap2018!B14</f>
        <v>0</v>
      </c>
      <c r="C14">
        <f>Récap2018!C14</f>
        <v>0</v>
      </c>
      <c r="D14">
        <f>Récap2018!D14</f>
        <v>0</v>
      </c>
      <c r="E14">
        <f>Récap2018!E14</f>
        <v>0</v>
      </c>
      <c r="F14">
        <f>Récap2018!F14</f>
        <v>0</v>
      </c>
      <c r="G14">
        <f>Récap2018!G14</f>
        <v>0</v>
      </c>
    </row>
    <row r="15" spans="1:7">
      <c r="A15">
        <f>Récap2018!A15</f>
        <v>0</v>
      </c>
      <c r="B15">
        <f>Récap2018!B15</f>
        <v>0</v>
      </c>
      <c r="C15">
        <f>Récap2018!C15</f>
        <v>0</v>
      </c>
      <c r="D15">
        <f>Récap2018!D15</f>
        <v>0</v>
      </c>
      <c r="E15">
        <f>Récap2018!E15</f>
        <v>0</v>
      </c>
      <c r="F15">
        <f>Récap2018!F15</f>
        <v>0</v>
      </c>
      <c r="G15">
        <f>Récap2018!G15</f>
        <v>0</v>
      </c>
    </row>
    <row r="16" spans="1:7">
      <c r="A16">
        <f>Récap2018!A16</f>
        <v>0</v>
      </c>
      <c r="B16">
        <f>Récap2018!B16</f>
        <v>0</v>
      </c>
      <c r="C16">
        <f>Récap2018!C16</f>
        <v>0</v>
      </c>
      <c r="D16">
        <f>Récap2018!D16</f>
        <v>0</v>
      </c>
      <c r="E16">
        <f>Récap2018!E16</f>
        <v>0</v>
      </c>
      <c r="F16">
        <f>Récap2018!F16</f>
        <v>0</v>
      </c>
      <c r="G16">
        <f>Récap2018!G16</f>
        <v>0</v>
      </c>
    </row>
    <row r="17" spans="1:7">
      <c r="A17">
        <f>Récap2018!A17</f>
        <v>0</v>
      </c>
      <c r="B17">
        <f>Récap2018!B17</f>
        <v>0</v>
      </c>
      <c r="C17">
        <f>Récap2018!C17</f>
        <v>0</v>
      </c>
      <c r="D17">
        <f>Récap2018!D17</f>
        <v>0</v>
      </c>
      <c r="E17">
        <f>Récap2018!E17</f>
        <v>0</v>
      </c>
      <c r="F17">
        <f>Récap2018!F17</f>
        <v>0</v>
      </c>
      <c r="G17">
        <f>Récap2018!G17</f>
        <v>0</v>
      </c>
    </row>
    <row r="18" spans="1:7">
      <c r="A18">
        <f>Récap2018!A18</f>
        <v>0</v>
      </c>
      <c r="B18">
        <f>Récap2018!B18</f>
        <v>0</v>
      </c>
      <c r="C18">
        <f>Récap2018!C18</f>
        <v>0</v>
      </c>
      <c r="D18">
        <f>Récap2018!D18</f>
        <v>0</v>
      </c>
      <c r="E18">
        <f>Récap2018!E18</f>
        <v>0</v>
      </c>
      <c r="F18">
        <f>Récap2018!F18</f>
        <v>0</v>
      </c>
      <c r="G18">
        <f>Récap2018!G18</f>
        <v>0</v>
      </c>
    </row>
    <row r="19" spans="1:7">
      <c r="A19">
        <f>Récap2018!A19</f>
        <v>0</v>
      </c>
      <c r="B19">
        <f>Récap2018!B19</f>
        <v>0</v>
      </c>
      <c r="C19">
        <f>Récap2018!C19</f>
        <v>0</v>
      </c>
      <c r="D19">
        <f>Récap2018!D19</f>
        <v>0</v>
      </c>
      <c r="E19">
        <f>Récap2018!E19</f>
        <v>0</v>
      </c>
      <c r="F19">
        <f>Récap2018!F19</f>
        <v>0</v>
      </c>
      <c r="G19">
        <f>Récap2018!G19</f>
        <v>0</v>
      </c>
    </row>
    <row r="20" spans="1:7">
      <c r="A20">
        <f>Récap2018!A20</f>
        <v>0</v>
      </c>
      <c r="B20">
        <f>Récap2018!B20</f>
        <v>0</v>
      </c>
      <c r="C20">
        <f>Récap2018!C20</f>
        <v>0</v>
      </c>
      <c r="D20">
        <f>Récap2018!D20</f>
        <v>0</v>
      </c>
      <c r="E20">
        <f>Récap2018!E20</f>
        <v>0</v>
      </c>
      <c r="F20">
        <f>Récap2018!F20</f>
        <v>0</v>
      </c>
      <c r="G20">
        <f>Récap2018!G20</f>
        <v>0</v>
      </c>
    </row>
    <row r="21" spans="1:7">
      <c r="A21">
        <f>Récap2018!A21</f>
        <v>0</v>
      </c>
      <c r="B21">
        <f>Récap2018!B21</f>
        <v>0</v>
      </c>
      <c r="C21">
        <f>Récap2018!C21</f>
        <v>0</v>
      </c>
      <c r="D21">
        <f>Récap2018!D21</f>
        <v>0</v>
      </c>
      <c r="E21">
        <f>Récap2018!E21</f>
        <v>0</v>
      </c>
      <c r="F21">
        <f>Récap2018!F21</f>
        <v>0</v>
      </c>
      <c r="G21">
        <f>Récap2018!G21</f>
        <v>0</v>
      </c>
    </row>
    <row r="22" spans="1:7">
      <c r="A22">
        <f>Récap2018!A22</f>
        <v>0</v>
      </c>
      <c r="B22">
        <f>Récap2018!B22</f>
        <v>0</v>
      </c>
      <c r="C22">
        <f>Récap2018!C22</f>
        <v>0</v>
      </c>
      <c r="D22">
        <f>Récap2018!D22</f>
        <v>0</v>
      </c>
      <c r="E22">
        <f>Récap2018!E22</f>
        <v>0</v>
      </c>
      <c r="F22">
        <f>Récap2018!F22</f>
        <v>0</v>
      </c>
      <c r="G22">
        <f>Récap2018!G22</f>
        <v>0</v>
      </c>
    </row>
    <row r="23" spans="1:7">
      <c r="A23">
        <f>Récap2018!A23</f>
        <v>0</v>
      </c>
      <c r="B23">
        <f>Récap2018!B23</f>
        <v>0</v>
      </c>
      <c r="C23">
        <f>Récap2018!C23</f>
        <v>0</v>
      </c>
      <c r="D23">
        <f>Récap2018!D23</f>
        <v>0</v>
      </c>
      <c r="E23">
        <f>Récap2018!E23</f>
        <v>0</v>
      </c>
      <c r="F23">
        <f>Récap2018!F23</f>
        <v>0</v>
      </c>
      <c r="G23">
        <f>Récap2018!G23</f>
        <v>0</v>
      </c>
    </row>
    <row r="24" spans="1:7">
      <c r="A24">
        <f>Récap2018!A24</f>
        <v>0</v>
      </c>
      <c r="B24">
        <f>Récap2018!B24</f>
        <v>0</v>
      </c>
      <c r="C24">
        <f>Récap2018!C24</f>
        <v>0</v>
      </c>
      <c r="D24">
        <f>Récap2018!D24</f>
        <v>0</v>
      </c>
      <c r="E24">
        <f>Récap2018!E24</f>
        <v>0</v>
      </c>
      <c r="F24">
        <f>Récap2018!F24</f>
        <v>0</v>
      </c>
      <c r="G24">
        <f>Récap2018!G24</f>
        <v>0</v>
      </c>
    </row>
    <row r="25" spans="1:7">
      <c r="A25">
        <f>Récap2018!A25</f>
        <v>0</v>
      </c>
      <c r="B25">
        <f>Récap2018!B25</f>
        <v>0</v>
      </c>
      <c r="C25">
        <f>Récap2018!C25</f>
        <v>0</v>
      </c>
      <c r="D25">
        <f>Récap2018!D25</f>
        <v>0</v>
      </c>
      <c r="E25">
        <f>Récap2018!E25</f>
        <v>0</v>
      </c>
      <c r="F25">
        <f>Récap2018!F25</f>
        <v>0</v>
      </c>
      <c r="G25">
        <f>Récap2018!G25</f>
        <v>0</v>
      </c>
    </row>
    <row r="26" spans="1:7">
      <c r="A26">
        <f>Récap2018!A26</f>
        <v>0</v>
      </c>
      <c r="B26">
        <f>Récap2018!B26</f>
        <v>0</v>
      </c>
      <c r="C26">
        <f>Récap2018!C26</f>
        <v>0</v>
      </c>
      <c r="D26">
        <f>Récap2018!D26</f>
        <v>0</v>
      </c>
      <c r="E26">
        <f>Récap2018!E26</f>
        <v>0</v>
      </c>
      <c r="F26">
        <f>Récap2018!F26</f>
        <v>0</v>
      </c>
      <c r="G26">
        <f>Récap2018!G26</f>
        <v>0</v>
      </c>
    </row>
    <row r="27" spans="1:7">
      <c r="A27">
        <f>Récap2018!A27</f>
        <v>0</v>
      </c>
      <c r="B27">
        <f>Récap2018!B27</f>
        <v>0</v>
      </c>
      <c r="C27">
        <f>Récap2018!C27</f>
        <v>0</v>
      </c>
      <c r="D27">
        <f>Récap2018!D27</f>
        <v>0</v>
      </c>
      <c r="E27">
        <f>Récap2018!E27</f>
        <v>0</v>
      </c>
      <c r="F27">
        <f>Récap2018!F27</f>
        <v>0</v>
      </c>
      <c r="G27">
        <f>Récap2018!G27</f>
        <v>0</v>
      </c>
    </row>
    <row r="28" spans="1:7">
      <c r="A28">
        <f>Récap2018!A28</f>
        <v>0</v>
      </c>
      <c r="B28">
        <f>Récap2018!B28</f>
        <v>0</v>
      </c>
      <c r="C28">
        <f>Récap2018!C28</f>
        <v>0</v>
      </c>
      <c r="D28">
        <f>Récap2018!D28</f>
        <v>0</v>
      </c>
      <c r="E28">
        <f>Récap2018!E28</f>
        <v>0</v>
      </c>
      <c r="F28">
        <f>Récap2018!F28</f>
        <v>0</v>
      </c>
      <c r="G28">
        <f>Récap2018!G28</f>
        <v>0</v>
      </c>
    </row>
    <row r="29" spans="1:7">
      <c r="A29">
        <f>Récap2018!A29</f>
        <v>0</v>
      </c>
      <c r="B29">
        <f>Récap2018!B29</f>
        <v>0</v>
      </c>
      <c r="C29">
        <f>Récap2018!C29</f>
        <v>0</v>
      </c>
      <c r="D29">
        <f>Récap2018!D29</f>
        <v>0</v>
      </c>
      <c r="E29">
        <f>Récap2018!E29</f>
        <v>0</v>
      </c>
      <c r="F29">
        <f>Récap2018!F29</f>
        <v>0</v>
      </c>
      <c r="G29">
        <f>Récap2018!G29</f>
        <v>0</v>
      </c>
    </row>
    <row r="30" spans="1:7">
      <c r="A30">
        <f>Récap2018!A30</f>
        <v>0</v>
      </c>
      <c r="B30">
        <f>Récap2018!B30</f>
        <v>0</v>
      </c>
      <c r="C30">
        <f>Récap2018!C30</f>
        <v>0</v>
      </c>
      <c r="D30">
        <f>Récap2018!D30</f>
        <v>0</v>
      </c>
      <c r="E30">
        <f>Récap2018!E30</f>
        <v>0</v>
      </c>
      <c r="F30">
        <f>Récap2018!F30</f>
        <v>0</v>
      </c>
      <c r="G30">
        <f>Récap2018!G30</f>
        <v>0</v>
      </c>
    </row>
    <row r="31" spans="1:7">
      <c r="A31">
        <f>Récap2018!A31</f>
        <v>0</v>
      </c>
      <c r="B31">
        <f>Récap2018!B31</f>
        <v>0</v>
      </c>
      <c r="C31">
        <f>Récap2018!C31</f>
        <v>0</v>
      </c>
      <c r="D31">
        <f>Récap2018!D31</f>
        <v>0</v>
      </c>
      <c r="E31">
        <f>Récap2018!E31</f>
        <v>0</v>
      </c>
      <c r="F31">
        <f>Récap2018!F31</f>
        <v>0</v>
      </c>
      <c r="G31">
        <f>Récap2018!G31</f>
        <v>0</v>
      </c>
    </row>
    <row r="32" spans="1:7">
      <c r="A32">
        <f>Récap2018!A32</f>
        <v>0</v>
      </c>
      <c r="B32">
        <f>Récap2018!B32</f>
        <v>0</v>
      </c>
      <c r="C32">
        <f>Récap2018!C32</f>
        <v>0</v>
      </c>
      <c r="D32">
        <f>Récap2018!D32</f>
        <v>0</v>
      </c>
      <c r="E32">
        <f>Récap2018!E32</f>
        <v>0</v>
      </c>
      <c r="F32">
        <f>Récap2018!F32</f>
        <v>0</v>
      </c>
      <c r="G32">
        <f>Récap2018!G32</f>
        <v>0</v>
      </c>
    </row>
    <row r="33" spans="1:7">
      <c r="A33">
        <f>Récap2018!A33</f>
        <v>0</v>
      </c>
      <c r="B33">
        <f>Récap2018!B33</f>
        <v>0</v>
      </c>
      <c r="C33">
        <f>Récap2018!C33</f>
        <v>0</v>
      </c>
      <c r="D33">
        <f>Récap2018!D33</f>
        <v>0</v>
      </c>
      <c r="E33">
        <f>Récap2018!E33</f>
        <v>0</v>
      </c>
      <c r="F33">
        <f>Récap2018!F33</f>
        <v>0</v>
      </c>
      <c r="G33">
        <f>Récap2018!G33</f>
        <v>0</v>
      </c>
    </row>
    <row r="34" spans="1:7">
      <c r="A34">
        <f>Récap2018!A34</f>
        <v>0</v>
      </c>
      <c r="B34">
        <f>Récap2018!B34</f>
        <v>0</v>
      </c>
      <c r="C34">
        <f>Récap2018!C34</f>
        <v>0</v>
      </c>
      <c r="D34">
        <f>Récap2018!D34</f>
        <v>0</v>
      </c>
      <c r="E34">
        <f>Récap2018!E34</f>
        <v>0</v>
      </c>
      <c r="F34">
        <f>Récap2018!F34</f>
        <v>0</v>
      </c>
      <c r="G34">
        <f>Récap2018!G34</f>
        <v>0</v>
      </c>
    </row>
    <row r="35" spans="1:7">
      <c r="A35">
        <f>Récap2018!A35</f>
        <v>0</v>
      </c>
      <c r="B35">
        <f>Récap2018!B35</f>
        <v>0</v>
      </c>
      <c r="C35">
        <f>Récap2018!C35</f>
        <v>0</v>
      </c>
      <c r="D35">
        <f>Récap2018!D35</f>
        <v>0</v>
      </c>
      <c r="E35">
        <f>Récap2018!E35</f>
        <v>0</v>
      </c>
      <c r="F35">
        <f>Récap2018!F35</f>
        <v>0</v>
      </c>
      <c r="G35">
        <f>Récap2018!G35</f>
        <v>0</v>
      </c>
    </row>
    <row r="36" spans="1:7">
      <c r="A36">
        <f>Récap2018!A36</f>
        <v>0</v>
      </c>
      <c r="B36">
        <f>Récap2018!B36</f>
        <v>0</v>
      </c>
      <c r="C36">
        <f>Récap2018!C36</f>
        <v>0</v>
      </c>
      <c r="D36">
        <f>Récap2018!D36</f>
        <v>0</v>
      </c>
      <c r="E36">
        <f>Récap2018!E36</f>
        <v>0</v>
      </c>
      <c r="F36">
        <f>Récap2018!F36</f>
        <v>0</v>
      </c>
      <c r="G36">
        <f>Récap2018!G36</f>
        <v>0</v>
      </c>
    </row>
    <row r="37" spans="1:7">
      <c r="A37">
        <f>Récap2018!A37</f>
        <v>0</v>
      </c>
      <c r="B37">
        <f>Récap2018!B37</f>
        <v>0</v>
      </c>
      <c r="C37">
        <f>Récap2018!C37</f>
        <v>0</v>
      </c>
      <c r="D37">
        <f>Récap2018!D37</f>
        <v>0</v>
      </c>
      <c r="E37">
        <f>Récap2018!E37</f>
        <v>0</v>
      </c>
      <c r="F37">
        <f>Récap2018!F37</f>
        <v>0</v>
      </c>
      <c r="G37">
        <f>Récap2018!G37</f>
        <v>0</v>
      </c>
    </row>
    <row r="38" spans="1:7">
      <c r="A38">
        <f>Récap2018!A38</f>
        <v>0</v>
      </c>
      <c r="B38">
        <f>Récap2018!B38</f>
        <v>0</v>
      </c>
      <c r="C38">
        <f>Récap2018!C38</f>
        <v>0</v>
      </c>
      <c r="D38">
        <f>Récap2018!D38</f>
        <v>0</v>
      </c>
      <c r="E38">
        <f>Récap2018!E38</f>
        <v>0</v>
      </c>
      <c r="F38">
        <f>Récap2018!F38</f>
        <v>0</v>
      </c>
      <c r="G38">
        <f>Récap2018!G38</f>
        <v>0</v>
      </c>
    </row>
    <row r="39" spans="1:7">
      <c r="A39">
        <f>Récap2018!A39</f>
        <v>0</v>
      </c>
      <c r="B39">
        <f>Récap2018!B39</f>
        <v>0</v>
      </c>
      <c r="C39">
        <f>Récap2018!C39</f>
        <v>0</v>
      </c>
      <c r="D39">
        <f>Récap2018!D39</f>
        <v>0</v>
      </c>
      <c r="E39">
        <f>Récap2018!E39</f>
        <v>0</v>
      </c>
      <c r="F39">
        <f>Récap2018!F39</f>
        <v>0</v>
      </c>
      <c r="G39">
        <f>Récap2018!G39</f>
        <v>0</v>
      </c>
    </row>
    <row r="40" spans="1:7">
      <c r="A40">
        <f>Récap2018!A40</f>
        <v>0</v>
      </c>
      <c r="B40">
        <f>Récap2018!B40</f>
        <v>0</v>
      </c>
      <c r="C40">
        <f>Récap2018!C40</f>
        <v>0</v>
      </c>
      <c r="D40">
        <f>Récap2018!D40</f>
        <v>0</v>
      </c>
      <c r="E40">
        <f>Récap2018!E40</f>
        <v>0</v>
      </c>
      <c r="F40">
        <f>Récap2018!F40</f>
        <v>0</v>
      </c>
      <c r="G40">
        <f>Récap2018!G40</f>
        <v>0</v>
      </c>
    </row>
    <row r="41" spans="1:7">
      <c r="A41">
        <f>Récap2018!A41</f>
        <v>0</v>
      </c>
      <c r="B41">
        <f>Récap2018!B41</f>
        <v>0</v>
      </c>
      <c r="C41">
        <f>Récap2018!C41</f>
        <v>0</v>
      </c>
      <c r="D41">
        <f>Récap2018!D41</f>
        <v>0</v>
      </c>
      <c r="E41">
        <f>Récap2018!E41</f>
        <v>0</v>
      </c>
      <c r="F41">
        <f>Récap2018!F41</f>
        <v>0</v>
      </c>
      <c r="G41">
        <f>Récap2018!G41</f>
        <v>0</v>
      </c>
    </row>
    <row r="42" spans="1:7">
      <c r="A42">
        <f>Récap2018!A42</f>
        <v>0</v>
      </c>
      <c r="B42">
        <f>Récap2018!B42</f>
        <v>0</v>
      </c>
      <c r="C42">
        <f>Récap2018!C42</f>
        <v>0</v>
      </c>
      <c r="D42">
        <f>Récap2018!D42</f>
        <v>0</v>
      </c>
      <c r="E42">
        <f>Récap2018!E42</f>
        <v>0</v>
      </c>
      <c r="F42">
        <f>Récap2018!F42</f>
        <v>0</v>
      </c>
      <c r="G42">
        <f>Récap2018!G42</f>
        <v>0</v>
      </c>
    </row>
    <row r="43" spans="1:7">
      <c r="A43">
        <f>Récap2018!A43</f>
        <v>0</v>
      </c>
      <c r="B43">
        <f>Récap2018!B43</f>
        <v>0</v>
      </c>
      <c r="C43">
        <f>Récap2018!C43</f>
        <v>0</v>
      </c>
      <c r="D43">
        <f>Récap2018!D43</f>
        <v>0</v>
      </c>
      <c r="E43">
        <f>Récap2018!E43</f>
        <v>0</v>
      </c>
      <c r="F43">
        <f>Récap2018!F43</f>
        <v>0</v>
      </c>
      <c r="G43">
        <f>Récap2018!G43</f>
        <v>0</v>
      </c>
    </row>
    <row r="44" spans="1:7">
      <c r="A44">
        <f>Récap2018!A44</f>
        <v>0</v>
      </c>
      <c r="B44">
        <f>Récap2018!B44</f>
        <v>0</v>
      </c>
      <c r="C44">
        <f>Récap2018!C44</f>
        <v>0</v>
      </c>
      <c r="D44">
        <f>Récap2018!D44</f>
        <v>0</v>
      </c>
      <c r="E44">
        <f>Récap2018!E44</f>
        <v>0</v>
      </c>
      <c r="F44">
        <f>Récap2018!F44</f>
        <v>0</v>
      </c>
      <c r="G44">
        <f>Récap2018!G44</f>
        <v>0</v>
      </c>
    </row>
    <row r="45" spans="1:7">
      <c r="A45">
        <f>Récap2018!A45</f>
        <v>0</v>
      </c>
      <c r="B45">
        <f>Récap2018!B45</f>
        <v>0</v>
      </c>
      <c r="C45">
        <f>Récap2018!C45</f>
        <v>0</v>
      </c>
      <c r="D45">
        <f>Récap2018!D45</f>
        <v>0</v>
      </c>
      <c r="E45">
        <f>Récap2018!E45</f>
        <v>0</v>
      </c>
      <c r="F45">
        <f>Récap2018!F45</f>
        <v>0</v>
      </c>
      <c r="G45">
        <f>Récap2018!G45</f>
        <v>0</v>
      </c>
    </row>
    <row r="46" spans="1:7">
      <c r="A46">
        <f>Récap2018!A46</f>
        <v>0</v>
      </c>
      <c r="B46">
        <f>Récap2018!B46</f>
        <v>0</v>
      </c>
      <c r="C46">
        <f>Récap2018!C46</f>
        <v>0</v>
      </c>
      <c r="D46">
        <f>Récap2018!D46</f>
        <v>0</v>
      </c>
      <c r="E46">
        <f>Récap2018!E46</f>
        <v>0</v>
      </c>
      <c r="F46">
        <f>Récap2018!F46</f>
        <v>0</v>
      </c>
      <c r="G46">
        <f>Récap2018!G46</f>
        <v>0</v>
      </c>
    </row>
    <row r="47" spans="1:7">
      <c r="A47">
        <f>Récap2018!A47</f>
        <v>0</v>
      </c>
      <c r="B47">
        <f>Récap2018!B47</f>
        <v>0</v>
      </c>
      <c r="C47">
        <f>Récap2018!C47</f>
        <v>0</v>
      </c>
      <c r="D47">
        <f>Récap2018!D47</f>
        <v>0</v>
      </c>
      <c r="E47">
        <f>Récap2018!E47</f>
        <v>0</v>
      </c>
      <c r="F47">
        <f>Récap2018!F47</f>
        <v>0</v>
      </c>
      <c r="G47">
        <f>Récap2018!G47</f>
        <v>0</v>
      </c>
    </row>
    <row r="48" spans="1:7">
      <c r="A48">
        <f>Récap2018!A48</f>
        <v>0</v>
      </c>
      <c r="B48">
        <f>Récap2018!B48</f>
        <v>0</v>
      </c>
      <c r="C48">
        <f>Récap2018!C48</f>
        <v>0</v>
      </c>
      <c r="D48">
        <f>Récap2018!D48</f>
        <v>0</v>
      </c>
      <c r="E48">
        <f>Récap2018!E48</f>
        <v>0</v>
      </c>
      <c r="F48">
        <f>Récap2018!F48</f>
        <v>0</v>
      </c>
      <c r="G48">
        <f>Récap2018!G48</f>
        <v>0</v>
      </c>
    </row>
    <row r="49" spans="1:7">
      <c r="A49">
        <f>Récap2018!A49</f>
        <v>0</v>
      </c>
      <c r="B49">
        <f>Récap2018!B49</f>
        <v>0</v>
      </c>
      <c r="C49">
        <f>Récap2018!C49</f>
        <v>0</v>
      </c>
      <c r="D49">
        <f>Récap2018!D49</f>
        <v>0</v>
      </c>
      <c r="E49">
        <f>Récap2018!E49</f>
        <v>0</v>
      </c>
      <c r="F49">
        <f>Récap2018!F49</f>
        <v>0</v>
      </c>
      <c r="G49">
        <f>Récap2018!G49</f>
        <v>0</v>
      </c>
    </row>
    <row r="50" spans="1:7">
      <c r="A50">
        <f>Récap2018!A50</f>
        <v>0</v>
      </c>
      <c r="B50">
        <f>Récap2018!B50</f>
        <v>0</v>
      </c>
      <c r="C50">
        <f>Récap2018!C50</f>
        <v>0</v>
      </c>
      <c r="D50">
        <f>Récap2018!D50</f>
        <v>0</v>
      </c>
      <c r="E50">
        <f>Récap2018!E50</f>
        <v>0</v>
      </c>
      <c r="F50">
        <f>Récap2018!F50</f>
        <v>0</v>
      </c>
      <c r="G50">
        <f>Récap2018!G50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50"/>
  <sheetViews>
    <sheetView showZeros="0" workbookViewId="0">
      <selection activeCell="I2" sqref="I2"/>
    </sheetView>
  </sheetViews>
  <sheetFormatPr baseColWidth="10" defaultRowHeight="19.5"/>
  <cols>
    <col min="6" max="6" width="14.44140625" customWidth="1"/>
  </cols>
  <sheetData>
    <row r="1" spans="1:7">
      <c r="A1">
        <v>2022</v>
      </c>
      <c r="B1">
        <f>Récap2018!B1</f>
        <v>0</v>
      </c>
      <c r="C1">
        <f>Récap2018!C1</f>
        <v>0</v>
      </c>
      <c r="D1">
        <f>Récap2018!D1</f>
        <v>0</v>
      </c>
      <c r="E1">
        <f>Récap2018!E1</f>
        <v>0</v>
      </c>
      <c r="F1">
        <f>Récap2018!F1</f>
        <v>20</v>
      </c>
      <c r="G1">
        <f>Récap2018!G1</f>
        <v>2000</v>
      </c>
    </row>
    <row r="2" spans="1:7">
      <c r="A2">
        <f>Récap2018!A2</f>
        <v>0</v>
      </c>
      <c r="B2">
        <f>Récap2018!B2</f>
        <v>0</v>
      </c>
      <c r="C2">
        <f>Récap2018!C2</f>
        <v>0</v>
      </c>
      <c r="D2">
        <f>Récap2018!D2</f>
        <v>0</v>
      </c>
      <c r="E2">
        <f>Récap2018!E2</f>
        <v>0</v>
      </c>
      <c r="F2" t="str">
        <f>Récap2018!F2</f>
        <v>Produits de soins</v>
      </c>
      <c r="G2">
        <f>Récap2018!G2</f>
        <v>0</v>
      </c>
    </row>
    <row r="3" spans="1:7">
      <c r="A3" t="str">
        <f>Récap2018!A3</f>
        <v>Pédicure classique</v>
      </c>
      <c r="B3" t="str">
        <f>Récap2018!B3</f>
        <v>Soins uniquement</v>
      </c>
      <c r="C3" t="str">
        <f>Récap2018!C3</f>
        <v>Total</v>
      </c>
      <c r="D3" t="str">
        <f>Récap2018!D3</f>
        <v>Kilométrage parcouru</v>
      </c>
      <c r="E3" t="str">
        <f>Récap2018!E3</f>
        <v>Encaissé</v>
      </c>
      <c r="F3">
        <f>Récap2018!F3</f>
        <v>2000</v>
      </c>
      <c r="G3">
        <f>Récap2018!G3</f>
        <v>0</v>
      </c>
    </row>
    <row r="4" spans="1:7">
      <c r="A4">
        <f>Récap2018!A4</f>
        <v>8</v>
      </c>
      <c r="B4">
        <f>Récap2018!B4</f>
        <v>2</v>
      </c>
      <c r="C4">
        <f>Récap2018!C4</f>
        <v>20</v>
      </c>
      <c r="D4">
        <f>Récap2018!D4</f>
        <v>0</v>
      </c>
      <c r="E4">
        <f>Récap2018!E4</f>
        <v>0</v>
      </c>
      <c r="F4">
        <f>Récap2018!F4</f>
        <v>0</v>
      </c>
      <c r="G4">
        <f>Récap2018!G4</f>
        <v>0</v>
      </c>
    </row>
    <row r="5" spans="1:7">
      <c r="A5">
        <f>Récap2018!A5</f>
        <v>0</v>
      </c>
      <c r="B5">
        <f>Récap2018!B5</f>
        <v>0</v>
      </c>
      <c r="C5">
        <f>Récap2018!C5</f>
        <v>0</v>
      </c>
      <c r="D5">
        <f>Récap2018!D5</f>
        <v>0</v>
      </c>
      <c r="E5">
        <f>Récap2018!E5</f>
        <v>0</v>
      </c>
      <c r="F5">
        <f>Récap2018!F5</f>
        <v>0</v>
      </c>
      <c r="G5">
        <f>Récap2018!G5</f>
        <v>0</v>
      </c>
    </row>
    <row r="6" spans="1:7">
      <c r="A6">
        <f>Récap2018!A6</f>
        <v>0</v>
      </c>
      <c r="B6">
        <f>Récap2018!B6</f>
        <v>0</v>
      </c>
      <c r="C6">
        <f>Récap2018!C6</f>
        <v>0</v>
      </c>
      <c r="D6">
        <f>Récap2018!D6</f>
        <v>0</v>
      </c>
      <c r="E6">
        <f>Récap2018!E6</f>
        <v>0</v>
      </c>
      <c r="F6">
        <f>Récap2018!F6</f>
        <v>0</v>
      </c>
      <c r="G6">
        <f>Récap2018!G6</f>
        <v>0</v>
      </c>
    </row>
    <row r="7" spans="1:7">
      <c r="A7">
        <f>Récap2018!A7</f>
        <v>0</v>
      </c>
      <c r="B7">
        <f>Récap2018!B7</f>
        <v>0</v>
      </c>
      <c r="C7">
        <f>Récap2018!C7</f>
        <v>0</v>
      </c>
      <c r="D7">
        <f>Récap2018!D7</f>
        <v>0</v>
      </c>
      <c r="E7">
        <f>Récap2018!E7</f>
        <v>0</v>
      </c>
      <c r="F7">
        <f>Récap2018!F7</f>
        <v>0</v>
      </c>
      <c r="G7">
        <f>Récap2018!G7</f>
        <v>0</v>
      </c>
    </row>
    <row r="8" spans="1:7">
      <c r="A8">
        <f>Récap2018!A8</f>
        <v>0</v>
      </c>
      <c r="B8">
        <f>Récap2018!B8</f>
        <v>0</v>
      </c>
      <c r="C8">
        <f>Récap2018!C8</f>
        <v>0</v>
      </c>
      <c r="D8">
        <f>Récap2018!D8</f>
        <v>0</v>
      </c>
      <c r="E8">
        <f>Récap2018!E8</f>
        <v>0</v>
      </c>
      <c r="F8">
        <f>Récap2018!F8</f>
        <v>0</v>
      </c>
      <c r="G8">
        <f>Récap2018!G8</f>
        <v>0</v>
      </c>
    </row>
    <row r="9" spans="1:7">
      <c r="A9">
        <f>Récap2018!A9</f>
        <v>0</v>
      </c>
      <c r="B9">
        <f>Récap2018!B9</f>
        <v>0</v>
      </c>
      <c r="C9">
        <f>Récap2018!C9</f>
        <v>0</v>
      </c>
      <c r="D9">
        <f>Récap2018!D9</f>
        <v>0</v>
      </c>
      <c r="E9">
        <f>Récap2018!E9</f>
        <v>0</v>
      </c>
      <c r="F9">
        <f>Récap2018!F9</f>
        <v>0</v>
      </c>
      <c r="G9">
        <f>Récap2018!G9</f>
        <v>0</v>
      </c>
    </row>
    <row r="10" spans="1:7">
      <c r="A10">
        <f>Récap2018!A10</f>
        <v>0</v>
      </c>
      <c r="B10">
        <f>Récap2018!B10</f>
        <v>0</v>
      </c>
      <c r="C10">
        <f>Récap2018!C10</f>
        <v>0</v>
      </c>
      <c r="D10">
        <f>Récap2018!D10</f>
        <v>0</v>
      </c>
      <c r="E10">
        <f>Récap2018!E10</f>
        <v>0</v>
      </c>
      <c r="F10">
        <f>Récap2018!F10</f>
        <v>0</v>
      </c>
      <c r="G10">
        <f>Récap2018!G10</f>
        <v>0</v>
      </c>
    </row>
    <row r="11" spans="1:7">
      <c r="A11">
        <f>Récap2018!A11</f>
        <v>0</v>
      </c>
      <c r="B11">
        <f>Récap2018!B11</f>
        <v>0</v>
      </c>
      <c r="C11">
        <f>Récap2018!C11</f>
        <v>0</v>
      </c>
      <c r="D11">
        <f>Récap2018!D11</f>
        <v>0</v>
      </c>
      <c r="E11">
        <f>Récap2018!E11</f>
        <v>0</v>
      </c>
      <c r="F11">
        <f>Récap2018!F11</f>
        <v>0</v>
      </c>
      <c r="G11">
        <f>Récap2018!G11</f>
        <v>0</v>
      </c>
    </row>
    <row r="12" spans="1:7">
      <c r="A12">
        <f>Récap2018!A12</f>
        <v>0</v>
      </c>
      <c r="B12">
        <f>Récap2018!B12</f>
        <v>0</v>
      </c>
      <c r="C12">
        <f>Récap2018!C12</f>
        <v>0</v>
      </c>
      <c r="D12">
        <f>Récap2018!D12</f>
        <v>0</v>
      </c>
      <c r="E12">
        <f>Récap2018!E12</f>
        <v>0</v>
      </c>
      <c r="F12">
        <f>Récap2018!F12</f>
        <v>0</v>
      </c>
      <c r="G12">
        <f>Récap2018!G12</f>
        <v>0</v>
      </c>
    </row>
    <row r="13" spans="1:7">
      <c r="A13">
        <f>Récap2018!A13</f>
        <v>0</v>
      </c>
      <c r="B13">
        <f>Récap2018!B13</f>
        <v>0</v>
      </c>
      <c r="C13">
        <f>Récap2018!C13</f>
        <v>0</v>
      </c>
      <c r="D13">
        <f>Récap2018!D13</f>
        <v>0</v>
      </c>
      <c r="E13">
        <f>Récap2018!E13</f>
        <v>0</v>
      </c>
      <c r="F13">
        <f>Récap2018!F13</f>
        <v>0</v>
      </c>
      <c r="G13">
        <f>Récap2018!G13</f>
        <v>0</v>
      </c>
    </row>
    <row r="14" spans="1:7">
      <c r="A14">
        <f>Récap2018!A14</f>
        <v>0</v>
      </c>
      <c r="B14">
        <f>Récap2018!B14</f>
        <v>0</v>
      </c>
      <c r="C14">
        <f>Récap2018!C14</f>
        <v>0</v>
      </c>
      <c r="D14">
        <f>Récap2018!D14</f>
        <v>0</v>
      </c>
      <c r="E14">
        <f>Récap2018!E14</f>
        <v>0</v>
      </c>
      <c r="F14">
        <f>Récap2018!F14</f>
        <v>0</v>
      </c>
      <c r="G14">
        <f>Récap2018!G14</f>
        <v>0</v>
      </c>
    </row>
    <row r="15" spans="1:7">
      <c r="A15">
        <f>Récap2018!A15</f>
        <v>0</v>
      </c>
      <c r="B15">
        <f>Récap2018!B15</f>
        <v>0</v>
      </c>
      <c r="C15">
        <f>Récap2018!C15</f>
        <v>0</v>
      </c>
      <c r="D15">
        <f>Récap2018!D15</f>
        <v>0</v>
      </c>
      <c r="E15">
        <f>Récap2018!E15</f>
        <v>0</v>
      </c>
      <c r="F15">
        <f>Récap2018!F15</f>
        <v>0</v>
      </c>
      <c r="G15">
        <f>Récap2018!G15</f>
        <v>0</v>
      </c>
    </row>
    <row r="16" spans="1:7">
      <c r="A16">
        <f>Récap2018!A16</f>
        <v>0</v>
      </c>
      <c r="B16">
        <f>Récap2018!B16</f>
        <v>0</v>
      </c>
      <c r="C16">
        <f>Récap2018!C16</f>
        <v>0</v>
      </c>
      <c r="D16">
        <f>Récap2018!D16</f>
        <v>0</v>
      </c>
      <c r="E16">
        <f>Récap2018!E16</f>
        <v>0</v>
      </c>
      <c r="F16">
        <f>Récap2018!F16</f>
        <v>0</v>
      </c>
      <c r="G16">
        <f>Récap2018!G16</f>
        <v>0</v>
      </c>
    </row>
    <row r="17" spans="1:7">
      <c r="A17">
        <f>Récap2018!A17</f>
        <v>0</v>
      </c>
      <c r="B17">
        <f>Récap2018!B17</f>
        <v>0</v>
      </c>
      <c r="C17">
        <f>Récap2018!C17</f>
        <v>0</v>
      </c>
      <c r="D17">
        <f>Récap2018!D17</f>
        <v>0</v>
      </c>
      <c r="E17">
        <f>Récap2018!E17</f>
        <v>0</v>
      </c>
      <c r="F17">
        <f>Récap2018!F17</f>
        <v>0</v>
      </c>
      <c r="G17">
        <f>Récap2018!G17</f>
        <v>0</v>
      </c>
    </row>
    <row r="18" spans="1:7">
      <c r="A18">
        <f>Récap2018!A18</f>
        <v>0</v>
      </c>
      <c r="B18">
        <f>Récap2018!B18</f>
        <v>0</v>
      </c>
      <c r="C18">
        <f>Récap2018!C18</f>
        <v>0</v>
      </c>
      <c r="D18">
        <f>Récap2018!D18</f>
        <v>0</v>
      </c>
      <c r="E18">
        <f>Récap2018!E18</f>
        <v>0</v>
      </c>
      <c r="F18">
        <f>Récap2018!F18</f>
        <v>0</v>
      </c>
      <c r="G18">
        <f>Récap2018!G18</f>
        <v>0</v>
      </c>
    </row>
    <row r="19" spans="1:7">
      <c r="A19">
        <f>Récap2018!A19</f>
        <v>0</v>
      </c>
      <c r="B19">
        <f>Récap2018!B19</f>
        <v>0</v>
      </c>
      <c r="C19">
        <f>Récap2018!C19</f>
        <v>0</v>
      </c>
      <c r="D19">
        <f>Récap2018!D19</f>
        <v>0</v>
      </c>
      <c r="E19">
        <f>Récap2018!E19</f>
        <v>0</v>
      </c>
      <c r="F19">
        <f>Récap2018!F19</f>
        <v>0</v>
      </c>
      <c r="G19">
        <f>Récap2018!G19</f>
        <v>0</v>
      </c>
    </row>
    <row r="20" spans="1:7">
      <c r="A20">
        <f>Récap2018!A20</f>
        <v>0</v>
      </c>
      <c r="B20">
        <f>Récap2018!B20</f>
        <v>0</v>
      </c>
      <c r="C20">
        <f>Récap2018!C20</f>
        <v>0</v>
      </c>
      <c r="D20">
        <f>Récap2018!D20</f>
        <v>0</v>
      </c>
      <c r="E20">
        <f>Récap2018!E20</f>
        <v>0</v>
      </c>
      <c r="F20">
        <f>Récap2018!F20</f>
        <v>0</v>
      </c>
      <c r="G20">
        <f>Récap2018!G20</f>
        <v>0</v>
      </c>
    </row>
    <row r="21" spans="1:7">
      <c r="A21">
        <f>Récap2018!A21</f>
        <v>0</v>
      </c>
      <c r="B21">
        <f>Récap2018!B21</f>
        <v>0</v>
      </c>
      <c r="C21">
        <f>Récap2018!C21</f>
        <v>0</v>
      </c>
      <c r="D21">
        <f>Récap2018!D21</f>
        <v>0</v>
      </c>
      <c r="E21">
        <f>Récap2018!E21</f>
        <v>0</v>
      </c>
      <c r="F21">
        <f>Récap2018!F21</f>
        <v>0</v>
      </c>
      <c r="G21">
        <f>Récap2018!G21</f>
        <v>0</v>
      </c>
    </row>
    <row r="22" spans="1:7">
      <c r="A22">
        <f>Récap2018!A22</f>
        <v>0</v>
      </c>
      <c r="B22">
        <f>Récap2018!B22</f>
        <v>0</v>
      </c>
      <c r="C22">
        <f>Récap2018!C22</f>
        <v>0</v>
      </c>
      <c r="D22">
        <f>Récap2018!D22</f>
        <v>0</v>
      </c>
      <c r="E22">
        <f>Récap2018!E22</f>
        <v>0</v>
      </c>
      <c r="F22">
        <f>Récap2018!F22</f>
        <v>0</v>
      </c>
      <c r="G22">
        <f>Récap2018!G22</f>
        <v>0</v>
      </c>
    </row>
    <row r="23" spans="1:7">
      <c r="A23">
        <f>Récap2018!A23</f>
        <v>0</v>
      </c>
      <c r="B23">
        <f>Récap2018!B23</f>
        <v>0</v>
      </c>
      <c r="C23">
        <f>Récap2018!C23</f>
        <v>0</v>
      </c>
      <c r="D23">
        <f>Récap2018!D23</f>
        <v>0</v>
      </c>
      <c r="E23">
        <f>Récap2018!E23</f>
        <v>0</v>
      </c>
      <c r="F23">
        <f>Récap2018!F23</f>
        <v>0</v>
      </c>
      <c r="G23">
        <f>Récap2018!G23</f>
        <v>0</v>
      </c>
    </row>
    <row r="24" spans="1:7">
      <c r="A24">
        <f>Récap2018!A24</f>
        <v>0</v>
      </c>
      <c r="B24">
        <f>Récap2018!B24</f>
        <v>0</v>
      </c>
      <c r="C24">
        <f>Récap2018!C24</f>
        <v>0</v>
      </c>
      <c r="D24">
        <f>Récap2018!D24</f>
        <v>0</v>
      </c>
      <c r="E24">
        <f>Récap2018!E24</f>
        <v>0</v>
      </c>
      <c r="F24">
        <f>Récap2018!F24</f>
        <v>0</v>
      </c>
      <c r="G24">
        <f>Récap2018!G24</f>
        <v>0</v>
      </c>
    </row>
    <row r="25" spans="1:7">
      <c r="A25">
        <f>Récap2018!A25</f>
        <v>0</v>
      </c>
      <c r="B25">
        <f>Récap2018!B25</f>
        <v>0</v>
      </c>
      <c r="C25">
        <f>Récap2018!C25</f>
        <v>0</v>
      </c>
      <c r="D25">
        <f>Récap2018!D25</f>
        <v>0</v>
      </c>
      <c r="E25">
        <f>Récap2018!E25</f>
        <v>0</v>
      </c>
      <c r="F25">
        <f>Récap2018!F25</f>
        <v>0</v>
      </c>
      <c r="G25">
        <f>Récap2018!G25</f>
        <v>0</v>
      </c>
    </row>
    <row r="26" spans="1:7">
      <c r="A26">
        <f>Récap2018!A26</f>
        <v>0</v>
      </c>
      <c r="B26">
        <f>Récap2018!B26</f>
        <v>0</v>
      </c>
      <c r="C26">
        <f>Récap2018!C26</f>
        <v>0</v>
      </c>
      <c r="D26">
        <f>Récap2018!D26</f>
        <v>0</v>
      </c>
      <c r="E26">
        <f>Récap2018!E26</f>
        <v>0</v>
      </c>
      <c r="F26">
        <f>Récap2018!F26</f>
        <v>0</v>
      </c>
      <c r="G26">
        <f>Récap2018!G26</f>
        <v>0</v>
      </c>
    </row>
    <row r="27" spans="1:7">
      <c r="A27">
        <f>Récap2018!A27</f>
        <v>0</v>
      </c>
      <c r="B27">
        <f>Récap2018!B27</f>
        <v>0</v>
      </c>
      <c r="C27">
        <f>Récap2018!C27</f>
        <v>0</v>
      </c>
      <c r="D27">
        <f>Récap2018!D27</f>
        <v>0</v>
      </c>
      <c r="E27">
        <f>Récap2018!E27</f>
        <v>0</v>
      </c>
      <c r="F27">
        <f>Récap2018!F27</f>
        <v>0</v>
      </c>
      <c r="G27">
        <f>Récap2018!G27</f>
        <v>0</v>
      </c>
    </row>
    <row r="28" spans="1:7">
      <c r="A28">
        <f>Récap2018!A28</f>
        <v>0</v>
      </c>
      <c r="B28">
        <f>Récap2018!B28</f>
        <v>0</v>
      </c>
      <c r="C28">
        <f>Récap2018!C28</f>
        <v>0</v>
      </c>
      <c r="D28">
        <f>Récap2018!D28</f>
        <v>0</v>
      </c>
      <c r="E28">
        <f>Récap2018!E28</f>
        <v>0</v>
      </c>
      <c r="F28">
        <f>Récap2018!F28</f>
        <v>0</v>
      </c>
      <c r="G28">
        <f>Récap2018!G28</f>
        <v>0</v>
      </c>
    </row>
    <row r="29" spans="1:7">
      <c r="A29">
        <f>Récap2018!A29</f>
        <v>0</v>
      </c>
      <c r="B29">
        <f>Récap2018!B29</f>
        <v>0</v>
      </c>
      <c r="C29">
        <f>Récap2018!C29</f>
        <v>0</v>
      </c>
      <c r="D29">
        <f>Récap2018!D29</f>
        <v>0</v>
      </c>
      <c r="E29">
        <f>Récap2018!E29</f>
        <v>0</v>
      </c>
      <c r="F29">
        <f>Récap2018!F29</f>
        <v>0</v>
      </c>
      <c r="G29">
        <f>Récap2018!G29</f>
        <v>0</v>
      </c>
    </row>
    <row r="30" spans="1:7">
      <c r="A30">
        <f>Récap2018!A30</f>
        <v>0</v>
      </c>
      <c r="B30">
        <f>Récap2018!B30</f>
        <v>0</v>
      </c>
      <c r="C30">
        <f>Récap2018!C30</f>
        <v>0</v>
      </c>
      <c r="D30">
        <f>Récap2018!D30</f>
        <v>0</v>
      </c>
      <c r="E30">
        <f>Récap2018!E30</f>
        <v>0</v>
      </c>
      <c r="F30">
        <f>Récap2018!F30</f>
        <v>0</v>
      </c>
      <c r="G30">
        <f>Récap2018!G30</f>
        <v>0</v>
      </c>
    </row>
    <row r="31" spans="1:7">
      <c r="A31">
        <f>Récap2018!A31</f>
        <v>0</v>
      </c>
      <c r="B31">
        <f>Récap2018!B31</f>
        <v>0</v>
      </c>
      <c r="C31">
        <f>Récap2018!C31</f>
        <v>0</v>
      </c>
      <c r="D31">
        <f>Récap2018!D31</f>
        <v>0</v>
      </c>
      <c r="E31">
        <f>Récap2018!E31</f>
        <v>0</v>
      </c>
      <c r="F31">
        <f>Récap2018!F31</f>
        <v>0</v>
      </c>
      <c r="G31">
        <f>Récap2018!G31</f>
        <v>0</v>
      </c>
    </row>
    <row r="32" spans="1:7">
      <c r="A32">
        <f>Récap2018!A32</f>
        <v>0</v>
      </c>
      <c r="B32">
        <f>Récap2018!B32</f>
        <v>0</v>
      </c>
      <c r="C32">
        <f>Récap2018!C32</f>
        <v>0</v>
      </c>
      <c r="D32">
        <f>Récap2018!D32</f>
        <v>0</v>
      </c>
      <c r="E32">
        <f>Récap2018!E32</f>
        <v>0</v>
      </c>
      <c r="F32">
        <f>Récap2018!F32</f>
        <v>0</v>
      </c>
      <c r="G32">
        <f>Récap2018!G32</f>
        <v>0</v>
      </c>
    </row>
    <row r="33" spans="1:7">
      <c r="A33">
        <f>Récap2018!A33</f>
        <v>0</v>
      </c>
      <c r="B33">
        <f>Récap2018!B33</f>
        <v>0</v>
      </c>
      <c r="C33">
        <f>Récap2018!C33</f>
        <v>0</v>
      </c>
      <c r="D33">
        <f>Récap2018!D33</f>
        <v>0</v>
      </c>
      <c r="E33">
        <f>Récap2018!E33</f>
        <v>0</v>
      </c>
      <c r="F33">
        <f>Récap2018!F33</f>
        <v>0</v>
      </c>
      <c r="G33">
        <f>Récap2018!G33</f>
        <v>0</v>
      </c>
    </row>
    <row r="34" spans="1:7">
      <c r="A34">
        <f>Récap2018!A34</f>
        <v>0</v>
      </c>
      <c r="B34">
        <f>Récap2018!B34</f>
        <v>0</v>
      </c>
      <c r="C34">
        <f>Récap2018!C34</f>
        <v>0</v>
      </c>
      <c r="D34">
        <f>Récap2018!D34</f>
        <v>0</v>
      </c>
      <c r="E34">
        <f>Récap2018!E34</f>
        <v>0</v>
      </c>
      <c r="F34">
        <f>Récap2018!F34</f>
        <v>0</v>
      </c>
      <c r="G34">
        <f>Récap2018!G34</f>
        <v>0</v>
      </c>
    </row>
    <row r="35" spans="1:7">
      <c r="A35">
        <f>Récap2018!A35</f>
        <v>0</v>
      </c>
      <c r="B35">
        <f>Récap2018!B35</f>
        <v>0</v>
      </c>
      <c r="C35">
        <f>Récap2018!C35</f>
        <v>0</v>
      </c>
      <c r="D35">
        <f>Récap2018!D35</f>
        <v>0</v>
      </c>
      <c r="E35">
        <f>Récap2018!E35</f>
        <v>0</v>
      </c>
      <c r="F35">
        <f>Récap2018!F35</f>
        <v>0</v>
      </c>
      <c r="G35">
        <f>Récap2018!G35</f>
        <v>0</v>
      </c>
    </row>
    <row r="36" spans="1:7">
      <c r="A36">
        <f>Récap2018!A36</f>
        <v>0</v>
      </c>
      <c r="B36">
        <f>Récap2018!B36</f>
        <v>0</v>
      </c>
      <c r="C36">
        <f>Récap2018!C36</f>
        <v>0</v>
      </c>
      <c r="D36">
        <f>Récap2018!D36</f>
        <v>0</v>
      </c>
      <c r="E36">
        <f>Récap2018!E36</f>
        <v>0</v>
      </c>
      <c r="F36">
        <f>Récap2018!F36</f>
        <v>0</v>
      </c>
      <c r="G36">
        <f>Récap2018!G36</f>
        <v>0</v>
      </c>
    </row>
    <row r="37" spans="1:7">
      <c r="A37">
        <f>Récap2018!A37</f>
        <v>0</v>
      </c>
      <c r="B37">
        <f>Récap2018!B37</f>
        <v>0</v>
      </c>
      <c r="C37">
        <f>Récap2018!C37</f>
        <v>0</v>
      </c>
      <c r="D37">
        <f>Récap2018!D37</f>
        <v>0</v>
      </c>
      <c r="E37">
        <f>Récap2018!E37</f>
        <v>0</v>
      </c>
      <c r="F37">
        <f>Récap2018!F37</f>
        <v>0</v>
      </c>
      <c r="G37">
        <f>Récap2018!G37</f>
        <v>0</v>
      </c>
    </row>
    <row r="38" spans="1:7">
      <c r="A38">
        <f>Récap2018!A38</f>
        <v>0</v>
      </c>
      <c r="B38">
        <f>Récap2018!B38</f>
        <v>0</v>
      </c>
      <c r="C38">
        <f>Récap2018!C38</f>
        <v>0</v>
      </c>
      <c r="D38">
        <f>Récap2018!D38</f>
        <v>0</v>
      </c>
      <c r="E38">
        <f>Récap2018!E38</f>
        <v>0</v>
      </c>
      <c r="F38">
        <f>Récap2018!F38</f>
        <v>0</v>
      </c>
      <c r="G38">
        <f>Récap2018!G38</f>
        <v>0</v>
      </c>
    </row>
    <row r="39" spans="1:7">
      <c r="A39">
        <f>Récap2018!A39</f>
        <v>0</v>
      </c>
      <c r="B39">
        <f>Récap2018!B39</f>
        <v>0</v>
      </c>
      <c r="C39">
        <f>Récap2018!C39</f>
        <v>0</v>
      </c>
      <c r="D39">
        <f>Récap2018!D39</f>
        <v>0</v>
      </c>
      <c r="E39">
        <f>Récap2018!E39</f>
        <v>0</v>
      </c>
      <c r="F39">
        <f>Récap2018!F39</f>
        <v>0</v>
      </c>
      <c r="G39">
        <f>Récap2018!G39</f>
        <v>0</v>
      </c>
    </row>
    <row r="40" spans="1:7">
      <c r="A40">
        <f>Récap2018!A40</f>
        <v>0</v>
      </c>
      <c r="B40">
        <f>Récap2018!B40</f>
        <v>0</v>
      </c>
      <c r="C40">
        <f>Récap2018!C40</f>
        <v>0</v>
      </c>
      <c r="D40">
        <f>Récap2018!D40</f>
        <v>0</v>
      </c>
      <c r="E40">
        <f>Récap2018!E40</f>
        <v>0</v>
      </c>
      <c r="F40">
        <f>Récap2018!F40</f>
        <v>0</v>
      </c>
      <c r="G40">
        <f>Récap2018!G40</f>
        <v>0</v>
      </c>
    </row>
    <row r="41" spans="1:7">
      <c r="A41">
        <f>Récap2018!A41</f>
        <v>0</v>
      </c>
      <c r="B41">
        <f>Récap2018!B41</f>
        <v>0</v>
      </c>
      <c r="C41">
        <f>Récap2018!C41</f>
        <v>0</v>
      </c>
      <c r="D41">
        <f>Récap2018!D41</f>
        <v>0</v>
      </c>
      <c r="E41">
        <f>Récap2018!E41</f>
        <v>0</v>
      </c>
      <c r="F41">
        <f>Récap2018!F41</f>
        <v>0</v>
      </c>
      <c r="G41">
        <f>Récap2018!G41</f>
        <v>0</v>
      </c>
    </row>
    <row r="42" spans="1:7">
      <c r="A42">
        <f>Récap2018!A42</f>
        <v>0</v>
      </c>
      <c r="B42">
        <f>Récap2018!B42</f>
        <v>0</v>
      </c>
      <c r="C42">
        <f>Récap2018!C42</f>
        <v>0</v>
      </c>
      <c r="D42">
        <f>Récap2018!D42</f>
        <v>0</v>
      </c>
      <c r="E42">
        <f>Récap2018!E42</f>
        <v>0</v>
      </c>
      <c r="F42">
        <f>Récap2018!F42</f>
        <v>0</v>
      </c>
      <c r="G42">
        <f>Récap2018!G42</f>
        <v>0</v>
      </c>
    </row>
    <row r="43" spans="1:7">
      <c r="A43">
        <f>Récap2018!A43</f>
        <v>0</v>
      </c>
      <c r="B43">
        <f>Récap2018!B43</f>
        <v>0</v>
      </c>
      <c r="C43">
        <f>Récap2018!C43</f>
        <v>0</v>
      </c>
      <c r="D43">
        <f>Récap2018!D43</f>
        <v>0</v>
      </c>
      <c r="E43">
        <f>Récap2018!E43</f>
        <v>0</v>
      </c>
      <c r="F43">
        <f>Récap2018!F43</f>
        <v>0</v>
      </c>
      <c r="G43">
        <f>Récap2018!G43</f>
        <v>0</v>
      </c>
    </row>
    <row r="44" spans="1:7">
      <c r="A44">
        <f>Récap2018!A44</f>
        <v>0</v>
      </c>
      <c r="B44">
        <f>Récap2018!B44</f>
        <v>0</v>
      </c>
      <c r="C44">
        <f>Récap2018!C44</f>
        <v>0</v>
      </c>
      <c r="D44">
        <f>Récap2018!D44</f>
        <v>0</v>
      </c>
      <c r="E44">
        <f>Récap2018!E44</f>
        <v>0</v>
      </c>
      <c r="F44">
        <f>Récap2018!F44</f>
        <v>0</v>
      </c>
      <c r="G44">
        <f>Récap2018!G44</f>
        <v>0</v>
      </c>
    </row>
    <row r="45" spans="1:7">
      <c r="A45">
        <f>Récap2018!A45</f>
        <v>0</v>
      </c>
      <c r="B45">
        <f>Récap2018!B45</f>
        <v>0</v>
      </c>
      <c r="C45">
        <f>Récap2018!C45</f>
        <v>0</v>
      </c>
      <c r="D45">
        <f>Récap2018!D45</f>
        <v>0</v>
      </c>
      <c r="E45">
        <f>Récap2018!E45</f>
        <v>0</v>
      </c>
      <c r="F45">
        <f>Récap2018!F45</f>
        <v>0</v>
      </c>
      <c r="G45">
        <f>Récap2018!G45</f>
        <v>0</v>
      </c>
    </row>
    <row r="46" spans="1:7">
      <c r="A46">
        <f>Récap2018!A46</f>
        <v>0</v>
      </c>
      <c r="B46">
        <f>Récap2018!B46</f>
        <v>0</v>
      </c>
      <c r="C46">
        <f>Récap2018!C46</f>
        <v>0</v>
      </c>
      <c r="D46">
        <f>Récap2018!D46</f>
        <v>0</v>
      </c>
      <c r="E46">
        <f>Récap2018!E46</f>
        <v>0</v>
      </c>
      <c r="F46">
        <f>Récap2018!F46</f>
        <v>0</v>
      </c>
      <c r="G46">
        <f>Récap2018!G46</f>
        <v>0</v>
      </c>
    </row>
    <row r="47" spans="1:7">
      <c r="A47">
        <f>Récap2018!A47</f>
        <v>0</v>
      </c>
      <c r="B47">
        <f>Récap2018!B47</f>
        <v>0</v>
      </c>
      <c r="C47">
        <f>Récap2018!C47</f>
        <v>0</v>
      </c>
      <c r="D47">
        <f>Récap2018!D47</f>
        <v>0</v>
      </c>
      <c r="E47">
        <f>Récap2018!E47</f>
        <v>0</v>
      </c>
      <c r="F47">
        <f>Récap2018!F47</f>
        <v>0</v>
      </c>
      <c r="G47">
        <f>Récap2018!G47</f>
        <v>0</v>
      </c>
    </row>
    <row r="48" spans="1:7">
      <c r="A48">
        <f>Récap2018!A48</f>
        <v>0</v>
      </c>
      <c r="B48">
        <f>Récap2018!B48</f>
        <v>0</v>
      </c>
      <c r="C48">
        <f>Récap2018!C48</f>
        <v>0</v>
      </c>
      <c r="D48">
        <f>Récap2018!D48</f>
        <v>0</v>
      </c>
      <c r="E48">
        <f>Récap2018!E48</f>
        <v>0</v>
      </c>
      <c r="F48">
        <f>Récap2018!F48</f>
        <v>0</v>
      </c>
      <c r="G48">
        <f>Récap2018!G48</f>
        <v>0</v>
      </c>
    </row>
    <row r="49" spans="1:7">
      <c r="A49">
        <f>Récap2018!A49</f>
        <v>0</v>
      </c>
      <c r="B49">
        <f>Récap2018!B49</f>
        <v>0</v>
      </c>
      <c r="C49">
        <f>Récap2018!C49</f>
        <v>0</v>
      </c>
      <c r="D49">
        <f>Récap2018!D49</f>
        <v>0</v>
      </c>
      <c r="E49">
        <f>Récap2018!E49</f>
        <v>0</v>
      </c>
      <c r="F49">
        <f>Récap2018!F49</f>
        <v>0</v>
      </c>
      <c r="G49">
        <f>Récap2018!G49</f>
        <v>0</v>
      </c>
    </row>
    <row r="50" spans="1:7">
      <c r="A50">
        <f>Récap2018!A50</f>
        <v>0</v>
      </c>
      <c r="B50">
        <f>Récap2018!B50</f>
        <v>0</v>
      </c>
      <c r="C50">
        <f>Récap2018!C50</f>
        <v>0</v>
      </c>
      <c r="D50">
        <f>Récap2018!D50</f>
        <v>0</v>
      </c>
      <c r="E50">
        <f>Récap2018!E50</f>
        <v>0</v>
      </c>
      <c r="F50">
        <f>Récap2018!F50</f>
        <v>0</v>
      </c>
      <c r="G50">
        <f>Récap2018!G50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Accueil</vt:lpstr>
      <vt:lpstr>BD</vt:lpstr>
      <vt:lpstr>Choix_Soins</vt:lpstr>
      <vt:lpstr>Patients</vt:lpstr>
      <vt:lpstr>Récap2017</vt:lpstr>
      <vt:lpstr>Récap2018</vt:lpstr>
      <vt:lpstr>Récap2019</vt:lpstr>
      <vt:lpstr>Récap2020</vt:lpstr>
      <vt:lpstr>Récap2021</vt:lpstr>
      <vt:lpstr>Récap2022</vt:lpstr>
      <vt:lpstr>Patients!Impression_des_titres</vt:lpstr>
      <vt:lpstr>Patients!Zone_d_impression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Joseph</cp:lastModifiedBy>
  <cp:lastPrinted>2017-03-28T04:30:31Z</cp:lastPrinted>
  <dcterms:created xsi:type="dcterms:W3CDTF">2015-06-23T13:34:09Z</dcterms:created>
  <dcterms:modified xsi:type="dcterms:W3CDTF">2017-07-16T16:05:54Z</dcterms:modified>
</cp:coreProperties>
</file>