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firstSheet="3" activeTab="3"/>
  </bookViews>
  <sheets>
    <sheet name="Data" sheetId="1" r:id="rId1"/>
    <sheet name="Menu" sheetId="7" r:id="rId2"/>
    <sheet name="Membres" sheetId="2" r:id="rId3"/>
    <sheet name="Inscriptions" sheetId="10" r:id="rId4"/>
    <sheet name="Feuil1" sheetId="20" r:id="rId5"/>
    <sheet name="Tirages Equipes" sheetId="14" r:id="rId6"/>
    <sheet name="Tirages Doublettes" sheetId="18" r:id="rId7"/>
    <sheet name="Tirage Triplettes" sheetId="19" r:id="rId8"/>
    <sheet name="Partie 1" sheetId="16" r:id="rId9"/>
    <sheet name="Projet" sheetId="17" r:id="rId10"/>
    <sheet name="INFO" sheetId="12" r:id="rId11"/>
    <sheet name="Problèmes" sheetId="13" r:id="rId12"/>
    <sheet name="Tentiative d'explication" sheetId="21" r:id="rId13"/>
  </sheets>
  <calcPr calcId="171027"/>
</workbook>
</file>

<file path=xl/calcChain.xml><?xml version="1.0" encoding="utf-8"?>
<calcChain xmlns="http://schemas.openxmlformats.org/spreadsheetml/2006/main">
  <c r="E78" i="18" l="1"/>
  <c r="E74" i="18"/>
  <c r="E70" i="18"/>
  <c r="E66" i="18"/>
  <c r="E62" i="18"/>
  <c r="E58" i="18"/>
  <c r="K69" i="14"/>
  <c r="K72" i="14" s="1"/>
  <c r="K75" i="14" s="1"/>
  <c r="K78" i="14" s="1"/>
  <c r="K81" i="14" s="1"/>
  <c r="K84" i="14" s="1"/>
  <c r="K87" i="14" s="1"/>
  <c r="K90" i="14" s="1"/>
  <c r="K93" i="14" s="1"/>
  <c r="K96" i="14" s="1"/>
  <c r="K99" i="14" s="1"/>
  <c r="F69" i="14"/>
  <c r="F71" i="14" s="1"/>
  <c r="F73" i="14" s="1"/>
  <c r="F75" i="14" s="1"/>
  <c r="F77" i="14" s="1"/>
  <c r="F79" i="14" s="1"/>
  <c r="F81" i="14" s="1"/>
  <c r="F83" i="14" s="1"/>
  <c r="F85" i="14" s="1"/>
  <c r="F87" i="14" s="1"/>
  <c r="F89" i="14" s="1"/>
  <c r="F91" i="14" s="1"/>
  <c r="F93" i="14" s="1"/>
  <c r="F95" i="14" s="1"/>
  <c r="F97" i="14" s="1"/>
  <c r="F99" i="14" s="1"/>
  <c r="F101" i="14" s="1"/>
  <c r="A83" i="14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K45" i="14"/>
  <c r="K48" i="14" s="1"/>
  <c r="K51" i="14" s="1"/>
  <c r="K54" i="14" s="1"/>
  <c r="K57" i="14" s="1"/>
  <c r="K60" i="14" s="1"/>
  <c r="K63" i="14" s="1"/>
  <c r="K66" i="14" s="1"/>
  <c r="F43" i="14"/>
  <c r="F45" i="14" s="1"/>
  <c r="F47" i="14" s="1"/>
  <c r="F49" i="14" s="1"/>
  <c r="F51" i="14" s="1"/>
  <c r="F53" i="14" s="1"/>
  <c r="F55" i="14" s="1"/>
  <c r="F57" i="14" s="1"/>
  <c r="F59" i="14" s="1"/>
  <c r="F61" i="14" s="1"/>
  <c r="F63" i="14" s="1"/>
  <c r="F65" i="14" s="1"/>
  <c r="F67" i="14" s="1"/>
  <c r="A43" i="14"/>
  <c r="A44" i="14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K9" i="16" l="1"/>
  <c r="K10" i="16"/>
  <c r="K12" i="16"/>
  <c r="K13" i="16"/>
  <c r="K15" i="16"/>
  <c r="K17" i="16"/>
  <c r="K18" i="16"/>
  <c r="K20" i="16"/>
  <c r="K21" i="16"/>
  <c r="K23" i="16"/>
  <c r="K25" i="16"/>
  <c r="K26" i="16"/>
  <c r="K28" i="16"/>
  <c r="K29" i="16"/>
  <c r="K31" i="16"/>
  <c r="K33" i="16"/>
  <c r="K34" i="16"/>
  <c r="K36" i="16"/>
  <c r="K38" i="16"/>
  <c r="K39" i="16"/>
  <c r="K41" i="16"/>
  <c r="K42" i="16"/>
  <c r="K44" i="16"/>
  <c r="K46" i="16"/>
  <c r="K47" i="16"/>
  <c r="K49" i="16"/>
  <c r="K50" i="16"/>
  <c r="K52" i="16"/>
  <c r="K54" i="16"/>
  <c r="K55" i="16"/>
  <c r="K57" i="16"/>
  <c r="K58" i="16"/>
  <c r="K60" i="16"/>
  <c r="K62" i="16"/>
  <c r="K63" i="16"/>
  <c r="K65" i="16"/>
  <c r="K67" i="16"/>
  <c r="K68" i="16"/>
  <c r="K70" i="16"/>
  <c r="K71" i="16"/>
  <c r="B8" i="16" l="1"/>
  <c r="A11" i="16"/>
  <c r="K6" i="14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B11" i="16"/>
  <c r="F8" i="16"/>
  <c r="K8" i="16"/>
  <c r="E11" i="16"/>
  <c r="F11" i="16" l="1"/>
  <c r="K11" i="16" s="1"/>
  <c r="A14" i="16"/>
  <c r="E14" i="16" l="1"/>
  <c r="B14" i="16"/>
  <c r="F14" i="16" l="1"/>
  <c r="A16" i="16"/>
  <c r="E14" i="18" l="1"/>
  <c r="K14" i="16"/>
  <c r="E16" i="16"/>
  <c r="B16" i="16"/>
  <c r="A19" i="16" l="1"/>
  <c r="F16" i="16"/>
  <c r="K16" i="16" l="1"/>
  <c r="B19" i="16"/>
  <c r="E19" i="16"/>
  <c r="F19" i="16" l="1"/>
  <c r="A22" i="16"/>
  <c r="E18" i="18" l="1"/>
  <c r="K19" i="16"/>
  <c r="B22" i="16"/>
  <c r="E22" i="16"/>
  <c r="A24" i="16" l="1"/>
  <c r="F22" i="16"/>
  <c r="K22" i="16" l="1"/>
  <c r="B24" i="16"/>
  <c r="E24" i="16"/>
  <c r="F24" i="16" l="1"/>
  <c r="A27" i="16"/>
  <c r="E22" i="18" l="1"/>
  <c r="K24" i="16"/>
  <c r="B27" i="16"/>
  <c r="E27" i="16"/>
  <c r="F27" i="16" l="1"/>
  <c r="A30" i="16"/>
  <c r="K27" i="16" l="1"/>
  <c r="B30" i="16"/>
  <c r="E30" i="16"/>
  <c r="A32" i="16" l="1"/>
  <c r="F30" i="16"/>
  <c r="E26" i="18" l="1"/>
  <c r="K30" i="16"/>
  <c r="E32" i="16"/>
  <c r="B32" i="16"/>
  <c r="F32" i="16" l="1"/>
  <c r="A35" i="16"/>
  <c r="K32" i="16" l="1"/>
  <c r="B35" i="16"/>
  <c r="E35" i="16"/>
  <c r="F35" i="16" l="1"/>
  <c r="A37" i="16"/>
  <c r="E30" i="18" l="1"/>
  <c r="K35" i="16"/>
  <c r="B37" i="16"/>
  <c r="E37" i="16"/>
  <c r="F37" i="16" l="1"/>
  <c r="A40" i="16"/>
  <c r="K37" i="16" l="1"/>
  <c r="B40" i="16"/>
  <c r="E40" i="16"/>
  <c r="F40" i="16" l="1"/>
  <c r="A43" i="16"/>
  <c r="E34" i="18" l="1"/>
  <c r="K40" i="16"/>
  <c r="B43" i="16"/>
  <c r="E43" i="16"/>
  <c r="F43" i="16" l="1"/>
  <c r="A45" i="16"/>
  <c r="K43" i="16" l="1"/>
  <c r="B45" i="16"/>
  <c r="E45" i="16"/>
  <c r="F45" i="16" l="1"/>
  <c r="A48" i="16"/>
  <c r="E38" i="18" l="1"/>
  <c r="K45" i="16"/>
  <c r="B48" i="16"/>
  <c r="E48" i="16"/>
  <c r="F48" i="16" l="1"/>
  <c r="A51" i="16"/>
  <c r="K48" i="16" l="1"/>
  <c r="B51" i="16"/>
  <c r="E51" i="16"/>
  <c r="F51" i="16" l="1"/>
  <c r="A53" i="16"/>
  <c r="E42" i="18" l="1"/>
  <c r="K51" i="16"/>
  <c r="E53" i="16"/>
  <c r="B53" i="16"/>
  <c r="F53" i="16" l="1"/>
  <c r="A56" i="16"/>
  <c r="K53" i="16" l="1"/>
  <c r="B56" i="16"/>
  <c r="E56" i="16"/>
  <c r="F56" i="16" l="1"/>
  <c r="A59" i="16"/>
  <c r="E46" i="18" l="1"/>
  <c r="K56" i="16"/>
  <c r="B59" i="16"/>
  <c r="E59" i="16"/>
  <c r="A61" i="16" l="1"/>
  <c r="F59" i="16"/>
  <c r="K59" i="16" l="1"/>
  <c r="E61" i="16"/>
  <c r="B61" i="16"/>
  <c r="A64" i="16" l="1"/>
  <c r="F61" i="16"/>
  <c r="K61" i="16" s="1"/>
  <c r="E50" i="18" l="1"/>
  <c r="E64" i="16"/>
  <c r="B64" i="16"/>
  <c r="K64" i="16" l="1"/>
  <c r="F64" i="16"/>
  <c r="A66" i="16"/>
  <c r="B66" i="16" l="1"/>
  <c r="E66" i="16"/>
  <c r="F66" i="16" l="1"/>
  <c r="K66" i="16" s="1"/>
  <c r="A69" i="16"/>
  <c r="E54" i="18" l="1"/>
  <c r="E69" i="16"/>
  <c r="B69" i="16"/>
  <c r="A72" i="16" l="1"/>
  <c r="F69" i="16"/>
  <c r="K69" i="16" s="1"/>
  <c r="E72" i="16" l="1"/>
  <c r="F72" i="16" s="1"/>
  <c r="B72" i="16"/>
  <c r="K72" i="16" s="1"/>
  <c r="L6" i="16" l="1"/>
</calcChain>
</file>

<file path=xl/sharedStrings.xml><?xml version="1.0" encoding="utf-8"?>
<sst xmlns="http://schemas.openxmlformats.org/spreadsheetml/2006/main" count="1150" uniqueCount="461">
  <si>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</si>
  <si>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</si>
  <si>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</si>
  <si>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</si>
  <si>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</si>
  <si>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</si>
  <si>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</si>
  <si>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</si>
  <si>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</si>
  <si>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</si>
  <si>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</si>
  <si>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</si>
  <si>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</si>
  <si>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</si>
  <si>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</si>
  <si>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</si>
  <si>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</si>
  <si>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</si>
  <si>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</si>
  <si>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</si>
  <si>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</si>
  <si>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</si>
  <si>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</si>
  <si>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</si>
  <si>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</si>
  <si>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</si>
  <si>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</si>
  <si>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</si>
  <si>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</si>
  <si>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</si>
  <si>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</si>
  <si>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</si>
  <si>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</si>
  <si>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</si>
  <si>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</si>
  <si>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</si>
  <si>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</si>
  <si>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</si>
  <si>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</si>
  <si>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</si>
  <si>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</si>
  <si>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</si>
  <si>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</si>
  <si>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</si>
  <si>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</si>
  <si>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</si>
  <si>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</si>
  <si>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</si>
  <si>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</si>
  <si>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</si>
  <si>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</si>
  <si>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</si>
  <si>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</si>
  <si>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</si>
  <si>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</si>
  <si>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</si>
  <si>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</si>
  <si>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</si>
  <si>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</si>
  <si>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</si>
  <si>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</si>
  <si>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</si>
  <si>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</si>
  <si>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</si>
  <si>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</si>
  <si>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</si>
  <si>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</si>
  <si>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</si>
  <si>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</si>
  <si>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</si>
  <si>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Equipe 1</t>
  </si>
  <si>
    <t>Equipe 2</t>
  </si>
  <si>
    <t>Equipe 3</t>
  </si>
  <si>
    <t>Equipe 4</t>
  </si>
  <si>
    <t>Equipe 5</t>
  </si>
  <si>
    <t>Equipe 6</t>
  </si>
  <si>
    <t>UserForm "Gestion des membres du club" :</t>
  </si>
  <si>
    <t>Manque un bouton  "Quitter" sur UserForm "Inscriptions"</t>
  </si>
  <si>
    <t xml:space="preserve"> n'a pas de forçage du sexe le sexe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</si>
  <si>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</si>
  <si>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</si>
  <si>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</si>
  <si>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</si>
  <si>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</si>
  <si>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</si>
  <si>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</si>
  <si>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</si>
  <si>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 xml:space="preserve">Créer un bouton vers UserForm "Gestion des membres du club" </t>
  </si>
  <si>
    <t>feuille "Membres" :</t>
  </si>
  <si>
    <t>feuille "Menu" :</t>
  </si>
  <si>
    <t xml:space="preserve">Supprimer le lien de l'image avec le  UserForm "Gestion des membres du club" </t>
  </si>
  <si>
    <t>Manque une fleche "Annulation de la dernière inscription"</t>
  </si>
  <si>
    <t>Avec réinscription des données dans la ListeView1</t>
  </si>
  <si>
    <t>F1</t>
  </si>
  <si>
    <t>H1</t>
  </si>
  <si>
    <t>H2</t>
  </si>
  <si>
    <t>F3</t>
  </si>
  <si>
    <t>BERNARD-Lucas</t>
  </si>
  <si>
    <t>PETITO-Enzo</t>
  </si>
  <si>
    <t>ROBERTO-Benjamin</t>
  </si>
  <si>
    <t>THOMASI-Sophie</t>
  </si>
  <si>
    <t>MARTINI-Antoinette</t>
  </si>
  <si>
    <t>RICHARD-Raphaelle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</si>
  <si>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</si>
  <si>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</si>
  <si>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</si>
  <si>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</si>
  <si>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</si>
  <si>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</si>
  <si>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</si>
  <si>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</si>
  <si>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</si>
  <si>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</si>
  <si>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TEST</t>
  </si>
  <si>
    <t>Module02</t>
  </si>
  <si>
    <t>Peut-être géglé avec le saut de feuille, et/ou la disparition de la feuille "Tirages Equipe" (en fin de procédure)</t>
  </si>
  <si>
    <t>Prévoir de bloquer le tirage a 1 seule fois</t>
  </si>
  <si>
    <t>Ce bouton devra disparaitre</t>
  </si>
  <si>
    <t>Création de boutons sur useform Inscription</t>
  </si>
  <si>
    <t>Tirages</t>
  </si>
  <si>
    <t>Tete à tete</t>
  </si>
  <si>
    <t>Tirage de la 1ère Partie des Doublettes</t>
  </si>
  <si>
    <t>Impression a prevoir</t>
  </si>
  <si>
    <t>F2</t>
  </si>
  <si>
    <t>H3</t>
  </si>
  <si>
    <t>F4</t>
  </si>
  <si>
    <t>H4</t>
  </si>
  <si>
    <t>F5</t>
  </si>
  <si>
    <t>H5</t>
  </si>
  <si>
    <t>F6</t>
  </si>
  <si>
    <t>H6</t>
  </si>
  <si>
    <t>H7</t>
  </si>
  <si>
    <t>F7</t>
  </si>
  <si>
    <t>F8</t>
  </si>
  <si>
    <t>H8</t>
  </si>
  <si>
    <t>F9</t>
  </si>
  <si>
    <t>H9</t>
  </si>
  <si>
    <t>F10</t>
  </si>
  <si>
    <t>H10</t>
  </si>
  <si>
    <t>H11</t>
  </si>
  <si>
    <t>F11</t>
  </si>
  <si>
    <t>F12</t>
  </si>
  <si>
    <t>H12</t>
  </si>
  <si>
    <t>F13</t>
  </si>
  <si>
    <t>H13</t>
  </si>
  <si>
    <t>F14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</si>
  <si>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</si>
  <si>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</si>
  <si>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</si>
  <si>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</si>
  <si>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</si>
  <si>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</si>
  <si>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</si>
  <si>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</si>
  <si>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</si>
  <si>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</si>
  <si>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</si>
  <si>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Tirage de la 1ère Partie desTriplettes</t>
  </si>
  <si>
    <t>BLANC-David</t>
  </si>
  <si>
    <t>LEGRAND17-Gérard17</t>
  </si>
  <si>
    <t>LEGRAND7-Gérard7</t>
  </si>
  <si>
    <t>LEGRAND9-Gérard9</t>
  </si>
  <si>
    <t>LEGRAND19-Gérard19</t>
  </si>
  <si>
    <t>MOREAU-Julien</t>
  </si>
  <si>
    <t>LEGRAND5-Gérard5</t>
  </si>
  <si>
    <t>LEGRAND10-Gérard10</t>
  </si>
  <si>
    <t>LEGRAND8-Gérard8</t>
  </si>
  <si>
    <t>BOYER-Marcel</t>
  </si>
  <si>
    <t>VINCENTI-Philippe</t>
  </si>
  <si>
    <t>LEROY-Adolphe</t>
  </si>
  <si>
    <t>MICHELI-Alexandre</t>
  </si>
  <si>
    <t>LEGRAND11-Gérard11</t>
  </si>
  <si>
    <t>MERCIER-Annie</t>
  </si>
  <si>
    <t>LEFEVRE-Yolande</t>
  </si>
  <si>
    <t>DURAND-Sayan</t>
  </si>
  <si>
    <t>LEGRAND18-Gérard18</t>
  </si>
  <si>
    <t>LEGRAND12-Gérard12</t>
  </si>
  <si>
    <t>LEGRAND15-Gérard15</t>
  </si>
  <si>
    <t>ROUXI-Valerie</t>
  </si>
  <si>
    <t>BERTRAND-Alexandra</t>
  </si>
  <si>
    <t>LEGRAND1-Gérard1</t>
  </si>
  <si>
    <t>CHEVALIER-Robert</t>
  </si>
  <si>
    <t>ANDRE-Armand</t>
  </si>
  <si>
    <t>FOURNIER-Sofia</t>
  </si>
  <si>
    <t>MOREL-Yanis</t>
  </si>
  <si>
    <t>FAURE-Joel</t>
  </si>
  <si>
    <t>LEGRAND13-Gérard13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</si>
  <si>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</si>
  <si>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</si>
  <si>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</si>
  <si>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</si>
  <si>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</si>
  <si>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</si>
  <si>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</si>
  <si>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</si>
  <si>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</si>
  <si>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LEGRAND2-Gérard2</t>
  </si>
  <si>
    <t>LEGRAND4-Gérard4</t>
  </si>
  <si>
    <t>LEGRAND14-Gérard14</t>
  </si>
  <si>
    <t>DUBOIS-Helene</t>
  </si>
  <si>
    <t>DUPONT-Kevina</t>
  </si>
  <si>
    <t>LEGRAND16-Gérard16</t>
  </si>
  <si>
    <t>LEGRAND6-Gérard6</t>
  </si>
  <si>
    <t>LEGRAND3-Gérard3</t>
  </si>
  <si>
    <t>LAMBERT-Dylan</t>
  </si>
  <si>
    <t>GUERIN-Mireille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</si>
  <si>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</si>
  <si>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</si>
  <si>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</si>
  <si>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</si>
  <si>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</si>
  <si>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</si>
  <si>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</si>
  <si>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</si>
  <si>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</si>
  <si>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</si>
  <si>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</si>
  <si>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</si>
  <si>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</si>
  <si>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</si>
  <si>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</si>
  <si>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</si>
  <si>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</si>
  <si>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</si>
  <si>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</si>
  <si>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</si>
  <si>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</si>
  <si>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</si>
  <si>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</si>
  <si>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</si>
  <si>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</si>
  <si>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</si>
  <si>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</si>
  <si>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</si>
  <si>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</si>
  <si>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</si>
  <si>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</si>
  <si>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</si>
  <si>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</si>
  <si>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</si>
  <si>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</si>
  <si>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</si>
  <si>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</si>
  <si>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</si>
  <si>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</si>
  <si>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</si>
  <si>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</si>
  <si>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</si>
  <si>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</si>
  <si>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</si>
  <si>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</si>
  <si>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</si>
  <si>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</si>
  <si>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</si>
  <si>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</si>
  <si>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</si>
  <si>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</si>
  <si>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</si>
  <si>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</si>
  <si>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</si>
  <si>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</si>
  <si>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</si>
  <si>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</si>
  <si>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</si>
  <si>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</si>
  <si>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</si>
  <si>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</si>
  <si>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</si>
  <si>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</si>
  <si>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</si>
  <si>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</si>
  <si>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</si>
  <si>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</si>
  <si>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</si>
  <si>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</si>
  <si>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</si>
  <si>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</si>
  <si>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</si>
  <si>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</si>
  <si>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</si>
  <si>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</si>
  <si>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</si>
  <si>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</si>
  <si>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</si>
  <si>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</si>
  <si>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</si>
  <si>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</si>
  <si>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</si>
  <si>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</si>
  <si>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</si>
  <si>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</si>
  <si>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</si>
  <si>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</si>
  <si>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</si>
  <si>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</si>
  <si>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</si>
  <si>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</si>
  <si>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</si>
  <si>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</si>
  <si>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</si>
  <si>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</si>
  <si>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</si>
  <si>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LEGRAND1</t>
  </si>
  <si>
    <t>Gérard1</t>
  </si>
  <si>
    <t>LEGRAND2</t>
  </si>
  <si>
    <t>Gérard2</t>
  </si>
  <si>
    <t>LEGRAND3</t>
  </si>
  <si>
    <t>Gérard3</t>
  </si>
  <si>
    <t>LEGRAND4</t>
  </si>
  <si>
    <t>Gérard4</t>
  </si>
  <si>
    <t>H25</t>
  </si>
  <si>
    <t>LEGRAND5</t>
  </si>
  <si>
    <t>Gérard5</t>
  </si>
  <si>
    <t>H26</t>
  </si>
  <si>
    <t>LEGRAND6</t>
  </si>
  <si>
    <t>Gérard6</t>
  </si>
  <si>
    <t>H27</t>
  </si>
  <si>
    <t>LEGRAND7</t>
  </si>
  <si>
    <t>Gérard7</t>
  </si>
  <si>
    <t>H28</t>
  </si>
  <si>
    <t>LEGRAND8</t>
  </si>
  <si>
    <t>Gérard8</t>
  </si>
  <si>
    <t>H29</t>
  </si>
  <si>
    <t>LEGRAND9</t>
  </si>
  <si>
    <t>Gérard9</t>
  </si>
  <si>
    <t>H30</t>
  </si>
  <si>
    <t>LEGRAND10</t>
  </si>
  <si>
    <t>Gérard10</t>
  </si>
  <si>
    <t>H31</t>
  </si>
  <si>
    <t>LEGRAND11</t>
  </si>
  <si>
    <t>Gérard11</t>
  </si>
  <si>
    <t>H32</t>
  </si>
  <si>
    <t>LEGRAND12</t>
  </si>
  <si>
    <t>Gérard12</t>
  </si>
  <si>
    <t>H33</t>
  </si>
  <si>
    <t>LEGRAND13</t>
  </si>
  <si>
    <t>Gérard13</t>
  </si>
  <si>
    <t>H34</t>
  </si>
  <si>
    <t>LEGRAND14</t>
  </si>
  <si>
    <t>Gérard14</t>
  </si>
  <si>
    <t>H35</t>
  </si>
  <si>
    <t>LEGRAND15</t>
  </si>
  <si>
    <t>Gérard15</t>
  </si>
  <si>
    <t>H36</t>
  </si>
  <si>
    <t>LEGRAND16</t>
  </si>
  <si>
    <t>Gérard16</t>
  </si>
  <si>
    <t>H37</t>
  </si>
  <si>
    <t>LEGRAND17</t>
  </si>
  <si>
    <t>Gérard17</t>
  </si>
  <si>
    <t>H38</t>
  </si>
  <si>
    <t>LEGRAND18</t>
  </si>
  <si>
    <t>Gérard18</t>
  </si>
  <si>
    <t>H39</t>
  </si>
  <si>
    <t>LEGRAND19</t>
  </si>
  <si>
    <t>Gérard19</t>
  </si>
  <si>
    <t>H40</t>
  </si>
  <si>
    <t>LEGRAND9-Gérard14</t>
  </si>
  <si>
    <t>LEGRAND9-Gérard15</t>
  </si>
  <si>
    <t>LEGRAND9-Gérard16</t>
  </si>
  <si>
    <t>LEGRAND9-Gérard17</t>
  </si>
  <si>
    <t>LEGRAND9-Gérard18</t>
  </si>
  <si>
    <t>LEGRAND9-Gérard19</t>
  </si>
  <si>
    <t>LEGRAND9-Gérard20</t>
  </si>
  <si>
    <t>LEGRAND9-Gérard21</t>
  </si>
  <si>
    <t>LEGRAND9-Gérard22</t>
  </si>
  <si>
    <t>LEGRAND9-Gérard23</t>
  </si>
  <si>
    <t>LEGRAND9-Gérard24</t>
  </si>
  <si>
    <t>LEGRAND9-Gérard25</t>
  </si>
  <si>
    <t>LEGRAND9-Gérard26</t>
  </si>
  <si>
    <t>LEGRAND9-Gérard27</t>
  </si>
  <si>
    <t>LEGRAND9-Gérard28</t>
  </si>
  <si>
    <t xml:space="preserve">Feuilles Inscription </t>
  </si>
  <si>
    <t xml:space="preserve">For i = 2 To Sheets("Inscriptions").Cells(Rows.Count, 14).End(xlUp).Row Step 2  </t>
  </si>
  <si>
    <t>i va de 2 à la fin en step de 2 car il y a 2 équipes</t>
  </si>
  <si>
    <t xml:space="preserve">Sheets("Tirages Doublettes").Range("B" &amp; (i * 2) + 2) = Sheets("Inscriptions").Range("N" &amp; i) </t>
  </si>
  <si>
    <t>i = 2</t>
  </si>
  <si>
    <t>donc 2x2 = 4 +2 = 6</t>
  </si>
  <si>
    <t>donc 2x2 = 4 +2+1 =7</t>
  </si>
  <si>
    <t xml:space="preserve">Sheets("Tirages Doublettes").Range("B" &amp; (i * 2) + 2 +1) = Sheets("Inscriptions").Range("O" &amp; i) </t>
  </si>
  <si>
    <t>Range("N2")</t>
  </si>
  <si>
    <t>Range("O2")</t>
  </si>
  <si>
    <t>Incriptions</t>
  </si>
  <si>
    <t>O2</t>
  </si>
  <si>
    <t>N2</t>
  </si>
  <si>
    <t>2e équipe</t>
  </si>
  <si>
    <t>N3</t>
  </si>
  <si>
    <t>O3</t>
  </si>
  <si>
    <t>Tirages Doublettes</t>
  </si>
  <si>
    <t>1re équipe</t>
  </si>
  <si>
    <t>B6</t>
  </si>
  <si>
    <t>B7</t>
  </si>
  <si>
    <t>=</t>
  </si>
  <si>
    <t>(2x2)+2=6</t>
  </si>
  <si>
    <t>(voir For…</t>
  </si>
  <si>
    <t>i=2</t>
  </si>
  <si>
    <t>next i</t>
  </si>
  <si>
    <t>i=4</t>
  </si>
  <si>
    <t>(step 2)</t>
  </si>
  <si>
    <t>N4</t>
  </si>
  <si>
    <t>N5</t>
  </si>
  <si>
    <t>O4</t>
  </si>
  <si>
    <t>O5</t>
  </si>
  <si>
    <t>B10</t>
  </si>
  <si>
    <t>B11</t>
  </si>
  <si>
    <t>(4x2)+2=10</t>
  </si>
  <si>
    <t>(4x2)+2+1=11</t>
  </si>
  <si>
    <t>(ix2)+2=6</t>
  </si>
  <si>
    <t>(ix2)+2=10</t>
  </si>
  <si>
    <t>i=6</t>
  </si>
  <si>
    <t>B14</t>
  </si>
  <si>
    <t>B15</t>
  </si>
  <si>
    <t>N6</t>
  </si>
  <si>
    <t>O6</t>
  </si>
  <si>
    <t>N7</t>
  </si>
  <si>
    <t>O7</t>
  </si>
  <si>
    <t>F15</t>
  </si>
  <si>
    <t>(4x2)+2=14</t>
  </si>
  <si>
    <t>(4x2)+2+1=15</t>
  </si>
  <si>
    <t>i=8</t>
  </si>
  <si>
    <t>etc.</t>
  </si>
  <si>
    <t>Y= -2</t>
  </si>
  <si>
    <t>Y =  -2</t>
  </si>
  <si>
    <t>Sheets("Tirage Triplettes").Range("B" &amp; i + (i * 3) + y) = Sheets("Inscriptions").Range("N" &amp; i)</t>
  </si>
  <si>
    <t>donc 2+(2x3) + Y  = 6</t>
  </si>
  <si>
    <t>donc 2+(2x3) +Y +1) = 7</t>
  </si>
  <si>
    <t xml:space="preserve">  Sheets("Tirage Triplettes").Range("B" &amp; i + (i * 3) + y + 1) = Sheets("Inscriptions").Range("O" &amp; i) </t>
  </si>
  <si>
    <t xml:space="preserve">   Sheets("Tirage Triplettes").Range("B" &amp; i + (i * 3) + y + 2) = Sheets("Inscriptions").Range("P" &amp; i)</t>
  </si>
  <si>
    <t>donc 2+(2x3) +Y +2) = 8</t>
  </si>
  <si>
    <t>Y=-2</t>
  </si>
  <si>
    <t>y=y -3</t>
  </si>
  <si>
    <t>y= -5</t>
  </si>
  <si>
    <t>Y= -8</t>
  </si>
  <si>
    <t>Y= -11</t>
  </si>
  <si>
    <t>B8</t>
  </si>
  <si>
    <t>M2</t>
  </si>
  <si>
    <t>M3</t>
  </si>
  <si>
    <t>M4</t>
  </si>
  <si>
    <t>M5</t>
  </si>
  <si>
    <t>M6</t>
  </si>
  <si>
    <t>M7</t>
  </si>
  <si>
    <t>B12</t>
  </si>
  <si>
    <t>B13</t>
  </si>
  <si>
    <t>B16</t>
  </si>
  <si>
    <t>B17</t>
  </si>
  <si>
    <t>B18</t>
  </si>
  <si>
    <t>F16</t>
  </si>
  <si>
    <t>F17</t>
  </si>
  <si>
    <t>F18</t>
  </si>
  <si>
    <t>(ix2)+2=14</t>
  </si>
  <si>
    <t>i + ( i x 3) + Y=6</t>
  </si>
  <si>
    <t>2 + ( 2 x 3) + (-2)=6</t>
  </si>
  <si>
    <t>i + ( i x 3) + Y=11</t>
  </si>
  <si>
    <t>4 + ( 4 x 3) + (-5)=11</t>
  </si>
  <si>
    <t>i + ( i x 3) +  Y=16</t>
  </si>
  <si>
    <t>6 + (6 x 3) + (-8)=16</t>
  </si>
  <si>
    <t>3e équipe</t>
  </si>
  <si>
    <t>(2x2)+2+1=7</t>
  </si>
  <si>
    <t xml:space="preserve"> 2 lignes&lt;&gt; 2 colonnes =</t>
  </si>
  <si>
    <t xml:space="preserve"> 2 lignes&lt;&gt; 3 colonnes =</t>
  </si>
  <si>
    <t>Sur la feuilles Tirages Doublette, on a un pas de 4 en hauteur</t>
  </si>
  <si>
    <t>sur la feuille Tirages Triplettes, on a un pas de 5 en hauteur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</si>
</sst>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/>
    <xf numFmtId="0" fontId="7" fillId="2" borderId="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11" borderId="8" xfId="0" applyFill="1" applyBorder="1" applyAlignment="1">
      <alignment horizontal="center"/>
    </xf>
    <xf numFmtId="0" fontId="0" fillId="0" borderId="9" xfId="0" applyFill="1" applyBorder="1"/>
    <xf numFmtId="0" fontId="7" fillId="3" borderId="1" xfId="0" applyFont="1" applyFill="1" applyBorder="1" applyAlignment="1">
      <alignment horizontal="center" textRotation="180"/>
    </xf>
    <xf numFmtId="0" fontId="7" fillId="7" borderId="1" xfId="0" applyFont="1" applyFill="1" applyBorder="1" applyAlignment="1">
      <alignment horizontal="center" textRotation="180"/>
    </xf>
    <xf numFmtId="0" fontId="7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8" xfId="0" applyFont="1" applyBorder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2" fillId="0" borderId="6" xfId="0" applyFont="1" applyFill="1" applyBorder="1" applyAlignment="1">
      <alignment vertical="center"/>
    </xf>
    <xf numFmtId="0" fontId="3" fillId="8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0" fillId="0" borderId="0" xfId="0" applyBorder="1"/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/>
    </xf>
    <xf numFmtId="0" fontId="9" fillId="16" borderId="0" xfId="0" applyFont="1" applyFill="1"/>
    <xf numFmtId="0" fontId="0" fillId="17" borderId="25" xfId="0" applyFill="1" applyBorder="1"/>
    <xf numFmtId="0" fontId="0" fillId="12" borderId="25" xfId="0" applyFill="1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14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19" borderId="25" xfId="0" applyFill="1" applyBorder="1"/>
    <xf numFmtId="0" fontId="2" fillId="0" borderId="10" xfId="0" applyFont="1" applyFill="1" applyBorder="1" applyAlignment="1">
      <alignment vertical="center"/>
    </xf>
    <xf numFmtId="0" fontId="2" fillId="20" borderId="0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center"/>
    </xf>
    <xf numFmtId="0" fontId="5" fillId="12" borderId="14" xfId="0" applyFont="1" applyFill="1" applyBorder="1" applyAlignment="1">
      <alignment horizontal="center"/>
    </xf>
    <xf numFmtId="0" fontId="5" fillId="13" borderId="13" xfId="0" applyFont="1" applyFill="1" applyBorder="1" applyAlignment="1">
      <alignment horizontal="center"/>
    </xf>
    <xf numFmtId="0" fontId="5" fillId="13" borderId="14" xfId="0" applyFont="1" applyFill="1" applyBorder="1" applyAlignment="1">
      <alignment horizontal="center"/>
    </xf>
    <xf numFmtId="0" fontId="8" fillId="12" borderId="24" xfId="0" applyFont="1" applyFill="1" applyBorder="1" applyAlignment="1">
      <alignment horizontal="center" vertical="center"/>
    </xf>
    <xf numFmtId="0" fontId="8" fillId="12" borderId="26" xfId="0" applyFont="1" applyFill="1" applyBorder="1" applyAlignment="1">
      <alignment horizontal="center" vertical="center"/>
    </xf>
    <xf numFmtId="0" fontId="0" fillId="18" borderId="24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8" fillId="19" borderId="24" xfId="0" applyFont="1" applyFill="1" applyBorder="1" applyAlignment="1">
      <alignment horizontal="center" vertical="center"/>
    </xf>
    <xf numFmtId="0" fontId="8" fillId="19" borderId="26" xfId="0" applyFont="1" applyFill="1" applyBorder="1" applyAlignment="1">
      <alignment horizontal="center" vertical="center"/>
    </xf>
    <xf numFmtId="0" fontId="0" fillId="6" borderId="24" xfId="0" applyFill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14" borderId="26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8" fillId="17" borderId="26" xfId="0" applyFont="1" applyFill="1" applyBorder="1" applyAlignment="1">
      <alignment horizontal="center" vertical="center"/>
    </xf>
    <xf numFmtId="0" fontId="0" fillId="10" borderId="24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0" xfId="0" applyBorder="1" applyAlignment="1">
      <alignment horizontal="righ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15" borderId="0" xfId="0" applyFill="1"/>
    <xf numFmtId="0" fontId="0" fillId="21" borderId="0" xfId="0" applyFill="1"/>
    <xf numFmtId="0" fontId="6" fillId="0" borderId="0" xfId="0" applyFont="1"/>
    <xf numFmtId="0" fontId="6" fillId="9" borderId="0" xfId="0" applyFont="1" applyFill="1"/>
    <xf numFmtId="0" fontId="0" fillId="15" borderId="9" xfId="0" applyFill="1" applyBorder="1"/>
    <xf numFmtId="0" fontId="0" fillId="21" borderId="9" xfId="0" applyFill="1" applyBorder="1"/>
    <xf numFmtId="0" fontId="0" fillId="15" borderId="0" xfId="0" applyFill="1" applyAlignment="1">
      <alignment vertical="center"/>
    </xf>
    <xf numFmtId="0" fontId="0" fillId="21" borderId="0" xfId="0" applyFill="1" applyAlignment="1">
      <alignment vertical="center"/>
    </xf>
    <xf numFmtId="0" fontId="6" fillId="0" borderId="32" xfId="0" applyFont="1" applyBorder="1"/>
    <xf numFmtId="0" fontId="6" fillId="0" borderId="33" xfId="0" applyFont="1" applyBorder="1"/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</xdr:col>
      <xdr:colOff>523875</xdr:colOff>
      <xdr:row>5</xdr:row>
      <xdr:rowOff>57150</xdr:rowOff>
    </xdr:from>
    <xdr:to>
      <xdr:col>5</xdr:col>
      <xdr:colOff>238125</xdr:colOff>
      <xdr:row>8</xdr:row>
      <xdr:rowOff>152400</xdr:rowOff>
    </xdr:to>
    <xdr:sp macro="[0]!Inscrip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85875" y="819150"/>
          <a:ext cx="27622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Inscription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31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39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47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723900</xdr:colOff>
          <xdr:row>1</xdr:row>
          <xdr:rowOff>190500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21</xdr:row>
      <xdr:rowOff>261938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190500</xdr:rowOff>
        </xdr:from>
        <xdr:to>
          <xdr:col>8</xdr:col>
          <xdr:colOff>723900</xdr:colOff>
          <xdr:row>4</xdr:row>
          <xdr:rowOff>57150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438150</xdr:rowOff>
        </xdr:from>
        <xdr:to>
          <xdr:col>15</xdr:col>
          <xdr:colOff>28575</xdr:colOff>
          <xdr:row>3</xdr:row>
          <xdr:rowOff>28575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552450</xdr:colOff>
      <xdr:row>3</xdr:row>
      <xdr:rowOff>133350</xdr:rowOff>
    </xdr:from>
    <xdr:to>
      <xdr:col>23</xdr:col>
      <xdr:colOff>85725</xdr:colOff>
      <xdr:row>7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15D974B-C2AE-4B32-A939-538D5F856DDF}"/>
            </a:ext>
          </a:extLst>
        </xdr:cNvPr>
        <xdr:cNvCxnSpPr/>
      </xdr:nvCxnSpPr>
      <xdr:spPr>
        <a:xfrm>
          <a:off x="13687425" y="704850"/>
          <a:ext cx="2705100" cy="666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Relationship Id="rId4" Type="http://schemas.openxmlformats.org/officeDocument/2006/relationships/image" Target="../media/image2.emf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Q2" sqref="Q2"/>
    </sheetView>
  </sheetViews>
  <sheetFormatPr baseColWidth="10" defaultRowHeight="15.75" x14ac:dyDescent="0.25"/>
  <cols>
    <col min="1" max="1" width="21.140625" style="11" customWidth="1"/>
    <col min="2" max="2" width="6" style="11" bestFit="1" customWidth="1"/>
    <col min="3" max="4" width="11.42578125" style="11"/>
    <col min="5" max="5" width="15.5703125" style="11" bestFit="1" customWidth="1"/>
    <col min="6" max="6" width="11.42578125" style="11"/>
    <col min="7" max="7" width="7.140625" style="19" bestFit="1" customWidth="1"/>
    <col min="8" max="8" width="4" style="19" bestFit="1" customWidth="1"/>
    <col min="9" max="9" width="30.140625" style="11" bestFit="1" customWidth="1"/>
    <col min="10" max="10" width="32.28515625" style="11" bestFit="1" customWidth="1"/>
    <col min="11" max="15" width="11.42578125" style="11"/>
    <col min="16" max="16" width="3.28515625" style="11" bestFit="1" customWidth="1"/>
    <col min="17" max="16384" width="11.42578125" style="11"/>
  </cols>
  <sheetData>
    <row r="1" spans="1:16" s="19" customFormat="1" x14ac:dyDescent="0.25">
      <c r="A1" s="19" t="s">
        <v>25</v>
      </c>
      <c r="B1" s="18" t="s">
        <v>51</v>
      </c>
      <c r="C1" s="18"/>
      <c r="D1" s="18"/>
      <c r="E1" s="18" t="s">
        <v>24</v>
      </c>
      <c r="F1" s="18" t="s">
        <v>27</v>
      </c>
      <c r="G1" s="18" t="s">
        <v>28</v>
      </c>
      <c r="H1" s="18" t="s">
        <v>31</v>
      </c>
      <c r="I1" s="20" t="s">
        <v>34</v>
      </c>
      <c r="J1" s="19" t="s">
        <v>33</v>
      </c>
    </row>
    <row r="2" spans="1:16" x14ac:dyDescent="0.25">
      <c r="A2" t="s">
        <v>7</v>
      </c>
      <c r="B2">
        <v>13009</v>
      </c>
      <c r="E2" s="11" t="s">
        <v>21</v>
      </c>
      <c r="F2" s="11">
        <v>10</v>
      </c>
      <c r="G2" s="19" t="s">
        <v>29</v>
      </c>
      <c r="H2" s="19" t="s">
        <v>32</v>
      </c>
      <c r="J2" s="11" t="s">
        <v>36</v>
      </c>
      <c r="K2" s="11">
        <v>36</v>
      </c>
      <c r="L2" s="21"/>
      <c r="O2" s="11" t="s">
        <v>5</v>
      </c>
      <c r="P2" s="11">
        <v>12</v>
      </c>
    </row>
    <row r="3" spans="1:16" x14ac:dyDescent="0.25">
      <c r="A3" t="s">
        <v>7</v>
      </c>
      <c r="B3">
        <v>13008</v>
      </c>
      <c r="D3" s="13"/>
      <c r="E3" s="11" t="s">
        <v>0</v>
      </c>
      <c r="F3" s="11">
        <v>36</v>
      </c>
      <c r="H3" s="19" t="s">
        <v>32</v>
      </c>
      <c r="I3" s="11" t="s">
        <v>38</v>
      </c>
      <c r="J3" s="11" t="s">
        <v>37</v>
      </c>
      <c r="K3" s="11">
        <v>62</v>
      </c>
      <c r="O3" s="11" t="s">
        <v>6</v>
      </c>
      <c r="P3" s="11">
        <v>13</v>
      </c>
    </row>
    <row r="4" spans="1:16" x14ac:dyDescent="0.25">
      <c r="A4" t="s">
        <v>7</v>
      </c>
      <c r="B4">
        <v>13010</v>
      </c>
      <c r="E4" s="11" t="s">
        <v>1</v>
      </c>
      <c r="F4" s="11">
        <v>62</v>
      </c>
      <c r="H4" s="19" t="s">
        <v>32</v>
      </c>
      <c r="I4" s="11" t="s">
        <v>39</v>
      </c>
      <c r="J4" s="11" t="s">
        <v>35</v>
      </c>
      <c r="K4" s="11">
        <v>166</v>
      </c>
      <c r="O4" s="11" t="s">
        <v>12</v>
      </c>
      <c r="P4" s="11">
        <v>14</v>
      </c>
    </row>
    <row r="5" spans="1:16" x14ac:dyDescent="0.25">
      <c r="A5" t="s">
        <v>7</v>
      </c>
      <c r="B5">
        <v>13011</v>
      </c>
      <c r="E5" s="11" t="s">
        <v>2</v>
      </c>
      <c r="F5" s="11">
        <v>88</v>
      </c>
      <c r="K5" s="11">
        <v>192</v>
      </c>
      <c r="O5" s="11" t="s">
        <v>11</v>
      </c>
      <c r="P5" s="11">
        <v>15</v>
      </c>
    </row>
    <row r="6" spans="1:16" x14ac:dyDescent="0.25">
      <c r="A6" t="s">
        <v>7</v>
      </c>
      <c r="B6">
        <v>13013</v>
      </c>
      <c r="E6" s="11" t="s">
        <v>8</v>
      </c>
      <c r="F6" s="11">
        <v>114</v>
      </c>
      <c r="K6" s="11">
        <v>218</v>
      </c>
      <c r="O6" s="11" t="s">
        <v>10</v>
      </c>
      <c r="P6" s="11">
        <v>16</v>
      </c>
    </row>
    <row r="7" spans="1:16" x14ac:dyDescent="0.25">
      <c r="A7" t="s">
        <v>19</v>
      </c>
      <c r="B7">
        <v>13190</v>
      </c>
      <c r="E7" s="11" t="s">
        <v>3</v>
      </c>
      <c r="F7" s="11">
        <v>140</v>
      </c>
    </row>
    <row r="8" spans="1:16" x14ac:dyDescent="0.25">
      <c r="A8" t="s">
        <v>40</v>
      </c>
      <c r="B8">
        <v>84120</v>
      </c>
      <c r="E8" s="11" t="s">
        <v>4</v>
      </c>
      <c r="F8" s="11">
        <v>166</v>
      </c>
    </row>
    <row r="9" spans="1:16" x14ac:dyDescent="0.25">
      <c r="A9" t="s">
        <v>20</v>
      </c>
      <c r="B9">
        <v>83470</v>
      </c>
      <c r="E9" s="11" t="s">
        <v>30</v>
      </c>
      <c r="F9" s="11">
        <v>192</v>
      </c>
    </row>
    <row r="10" spans="1:16" x14ac:dyDescent="0.25">
      <c r="A10" t="s">
        <v>41</v>
      </c>
      <c r="B10">
        <v>13122</v>
      </c>
      <c r="E10" s="11" t="s">
        <v>14</v>
      </c>
      <c r="F10" s="11">
        <v>218</v>
      </c>
    </row>
    <row r="11" spans="1:16" x14ac:dyDescent="0.25">
      <c r="E11" s="11" t="s">
        <v>26</v>
      </c>
      <c r="F11" s="11">
        <v>244</v>
      </c>
    </row>
    <row r="12" spans="1:16" x14ac:dyDescent="0.25">
      <c r="E12" s="11" t="s">
        <v>13</v>
      </c>
      <c r="F12" s="11">
        <v>370</v>
      </c>
      <c r="G12" s="19" t="s">
        <v>29</v>
      </c>
      <c r="H12" s="19" t="s">
        <v>32</v>
      </c>
      <c r="J12" s="11" t="s">
        <v>35</v>
      </c>
    </row>
    <row r="13" spans="1:16" x14ac:dyDescent="0.25">
      <c r="E13" s="11" t="s">
        <v>5</v>
      </c>
      <c r="F13" s="11">
        <v>50</v>
      </c>
      <c r="G13" s="19" t="s">
        <v>29</v>
      </c>
    </row>
    <row r="14" spans="1:16" x14ac:dyDescent="0.25">
      <c r="E14" s="11" t="s">
        <v>6</v>
      </c>
      <c r="F14" s="11">
        <v>90</v>
      </c>
      <c r="G14" s="19" t="s">
        <v>29</v>
      </c>
    </row>
    <row r="15" spans="1:16" x14ac:dyDescent="0.25">
      <c r="E15" s="11" t="s">
        <v>12</v>
      </c>
      <c r="F15" s="11">
        <v>130</v>
      </c>
      <c r="G15" s="19" t="s">
        <v>29</v>
      </c>
    </row>
    <row r="16" spans="1:16" x14ac:dyDescent="0.25">
      <c r="E16" s="11" t="s">
        <v>11</v>
      </c>
      <c r="F16" s="11">
        <v>170</v>
      </c>
      <c r="G16" s="19" t="s">
        <v>29</v>
      </c>
    </row>
    <row r="17" spans="5:7" x14ac:dyDescent="0.25">
      <c r="E17" s="11" t="s">
        <v>10</v>
      </c>
      <c r="F17" s="11">
        <v>210</v>
      </c>
      <c r="G17" s="19" t="s">
        <v>29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"/>
  <sheetViews>
    <sheetView showGridLines="0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7"/>
  <sheetViews>
    <sheetView zoomScaleNormal="100" workbookViewId="0">
      <pane ySplit="1" topLeftCell="A2" activePane="bottomLeft" state="frozen"/>
      <selection pane="bottomLeft" activeCell="E14" sqref="E14"/>
    </sheetView>
  </sheetViews>
  <sheetFormatPr baseColWidth="10" defaultRowHeight="15.75" x14ac:dyDescent="0.25"/>
  <cols>
    <col min="1" max="1" width="5" style="12" customWidth="1"/>
    <col min="2" max="2" width="15.7109375" style="13" customWidth="1"/>
    <col min="3" max="3" width="10.5703125" style="13" bestFit="1" customWidth="1"/>
    <col min="4" max="4" width="14.7109375" style="13" bestFit="1" customWidth="1"/>
    <col min="5" max="5" width="12.7109375" style="14" bestFit="1" customWidth="1"/>
    <col min="6" max="6" width="42.140625" style="15" customWidth="1"/>
    <col min="7" max="7" width="12.85546875" style="15" customWidth="1"/>
    <col min="8" max="8" width="7.7109375" style="13" customWidth="1"/>
    <col min="9" max="9" width="22.28515625" style="13" customWidth="1"/>
    <col min="10" max="10" width="11.85546875" style="16" bestFit="1" customWidth="1"/>
    <col min="11" max="15" width="3.7109375" style="12" bestFit="1" customWidth="1"/>
    <col min="16" max="16" width="3.7109375" style="17" bestFit="1" customWidth="1"/>
    <col min="17" max="17" width="4.5703125" style="19" customWidth="1"/>
    <col min="18" max="16384" width="11.42578125" style="11"/>
  </cols>
  <sheetData>
    <row r="1" spans="1:17" ht="46.5" customHeight="1" thickBot="1" x14ac:dyDescent="0.3">
      <c r="A1" s="74" t="s">
        <v>21</v>
      </c>
      <c r="B1" s="75" t="s">
        <v>0</v>
      </c>
      <c r="C1" s="2" t="s">
        <v>1</v>
      </c>
      <c r="D1" s="1" t="s">
        <v>2</v>
      </c>
      <c r="E1" s="3" t="s">
        <v>8</v>
      </c>
      <c r="F1" s="1" t="s">
        <v>3</v>
      </c>
      <c r="G1" s="1" t="s">
        <v>4</v>
      </c>
      <c r="H1" s="1" t="s">
        <v>9</v>
      </c>
      <c r="I1" s="1" t="s">
        <v>14</v>
      </c>
      <c r="J1" s="4" t="s">
        <v>17</v>
      </c>
      <c r="K1" s="5" t="s">
        <v>13</v>
      </c>
      <c r="L1" s="6" t="s">
        <v>5</v>
      </c>
      <c r="M1" s="7" t="s">
        <v>6</v>
      </c>
      <c r="N1" s="8" t="s">
        <v>12</v>
      </c>
      <c r="O1" s="9" t="s">
        <v>11</v>
      </c>
      <c r="P1" s="10" t="s">
        <v>10</v>
      </c>
    </row>
    <row r="2" spans="1:17" x14ac:dyDescent="0.25">
      <c r="A2" s="23">
        <v>1</v>
      </c>
      <c r="B2" s="26" t="s">
        <v>61</v>
      </c>
      <c r="C2" s="25" t="s">
        <v>60</v>
      </c>
      <c r="D2" s="26" t="s">
        <v>52</v>
      </c>
      <c r="E2" s="27"/>
      <c r="F2" s="28" t="s">
        <v>42</v>
      </c>
      <c r="G2" s="28" t="s">
        <v>7</v>
      </c>
      <c r="H2" s="26">
        <v>13008</v>
      </c>
      <c r="I2" s="26"/>
      <c r="J2" s="29" t="s">
        <v>43</v>
      </c>
      <c r="K2" s="23" t="s">
        <v>18</v>
      </c>
      <c r="L2" s="23" t="s">
        <v>16</v>
      </c>
      <c r="M2" s="23" t="s">
        <v>16</v>
      </c>
      <c r="N2" s="23" t="s">
        <v>16</v>
      </c>
      <c r="O2" s="23" t="s">
        <v>16</v>
      </c>
      <c r="P2" s="23" t="s">
        <v>16</v>
      </c>
      <c r="Q2" s="36" t="s">
        <v>16</v>
      </c>
    </row>
    <row r="3" spans="1:17" s="25" customFormat="1" x14ac:dyDescent="0.25">
      <c r="A3" s="23">
        <v>2</v>
      </c>
      <c r="B3" s="26" t="s">
        <v>22</v>
      </c>
      <c r="C3" s="25" t="s">
        <v>53</v>
      </c>
      <c r="D3" s="26"/>
      <c r="E3" s="27"/>
      <c r="F3" s="28" t="s">
        <v>44</v>
      </c>
      <c r="G3" s="28"/>
      <c r="H3" s="26"/>
      <c r="I3" s="26"/>
      <c r="J3" s="29" t="s">
        <v>45</v>
      </c>
      <c r="K3" s="23" t="s">
        <v>15</v>
      </c>
      <c r="L3" s="23" t="s">
        <v>16</v>
      </c>
      <c r="M3" s="23" t="s">
        <v>16</v>
      </c>
      <c r="N3" s="23" t="s">
        <v>16</v>
      </c>
      <c r="O3" s="23"/>
      <c r="P3" s="23" t="s">
        <v>16</v>
      </c>
      <c r="Q3" s="37"/>
    </row>
    <row r="4" spans="1:17" s="25" customFormat="1" x14ac:dyDescent="0.25">
      <c r="A4" s="23">
        <v>3</v>
      </c>
      <c r="B4" s="26" t="s">
        <v>62</v>
      </c>
      <c r="C4" s="25" t="s">
        <v>57</v>
      </c>
      <c r="D4" s="26"/>
      <c r="E4" s="27"/>
      <c r="F4" s="28" t="s">
        <v>46</v>
      </c>
      <c r="G4" s="28"/>
      <c r="H4" s="26"/>
      <c r="I4" s="26"/>
      <c r="J4" s="29" t="s">
        <v>47</v>
      </c>
      <c r="K4" s="23" t="s">
        <v>18</v>
      </c>
      <c r="L4" s="23" t="s">
        <v>16</v>
      </c>
      <c r="M4" s="23" t="s">
        <v>16</v>
      </c>
      <c r="N4" s="23"/>
      <c r="O4" s="23" t="s">
        <v>16</v>
      </c>
      <c r="P4" s="30"/>
      <c r="Q4" s="37" t="s">
        <v>16</v>
      </c>
    </row>
    <row r="5" spans="1:17" s="25" customFormat="1" x14ac:dyDescent="0.25">
      <c r="A5" s="23">
        <v>4</v>
      </c>
      <c r="B5" s="26" t="s">
        <v>63</v>
      </c>
      <c r="C5" s="25" t="s">
        <v>54</v>
      </c>
      <c r="D5" s="26"/>
      <c r="E5" s="27"/>
      <c r="F5" s="28" t="s">
        <v>48</v>
      </c>
      <c r="G5" s="28"/>
      <c r="H5" s="26"/>
      <c r="I5" s="26"/>
      <c r="J5" s="29" t="s">
        <v>49</v>
      </c>
      <c r="K5" s="23" t="s">
        <v>15</v>
      </c>
      <c r="L5" s="23" t="s">
        <v>16</v>
      </c>
      <c r="M5" s="23" t="s">
        <v>16</v>
      </c>
      <c r="N5" s="23"/>
      <c r="O5" s="23" t="s">
        <v>16</v>
      </c>
      <c r="P5" s="23" t="s">
        <v>16</v>
      </c>
      <c r="Q5" s="37"/>
    </row>
    <row r="6" spans="1:17" s="25" customFormat="1" x14ac:dyDescent="0.25">
      <c r="A6" s="23">
        <v>5</v>
      </c>
      <c r="B6" s="26" t="s">
        <v>64</v>
      </c>
      <c r="C6" s="25" t="s">
        <v>56</v>
      </c>
      <c r="D6" s="26"/>
      <c r="E6" s="27"/>
      <c r="F6" s="28"/>
      <c r="G6" s="28"/>
      <c r="H6" s="26"/>
      <c r="I6" s="26"/>
      <c r="J6" s="29" t="s">
        <v>50</v>
      </c>
      <c r="K6" s="23" t="s">
        <v>15</v>
      </c>
      <c r="L6" s="23" t="s">
        <v>16</v>
      </c>
      <c r="M6" s="23" t="s">
        <v>16</v>
      </c>
      <c r="N6" s="23" t="s">
        <v>16</v>
      </c>
      <c r="O6" s="23" t="s">
        <v>16</v>
      </c>
      <c r="P6" s="30"/>
      <c r="Q6" s="37" t="s">
        <v>16</v>
      </c>
    </row>
    <row r="7" spans="1:17" s="25" customFormat="1" x14ac:dyDescent="0.25">
      <c r="A7" s="23">
        <v>6</v>
      </c>
      <c r="B7" s="26" t="s">
        <v>23</v>
      </c>
      <c r="C7" s="25" t="s">
        <v>55</v>
      </c>
      <c r="D7" s="26"/>
      <c r="E7" s="27"/>
      <c r="F7" s="28"/>
      <c r="G7" s="28"/>
      <c r="H7" s="26"/>
      <c r="I7" s="26"/>
      <c r="J7" s="29">
        <v>15504</v>
      </c>
      <c r="K7" s="23" t="s">
        <v>18</v>
      </c>
      <c r="L7" s="23" t="s">
        <v>16</v>
      </c>
      <c r="M7" s="23" t="s">
        <v>16</v>
      </c>
      <c r="N7" s="23" t="s">
        <v>16</v>
      </c>
      <c r="O7" s="23" t="s">
        <v>16</v>
      </c>
      <c r="P7" s="23" t="s">
        <v>16</v>
      </c>
      <c r="Q7" s="37" t="s">
        <v>16</v>
      </c>
    </row>
  </sheetData>
  <sortState ref="A2:P74">
    <sortCondition ref="A1"/>
  </sortState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R70"/>
  <sheetViews>
    <sheetView tabSelected="1" workbookViewId="0">
      <selection activeCell="R8" sqref="R8"/>
    </sheetView>
  </sheetViews>
  <sheetFormatPr baseColWidth="10" defaultRowHeight="15.75" x14ac:dyDescent="0.25"/>
  <cols>
    <col min="1" max="1" width="12.42578125" style="22" customWidth="1"/>
    <col min="2" max="2" width="13.85546875" style="22" customWidth="1"/>
    <col min="3" max="3" width="3.7109375" style="12" bestFit="1" customWidth="1"/>
    <col min="4" max="6" width="3.85546875" style="22" bestFit="1" customWidth="1"/>
    <col min="7" max="11" width="11.42578125" style="22"/>
    <col min="12" max="12" width="20.85546875" style="22" customWidth="1"/>
    <col min="13" max="13" width="20.42578125" style="22" customWidth="1"/>
    <col min="14" max="15" width="20.28515625" style="22" customWidth="1"/>
    <col min="16" max="16" width="11.42578125" style="22"/>
    <col min="17" max="17" width="22.42578125" style="22" customWidth="1"/>
    <col min="18" max="16384" width="11.42578125" style="22"/>
  </cols>
  <sheetData>
    <row r="1" spans="1:18" ht="46.5" thickBot="1" x14ac:dyDescent="0.3">
      <c r="A1" s="39" t="s">
        <v>0</v>
      </c>
      <c r="B1" s="40" t="s">
        <v>1</v>
      </c>
      <c r="C1" s="5" t="s">
        <v>13</v>
      </c>
      <c r="D1" s="45" t="s">
        <v>12</v>
      </c>
      <c r="E1" s="46" t="s">
        <v>11</v>
      </c>
      <c r="F1" s="47" t="s">
        <v>10</v>
      </c>
      <c r="G1" s="54"/>
      <c r="H1" s="42" t="s">
        <v>67</v>
      </c>
      <c r="I1" s="42" t="s">
        <v>13</v>
      </c>
      <c r="J1" s="42" t="s">
        <v>68</v>
      </c>
      <c r="K1" s="38"/>
      <c r="L1" s="38"/>
      <c r="M1" s="50" t="s">
        <v>69</v>
      </c>
      <c r="N1" s="51"/>
      <c r="O1" s="52"/>
    </row>
    <row r="2" spans="1:18" x14ac:dyDescent="0.25">
      <c r="A2" s="24" t="s">
        <v>61</v>
      </c>
      <c r="B2" s="25" t="s">
        <v>60</v>
      </c>
      <c r="C2" s="23" t="s">
        <v>18</v>
      </c>
      <c r="D2" s="38" t="s">
        <v>16</v>
      </c>
      <c r="E2" s="41" t="s">
        <v>16</v>
      </c>
      <c r="F2" s="48"/>
      <c r="G2" s="42" t="s">
        <v>93</v>
      </c>
      <c r="H2" s="55"/>
      <c r="I2" s="43"/>
      <c r="J2" s="43">
        <v>24</v>
      </c>
      <c r="K2" s="38"/>
      <c r="L2" s="53" t="s">
        <v>70</v>
      </c>
      <c r="M2" s="155"/>
      <c r="N2" s="154" t="s">
        <v>171</v>
      </c>
      <c r="O2" s="154" t="s">
        <v>187</v>
      </c>
      <c r="Q2" s="156" t="s">
        <v>457</v>
      </c>
      <c r="R2" s="22" t="s">
        <v>65</v>
      </c>
    </row>
    <row r="3" spans="1:18" x14ac:dyDescent="0.25">
      <c r="A3" s="24" t="s">
        <v>22</v>
      </c>
      <c r="B3" s="25" t="s">
        <v>53</v>
      </c>
      <c r="C3" s="23" t="s">
        <v>15</v>
      </c>
      <c r="D3" s="41"/>
      <c r="E3" s="49" t="s">
        <v>16</v>
      </c>
      <c r="F3" s="38" t="s">
        <v>16</v>
      </c>
      <c r="G3" s="38" t="s">
        <v>94</v>
      </c>
      <c r="H3" s="42"/>
      <c r="I3" s="43"/>
      <c r="J3" s="43">
        <v>8</v>
      </c>
      <c r="K3" s="38"/>
      <c r="L3" s="53" t="s">
        <v>71</v>
      </c>
      <c r="M3" s="155"/>
      <c r="N3" s="154" t="s">
        <v>204</v>
      </c>
      <c r="O3" s="154" t="s">
        <v>165</v>
      </c>
    </row>
    <row r="4" spans="1:18" x14ac:dyDescent="0.25">
      <c r="A4" s="24" t="s">
        <v>62</v>
      </c>
      <c r="B4" s="25" t="s">
        <v>57</v>
      </c>
      <c r="C4" s="23" t="s">
        <v>18</v>
      </c>
      <c r="D4" s="41"/>
      <c r="E4" s="49"/>
      <c r="F4" s="48"/>
      <c r="G4" s="38" t="s">
        <v>123</v>
      </c>
      <c r="H4" s="38"/>
      <c r="I4" s="38"/>
      <c r="J4" s="38"/>
      <c r="K4" s="38"/>
      <c r="L4" s="53" t="s">
        <v>72</v>
      </c>
      <c r="M4" s="44"/>
      <c r="N4" s="44" t="s">
        <v>174</v>
      </c>
      <c r="O4" s="44" t="s">
        <v>159</v>
      </c>
      <c r="Q4" s="157" t="s">
        <v>458</v>
      </c>
      <c r="R4" s="22" t="s">
        <v>66</v>
      </c>
    </row>
    <row r="5" spans="1:18" x14ac:dyDescent="0.25">
      <c r="A5" s="24" t="s">
        <v>63</v>
      </c>
      <c r="B5" s="25" t="s">
        <v>54</v>
      </c>
      <c r="C5" s="23" t="s">
        <v>15</v>
      </c>
      <c r="D5" s="49"/>
      <c r="E5" s="41"/>
      <c r="F5" s="48"/>
      <c r="G5" s="38" t="s">
        <v>95</v>
      </c>
      <c r="H5" s="38"/>
      <c r="I5" s="38"/>
      <c r="J5" s="38"/>
      <c r="K5" s="38"/>
      <c r="L5" s="53" t="s">
        <v>73</v>
      </c>
      <c r="M5" s="44"/>
      <c r="N5" s="44" t="s">
        <v>184</v>
      </c>
      <c r="O5" s="44" t="s">
        <v>98</v>
      </c>
    </row>
    <row r="6" spans="1:18" x14ac:dyDescent="0.25">
      <c r="A6" s="24" t="s">
        <v>64</v>
      </c>
      <c r="B6" s="25" t="s">
        <v>56</v>
      </c>
      <c r="C6" s="23" t="s">
        <v>15</v>
      </c>
      <c r="D6" s="41"/>
      <c r="E6" s="38"/>
      <c r="F6" s="38"/>
      <c r="G6" s="38" t="s">
        <v>124</v>
      </c>
      <c r="H6" s="38"/>
      <c r="I6" s="38"/>
      <c r="J6" s="38"/>
      <c r="K6" s="38"/>
      <c r="L6" s="53" t="s">
        <v>74</v>
      </c>
      <c r="M6" s="44"/>
      <c r="N6" s="44" t="s">
        <v>166</v>
      </c>
      <c r="O6" s="44" t="s">
        <v>198</v>
      </c>
    </row>
    <row r="7" spans="1:18" x14ac:dyDescent="0.25">
      <c r="A7" s="24" t="s">
        <v>23</v>
      </c>
      <c r="B7" s="25" t="s">
        <v>55</v>
      </c>
      <c r="C7" s="23" t="s">
        <v>18</v>
      </c>
      <c r="D7" s="38"/>
      <c r="E7" s="38"/>
      <c r="F7" s="48"/>
      <c r="G7" s="38" t="s">
        <v>96</v>
      </c>
      <c r="H7" s="38"/>
      <c r="I7" s="38"/>
      <c r="J7" s="38"/>
      <c r="K7" s="38"/>
      <c r="L7" s="53" t="s">
        <v>75</v>
      </c>
      <c r="M7" s="44"/>
      <c r="N7" s="44" t="s">
        <v>203</v>
      </c>
      <c r="O7" s="44" t="s">
        <v>99</v>
      </c>
    </row>
    <row r="8" spans="1:18" x14ac:dyDescent="0.25">
      <c r="A8" s="24" t="s">
        <v>244</v>
      </c>
      <c r="B8" s="25" t="s">
        <v>245</v>
      </c>
      <c r="C8" s="23" t="s">
        <v>15</v>
      </c>
      <c r="D8" s="101" t="s">
        <v>16</v>
      </c>
      <c r="E8" s="22" t="s">
        <v>16</v>
      </c>
      <c r="F8" s="22" t="s">
        <v>16</v>
      </c>
      <c r="G8" s="22" t="s">
        <v>126</v>
      </c>
      <c r="L8" s="53" t="s">
        <v>206</v>
      </c>
      <c r="M8" s="44"/>
      <c r="N8" s="44" t="s">
        <v>177</v>
      </c>
      <c r="O8" s="44" t="s">
        <v>185</v>
      </c>
    </row>
    <row r="9" spans="1:18" x14ac:dyDescent="0.25">
      <c r="A9" s="24" t="s">
        <v>246</v>
      </c>
      <c r="B9" s="25" t="s">
        <v>247</v>
      </c>
      <c r="C9" s="23" t="s">
        <v>18</v>
      </c>
      <c r="D9" s="101"/>
      <c r="G9" s="22" t="s">
        <v>125</v>
      </c>
      <c r="L9" s="53" t="s">
        <v>207</v>
      </c>
      <c r="M9" s="44"/>
      <c r="N9" s="44" t="s">
        <v>202</v>
      </c>
      <c r="O9" s="44" t="s">
        <v>161</v>
      </c>
    </row>
    <row r="10" spans="1:18" x14ac:dyDescent="0.25">
      <c r="A10" s="24" t="s">
        <v>248</v>
      </c>
      <c r="B10" s="25" t="s">
        <v>249</v>
      </c>
      <c r="C10" s="23" t="s">
        <v>15</v>
      </c>
      <c r="G10" s="22" t="s">
        <v>128</v>
      </c>
      <c r="L10" s="53" t="s">
        <v>208</v>
      </c>
      <c r="M10" s="44"/>
      <c r="N10" s="44" t="s">
        <v>167</v>
      </c>
      <c r="O10" s="44" t="s">
        <v>169</v>
      </c>
    </row>
    <row r="11" spans="1:18" x14ac:dyDescent="0.25">
      <c r="A11" s="24" t="s">
        <v>250</v>
      </c>
      <c r="B11" s="25" t="s">
        <v>251</v>
      </c>
      <c r="C11" s="23" t="s">
        <v>15</v>
      </c>
      <c r="G11" s="22" t="s">
        <v>130</v>
      </c>
      <c r="L11" s="53" t="s">
        <v>209</v>
      </c>
      <c r="M11" s="44"/>
      <c r="N11" s="44" t="s">
        <v>197</v>
      </c>
      <c r="O11" s="44" t="s">
        <v>158</v>
      </c>
    </row>
    <row r="12" spans="1:18" x14ac:dyDescent="0.25">
      <c r="A12" s="24" t="s">
        <v>252</v>
      </c>
      <c r="B12" s="25" t="s">
        <v>253</v>
      </c>
      <c r="C12" s="23" t="s">
        <v>15</v>
      </c>
      <c r="D12" s="101"/>
      <c r="G12" s="22" t="s">
        <v>131</v>
      </c>
      <c r="L12" s="53" t="s">
        <v>210</v>
      </c>
      <c r="M12" s="44"/>
      <c r="N12" s="44" t="s">
        <v>164</v>
      </c>
      <c r="O12" s="44" t="s">
        <v>175</v>
      </c>
    </row>
    <row r="13" spans="1:18" x14ac:dyDescent="0.25">
      <c r="A13" s="24" t="s">
        <v>254</v>
      </c>
      <c r="B13" s="25" t="s">
        <v>255</v>
      </c>
      <c r="C13" s="23" t="s">
        <v>15</v>
      </c>
      <c r="D13" s="101"/>
      <c r="G13" s="22" t="s">
        <v>134</v>
      </c>
      <c r="L13" s="53" t="s">
        <v>211</v>
      </c>
      <c r="M13" s="44"/>
      <c r="N13" s="44" t="s">
        <v>170</v>
      </c>
      <c r="O13" s="44" t="s">
        <v>193</v>
      </c>
    </row>
    <row r="14" spans="1:18" x14ac:dyDescent="0.25">
      <c r="A14" s="24" t="s">
        <v>256</v>
      </c>
      <c r="B14" s="25" t="s">
        <v>257</v>
      </c>
      <c r="C14" s="23" t="s">
        <v>18</v>
      </c>
      <c r="G14" s="22" t="s">
        <v>127</v>
      </c>
      <c r="L14" s="53" t="s">
        <v>212</v>
      </c>
      <c r="M14" s="44"/>
      <c r="N14" s="44" t="s">
        <v>181</v>
      </c>
      <c r="O14" s="44" t="s">
        <v>192</v>
      </c>
    </row>
    <row r="15" spans="1:18" x14ac:dyDescent="0.25">
      <c r="A15" s="24" t="s">
        <v>258</v>
      </c>
      <c r="B15" s="25" t="s">
        <v>259</v>
      </c>
      <c r="C15" s="23" t="s">
        <v>18</v>
      </c>
      <c r="G15" s="22" t="s">
        <v>129</v>
      </c>
      <c r="L15" s="53" t="s">
        <v>213</v>
      </c>
      <c r="M15" s="44"/>
      <c r="N15" s="44" t="s">
        <v>168</v>
      </c>
      <c r="O15" s="44" t="s">
        <v>172</v>
      </c>
    </row>
    <row r="16" spans="1:18" x14ac:dyDescent="0.25">
      <c r="A16" s="24" t="s">
        <v>260</v>
      </c>
      <c r="B16" s="25" t="s">
        <v>261</v>
      </c>
      <c r="C16" s="23" t="s">
        <v>18</v>
      </c>
      <c r="D16" s="101"/>
      <c r="G16" s="22" t="s">
        <v>132</v>
      </c>
      <c r="L16" s="53" t="s">
        <v>214</v>
      </c>
      <c r="M16" s="44"/>
      <c r="N16" s="44" t="s">
        <v>97</v>
      </c>
      <c r="O16" s="44" t="s">
        <v>100</v>
      </c>
    </row>
    <row r="17" spans="1:15" x14ac:dyDescent="0.25">
      <c r="A17" s="24" t="s">
        <v>262</v>
      </c>
      <c r="B17" s="25" t="s">
        <v>263</v>
      </c>
      <c r="C17" s="23" t="s">
        <v>15</v>
      </c>
      <c r="D17" s="101"/>
      <c r="G17" s="22" t="s">
        <v>136</v>
      </c>
      <c r="L17" s="53" t="s">
        <v>215</v>
      </c>
      <c r="M17" s="44"/>
      <c r="N17" s="44" t="s">
        <v>190</v>
      </c>
      <c r="O17" s="44" t="s">
        <v>101</v>
      </c>
    </row>
    <row r="18" spans="1:15" x14ac:dyDescent="0.25">
      <c r="A18" s="24" t="s">
        <v>264</v>
      </c>
      <c r="B18" s="25" t="s">
        <v>265</v>
      </c>
      <c r="C18" s="23" t="s">
        <v>18</v>
      </c>
      <c r="G18" s="22" t="s">
        <v>133</v>
      </c>
      <c r="L18" s="53" t="s">
        <v>216</v>
      </c>
      <c r="M18" s="44"/>
      <c r="N18" s="44" t="s">
        <v>176</v>
      </c>
      <c r="O18" s="44" t="s">
        <v>200</v>
      </c>
    </row>
    <row r="19" spans="1:15" x14ac:dyDescent="0.25">
      <c r="A19" s="24" t="s">
        <v>266</v>
      </c>
      <c r="B19" s="25" t="s">
        <v>267</v>
      </c>
      <c r="C19" s="23" t="s">
        <v>18</v>
      </c>
      <c r="G19" s="22" t="s">
        <v>135</v>
      </c>
      <c r="L19" s="53" t="s">
        <v>217</v>
      </c>
      <c r="M19" s="44"/>
      <c r="N19" s="44" t="s">
        <v>160</v>
      </c>
      <c r="O19" s="44" t="s">
        <v>189</v>
      </c>
    </row>
    <row r="20" spans="1:15" x14ac:dyDescent="0.25">
      <c r="A20" s="24" t="s">
        <v>268</v>
      </c>
      <c r="B20" s="25" t="s">
        <v>269</v>
      </c>
      <c r="C20" s="23" t="s">
        <v>15</v>
      </c>
      <c r="D20" s="101"/>
      <c r="G20" s="22" t="s">
        <v>138</v>
      </c>
      <c r="L20" s="53" t="s">
        <v>218</v>
      </c>
      <c r="M20" s="44"/>
      <c r="N20" s="44" t="s">
        <v>186</v>
      </c>
      <c r="O20" s="44" t="s">
        <v>194</v>
      </c>
    </row>
    <row r="21" spans="1:15" x14ac:dyDescent="0.25">
      <c r="A21" s="24" t="s">
        <v>270</v>
      </c>
      <c r="B21" s="25" t="s">
        <v>271</v>
      </c>
      <c r="C21" s="23" t="s">
        <v>18</v>
      </c>
      <c r="D21" s="101"/>
      <c r="G21" s="22" t="s">
        <v>137</v>
      </c>
      <c r="L21" s="53" t="s">
        <v>219</v>
      </c>
      <c r="M21" s="44"/>
      <c r="N21" s="44" t="s">
        <v>180</v>
      </c>
      <c r="O21" s="44" t="s">
        <v>199</v>
      </c>
    </row>
    <row r="22" spans="1:15" x14ac:dyDescent="0.25">
      <c r="A22" s="24" t="s">
        <v>272</v>
      </c>
      <c r="B22" s="25" t="s">
        <v>273</v>
      </c>
      <c r="C22" s="23" t="s">
        <v>15</v>
      </c>
      <c r="G22" s="22" t="s">
        <v>139</v>
      </c>
      <c r="L22" s="53" t="s">
        <v>220</v>
      </c>
      <c r="M22" s="44"/>
      <c r="N22" s="44" t="s">
        <v>182</v>
      </c>
      <c r="O22" s="44" t="s">
        <v>179</v>
      </c>
    </row>
    <row r="23" spans="1:15" x14ac:dyDescent="0.25">
      <c r="A23" s="24" t="s">
        <v>274</v>
      </c>
      <c r="B23" s="25" t="s">
        <v>275</v>
      </c>
      <c r="C23" s="23" t="s">
        <v>15</v>
      </c>
      <c r="G23" s="22" t="s">
        <v>142</v>
      </c>
      <c r="L23" s="53" t="s">
        <v>221</v>
      </c>
      <c r="M23" s="44"/>
      <c r="N23" s="44" t="s">
        <v>163</v>
      </c>
      <c r="O23" s="44" t="s">
        <v>102</v>
      </c>
    </row>
    <row r="24" spans="1:15" x14ac:dyDescent="0.25">
      <c r="A24" s="24" t="s">
        <v>276</v>
      </c>
      <c r="B24" s="99" t="s">
        <v>277</v>
      </c>
      <c r="C24" s="23" t="s">
        <v>15</v>
      </c>
      <c r="D24" s="101"/>
      <c r="G24" s="22" t="s">
        <v>144</v>
      </c>
      <c r="L24" s="53" t="s">
        <v>222</v>
      </c>
      <c r="M24" s="44"/>
      <c r="N24" s="44" t="s">
        <v>196</v>
      </c>
      <c r="O24" s="44" t="s">
        <v>188</v>
      </c>
    </row>
    <row r="25" spans="1:15" x14ac:dyDescent="0.25">
      <c r="A25" s="24" t="s">
        <v>278</v>
      </c>
      <c r="B25" s="26" t="s">
        <v>279</v>
      </c>
      <c r="C25" s="23" t="s">
        <v>15</v>
      </c>
      <c r="D25" s="101"/>
      <c r="G25" s="22" t="s">
        <v>146</v>
      </c>
      <c r="L25" s="53" t="s">
        <v>223</v>
      </c>
      <c r="M25" s="44"/>
      <c r="N25" s="44" t="s">
        <v>195</v>
      </c>
      <c r="O25" s="44" t="s">
        <v>205</v>
      </c>
    </row>
    <row r="26" spans="1:15" x14ac:dyDescent="0.25">
      <c r="A26" s="24" t="s">
        <v>280</v>
      </c>
      <c r="B26" s="26" t="s">
        <v>281</v>
      </c>
      <c r="C26" s="23" t="s">
        <v>15</v>
      </c>
      <c r="G26" s="22" t="s">
        <v>147</v>
      </c>
      <c r="L26" s="53" t="s">
        <v>224</v>
      </c>
      <c r="M26" s="44"/>
      <c r="N26" s="44" t="s">
        <v>191</v>
      </c>
      <c r="O26" s="44" t="s">
        <v>183</v>
      </c>
    </row>
    <row r="27" spans="1:15" x14ac:dyDescent="0.25">
      <c r="A27" s="24" t="s">
        <v>282</v>
      </c>
      <c r="B27" s="26" t="s">
        <v>283</v>
      </c>
      <c r="C27" s="23" t="s">
        <v>18</v>
      </c>
      <c r="G27" s="22" t="s">
        <v>140</v>
      </c>
      <c r="L27" s="53" t="s">
        <v>225</v>
      </c>
      <c r="M27" s="44"/>
      <c r="N27" s="44" t="s">
        <v>201</v>
      </c>
      <c r="O27" s="44" t="s">
        <v>173</v>
      </c>
    </row>
    <row r="28" spans="1:15" x14ac:dyDescent="0.25">
      <c r="A28" s="24" t="s">
        <v>284</v>
      </c>
      <c r="B28" s="26" t="s">
        <v>285</v>
      </c>
      <c r="C28" s="23" t="s">
        <v>15</v>
      </c>
      <c r="D28" s="101"/>
      <c r="G28" s="22" t="s">
        <v>148</v>
      </c>
      <c r="L28" s="53" t="s">
        <v>226</v>
      </c>
      <c r="M28" s="44"/>
      <c r="N28" s="44" t="s">
        <v>162</v>
      </c>
      <c r="O28" s="44" t="s">
        <v>178</v>
      </c>
    </row>
    <row r="29" spans="1:15" x14ac:dyDescent="0.25">
      <c r="A29" s="100" t="s">
        <v>286</v>
      </c>
      <c r="B29" s="13" t="s">
        <v>287</v>
      </c>
      <c r="C29" s="12" t="s">
        <v>15</v>
      </c>
      <c r="D29" s="101"/>
      <c r="G29" s="22" t="s">
        <v>149</v>
      </c>
      <c r="L29" s="53" t="s">
        <v>227</v>
      </c>
      <c r="M29" s="44"/>
      <c r="N29" s="44"/>
      <c r="O29" s="44"/>
    </row>
    <row r="30" spans="1:15" x14ac:dyDescent="0.25">
      <c r="A30" s="24" t="s">
        <v>288</v>
      </c>
      <c r="B30" s="26" t="s">
        <v>289</v>
      </c>
      <c r="C30" s="23" t="s">
        <v>18</v>
      </c>
      <c r="G30" s="22" t="s">
        <v>141</v>
      </c>
      <c r="L30" s="53" t="s">
        <v>228</v>
      </c>
      <c r="M30" s="44"/>
      <c r="N30" s="44"/>
      <c r="O30" s="44"/>
    </row>
    <row r="31" spans="1:15" x14ac:dyDescent="0.25">
      <c r="A31" s="24" t="s">
        <v>290</v>
      </c>
      <c r="B31" s="26" t="s">
        <v>291</v>
      </c>
      <c r="C31" s="23" t="s">
        <v>15</v>
      </c>
      <c r="G31" s="22" t="s">
        <v>150</v>
      </c>
      <c r="L31" s="53" t="s">
        <v>229</v>
      </c>
      <c r="M31" s="44"/>
      <c r="N31" s="44"/>
      <c r="O31" s="44"/>
    </row>
    <row r="32" spans="1:15" x14ac:dyDescent="0.25">
      <c r="A32" s="24" t="s">
        <v>292</v>
      </c>
      <c r="B32" s="26" t="s">
        <v>293</v>
      </c>
      <c r="C32" s="23" t="s">
        <v>18</v>
      </c>
      <c r="D32" s="101"/>
      <c r="G32" s="22" t="s">
        <v>143</v>
      </c>
      <c r="L32" s="53" t="s">
        <v>230</v>
      </c>
      <c r="M32" s="44"/>
      <c r="N32" s="44"/>
      <c r="O32" s="44"/>
    </row>
    <row r="33" spans="1:15" x14ac:dyDescent="0.25">
      <c r="A33" s="24" t="s">
        <v>294</v>
      </c>
      <c r="B33" s="26" t="s">
        <v>295</v>
      </c>
      <c r="C33" s="23" t="s">
        <v>15</v>
      </c>
      <c r="D33" s="101"/>
      <c r="G33" s="22" t="s">
        <v>151</v>
      </c>
      <c r="L33" s="53" t="s">
        <v>231</v>
      </c>
      <c r="M33" s="44"/>
      <c r="N33" s="44"/>
      <c r="O33" s="44"/>
    </row>
    <row r="34" spans="1:15" x14ac:dyDescent="0.25">
      <c r="A34" s="24" t="s">
        <v>296</v>
      </c>
      <c r="B34" s="26" t="s">
        <v>297</v>
      </c>
      <c r="C34" s="23" t="s">
        <v>18</v>
      </c>
      <c r="G34" s="22" t="s">
        <v>145</v>
      </c>
      <c r="L34" s="53" t="s">
        <v>232</v>
      </c>
      <c r="M34" s="44"/>
      <c r="N34" s="44"/>
      <c r="O34" s="44"/>
    </row>
    <row r="35" spans="1:15" x14ac:dyDescent="0.25">
      <c r="A35" s="24" t="s">
        <v>298</v>
      </c>
      <c r="B35" s="26" t="s">
        <v>299</v>
      </c>
      <c r="C35" s="23" t="s">
        <v>15</v>
      </c>
      <c r="G35" s="22" t="s">
        <v>152</v>
      </c>
      <c r="L35" s="53" t="s">
        <v>233</v>
      </c>
      <c r="M35" s="44"/>
      <c r="N35" s="44"/>
      <c r="O35" s="44"/>
    </row>
    <row r="36" spans="1:15" x14ac:dyDescent="0.25">
      <c r="A36" s="24" t="s">
        <v>300</v>
      </c>
      <c r="B36" s="26" t="s">
        <v>301</v>
      </c>
      <c r="C36" s="23" t="s">
        <v>15</v>
      </c>
      <c r="D36" s="101"/>
      <c r="G36" s="22" t="s">
        <v>153</v>
      </c>
      <c r="L36" s="53" t="s">
        <v>234</v>
      </c>
      <c r="M36" s="44"/>
      <c r="N36" s="44"/>
      <c r="O36" s="44"/>
    </row>
    <row r="37" spans="1:15" x14ac:dyDescent="0.25">
      <c r="A37" s="24" t="s">
        <v>302</v>
      </c>
      <c r="B37" s="26" t="s">
        <v>303</v>
      </c>
      <c r="C37" s="23" t="s">
        <v>15</v>
      </c>
      <c r="D37" s="101"/>
      <c r="G37" s="22" t="s">
        <v>154</v>
      </c>
      <c r="L37" s="53" t="s">
        <v>235</v>
      </c>
      <c r="M37" s="44"/>
      <c r="N37" s="44"/>
      <c r="O37" s="44"/>
    </row>
    <row r="38" spans="1:15" x14ac:dyDescent="0.25">
      <c r="A38" s="24" t="s">
        <v>304</v>
      </c>
      <c r="B38" s="26" t="s">
        <v>305</v>
      </c>
      <c r="C38" s="23" t="s">
        <v>15</v>
      </c>
      <c r="G38" s="22" t="s">
        <v>155</v>
      </c>
      <c r="L38" s="53" t="s">
        <v>236</v>
      </c>
      <c r="M38" s="44"/>
      <c r="N38" s="44"/>
      <c r="O38" s="44"/>
    </row>
    <row r="39" spans="1:15" x14ac:dyDescent="0.25">
      <c r="A39" s="24" t="s">
        <v>306</v>
      </c>
      <c r="B39" s="26" t="s">
        <v>307</v>
      </c>
      <c r="C39" s="23" t="s">
        <v>15</v>
      </c>
      <c r="G39" s="22" t="s">
        <v>156</v>
      </c>
      <c r="L39" s="53" t="s">
        <v>237</v>
      </c>
      <c r="M39" s="44"/>
      <c r="N39" s="44"/>
      <c r="O39" s="44"/>
    </row>
    <row r="40" spans="1:15" x14ac:dyDescent="0.25">
      <c r="A40" s="24" t="s">
        <v>308</v>
      </c>
      <c r="B40" s="26" t="s">
        <v>309</v>
      </c>
      <c r="C40" s="23" t="s">
        <v>15</v>
      </c>
      <c r="D40" s="101"/>
      <c r="G40" s="22" t="s">
        <v>310</v>
      </c>
      <c r="L40" s="53" t="s">
        <v>238</v>
      </c>
      <c r="M40" s="44"/>
      <c r="N40" s="44"/>
      <c r="O40" s="44"/>
    </row>
    <row r="41" spans="1:15" x14ac:dyDescent="0.25">
      <c r="A41" s="24" t="s">
        <v>311</v>
      </c>
      <c r="B41" s="26" t="s">
        <v>312</v>
      </c>
      <c r="C41" s="23" t="s">
        <v>15</v>
      </c>
      <c r="D41" s="101"/>
      <c r="G41" s="22" t="s">
        <v>313</v>
      </c>
      <c r="L41" s="53" t="s">
        <v>239</v>
      </c>
      <c r="M41" s="44"/>
      <c r="N41" s="44"/>
      <c r="O41" s="44"/>
    </row>
    <row r="42" spans="1:15" x14ac:dyDescent="0.25">
      <c r="A42" s="24" t="s">
        <v>314</v>
      </c>
      <c r="B42" s="26" t="s">
        <v>315</v>
      </c>
      <c r="C42" s="23" t="s">
        <v>15</v>
      </c>
      <c r="G42" s="22" t="s">
        <v>316</v>
      </c>
      <c r="L42" s="53" t="s">
        <v>240</v>
      </c>
      <c r="M42" s="44"/>
      <c r="N42" s="44"/>
      <c r="O42" s="44"/>
    </row>
    <row r="43" spans="1:15" x14ac:dyDescent="0.25">
      <c r="A43" s="24" t="s">
        <v>317</v>
      </c>
      <c r="B43" s="26" t="s">
        <v>318</v>
      </c>
      <c r="C43" s="23" t="s">
        <v>15</v>
      </c>
      <c r="G43" s="22" t="s">
        <v>319</v>
      </c>
      <c r="L43" s="53" t="s">
        <v>241</v>
      </c>
      <c r="M43" s="44"/>
      <c r="N43" s="44"/>
      <c r="O43" s="44"/>
    </row>
    <row r="44" spans="1:15" x14ac:dyDescent="0.25">
      <c r="A44" s="24" t="s">
        <v>320</v>
      </c>
      <c r="B44" s="26" t="s">
        <v>321</v>
      </c>
      <c r="C44" s="23" t="s">
        <v>15</v>
      </c>
      <c r="D44" s="101"/>
      <c r="G44" s="22" t="s">
        <v>322</v>
      </c>
      <c r="L44" s="53" t="s">
        <v>242</v>
      </c>
      <c r="M44" s="44"/>
      <c r="N44" s="44"/>
      <c r="O44" s="44"/>
    </row>
    <row r="45" spans="1:15" x14ac:dyDescent="0.25">
      <c r="A45" s="24" t="s">
        <v>323</v>
      </c>
      <c r="B45" s="26" t="s">
        <v>324</v>
      </c>
      <c r="C45" s="23" t="s">
        <v>15</v>
      </c>
      <c r="D45" s="101"/>
      <c r="G45" s="22" t="s">
        <v>325</v>
      </c>
      <c r="L45" s="53" t="s">
        <v>243</v>
      </c>
      <c r="M45" s="44"/>
      <c r="N45" s="44"/>
      <c r="O45" s="44"/>
    </row>
    <row r="46" spans="1:15" x14ac:dyDescent="0.25">
      <c r="A46" s="24" t="s">
        <v>326</v>
      </c>
      <c r="B46" s="26" t="s">
        <v>327</v>
      </c>
      <c r="C46" s="23" t="s">
        <v>15</v>
      </c>
      <c r="G46" s="22" t="s">
        <v>328</v>
      </c>
    </row>
    <row r="47" spans="1:15" x14ac:dyDescent="0.25">
      <c r="A47" s="24" t="s">
        <v>329</v>
      </c>
      <c r="B47" s="26" t="s">
        <v>330</v>
      </c>
      <c r="C47" s="23" t="s">
        <v>15</v>
      </c>
      <c r="G47" s="22" t="s">
        <v>331</v>
      </c>
    </row>
    <row r="48" spans="1:15" x14ac:dyDescent="0.25">
      <c r="A48" s="24" t="s">
        <v>332</v>
      </c>
      <c r="B48" s="26" t="s">
        <v>333</v>
      </c>
      <c r="C48" s="23" t="s">
        <v>15</v>
      </c>
      <c r="D48" s="101"/>
      <c r="G48" s="22" t="s">
        <v>334</v>
      </c>
    </row>
    <row r="49" spans="1:7" x14ac:dyDescent="0.25">
      <c r="A49" s="24" t="s">
        <v>335</v>
      </c>
      <c r="B49" s="26" t="s">
        <v>336</v>
      </c>
      <c r="C49" s="23" t="s">
        <v>15</v>
      </c>
      <c r="D49" s="101"/>
      <c r="G49" s="22" t="s">
        <v>337</v>
      </c>
    </row>
    <row r="50" spans="1:7" x14ac:dyDescent="0.25">
      <c r="A50" s="24" t="s">
        <v>338</v>
      </c>
      <c r="B50" s="26" t="s">
        <v>339</v>
      </c>
      <c r="C50" s="23" t="s">
        <v>15</v>
      </c>
      <c r="G50" s="22" t="s">
        <v>340</v>
      </c>
    </row>
    <row r="51" spans="1:7" x14ac:dyDescent="0.25">
      <c r="A51" s="24" t="s">
        <v>341</v>
      </c>
      <c r="B51" s="26" t="s">
        <v>342</v>
      </c>
      <c r="C51" s="23" t="s">
        <v>15</v>
      </c>
      <c r="G51" s="22" t="s">
        <v>343</v>
      </c>
    </row>
    <row r="52" spans="1:7" x14ac:dyDescent="0.25">
      <c r="A52" s="24" t="s">
        <v>344</v>
      </c>
      <c r="B52" s="26" t="s">
        <v>345</v>
      </c>
      <c r="C52" s="23" t="s">
        <v>15</v>
      </c>
      <c r="D52" s="101"/>
      <c r="G52" s="22" t="s">
        <v>346</v>
      </c>
    </row>
    <row r="53" spans="1:7" x14ac:dyDescent="0.25">
      <c r="A53" s="24" t="s">
        <v>347</v>
      </c>
      <c r="B53" s="26" t="s">
        <v>348</v>
      </c>
      <c r="C53" s="23" t="s">
        <v>15</v>
      </c>
      <c r="D53" s="101"/>
      <c r="G53" s="22" t="s">
        <v>349</v>
      </c>
    </row>
    <row r="54" spans="1:7" x14ac:dyDescent="0.25">
      <c r="A54" s="24" t="s">
        <v>350</v>
      </c>
      <c r="B54" s="26" t="s">
        <v>351</v>
      </c>
      <c r="C54" s="23" t="s">
        <v>15</v>
      </c>
      <c r="G54" s="22" t="s">
        <v>352</v>
      </c>
    </row>
    <row r="55" spans="1:7" x14ac:dyDescent="0.25">
      <c r="A55" s="24" t="s">
        <v>353</v>
      </c>
      <c r="B55" s="26" t="s">
        <v>354</v>
      </c>
      <c r="C55" s="23" t="s">
        <v>15</v>
      </c>
      <c r="G55" s="22" t="s">
        <v>355</v>
      </c>
    </row>
    <row r="56" spans="1:7" x14ac:dyDescent="0.25">
      <c r="C56" s="23"/>
      <c r="D56" s="101"/>
    </row>
    <row r="57" spans="1:7" x14ac:dyDescent="0.25">
      <c r="C57" s="23"/>
      <c r="D57" s="101"/>
    </row>
    <row r="58" spans="1:7" x14ac:dyDescent="0.25">
      <c r="C58" s="23"/>
    </row>
    <row r="59" spans="1:7" x14ac:dyDescent="0.25">
      <c r="C59" s="23"/>
    </row>
    <row r="60" spans="1:7" x14ac:dyDescent="0.25">
      <c r="C60" s="23"/>
    </row>
    <row r="61" spans="1:7" x14ac:dyDescent="0.25">
      <c r="C61" s="23"/>
    </row>
    <row r="62" spans="1:7" x14ac:dyDescent="0.25">
      <c r="C62" s="23"/>
    </row>
    <row r="63" spans="1:7" x14ac:dyDescent="0.25">
      <c r="C63" s="23"/>
    </row>
    <row r="64" spans="1:7" x14ac:dyDescent="0.25">
      <c r="C64" s="23"/>
    </row>
    <row r="65" spans="3:3" x14ac:dyDescent="0.25">
      <c r="C65" s="23"/>
    </row>
    <row r="66" spans="3:3" x14ac:dyDescent="0.25">
      <c r="C66" s="23"/>
    </row>
    <row r="67" spans="3:3" x14ac:dyDescent="0.25">
      <c r="C67" s="23"/>
    </row>
    <row r="68" spans="3:3" x14ac:dyDescent="0.25">
      <c r="C68" s="23"/>
    </row>
    <row r="69" spans="3:3" x14ac:dyDescent="0.25">
      <c r="C69" s="23"/>
    </row>
    <row r="70" spans="3:3" x14ac:dyDescent="0.25">
      <c r="C70" s="23"/>
    </row>
  </sheetData>
  <mergeCells count="13">
    <mergeCell ref="D28:D29"/>
    <mergeCell ref="D8:D9"/>
    <mergeCell ref="D12:D13"/>
    <mergeCell ref="D16:D17"/>
    <mergeCell ref="D20:D21"/>
    <mergeCell ref="D24:D25"/>
    <mergeCell ref="D56:D57"/>
    <mergeCell ref="D32:D33"/>
    <mergeCell ref="D36:D37"/>
    <mergeCell ref="D40:D41"/>
    <mergeCell ref="D44:D45"/>
    <mergeCell ref="D48:D49"/>
    <mergeCell ref="D52:D53"/>
  </mergeCells>
  <conditionalFormatting sqref="B24:B55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J9"/>
  <sheetViews>
    <sheetView workbookViewId="0">
      <selection activeCell="J9" sqref="J9"/>
    </sheetView>
  </sheetViews>
  <sheetFormatPr baseColWidth="10" defaultRowHeight="15" x14ac:dyDescent="0.25"/>
  <sheetData>
    <row r="9" spans="10:10" x14ac:dyDescent="0.25">
      <c r="J9" t="s">
        <v>371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02"/>
  <sheetViews>
    <sheetView zoomScaleNormal="100" workbookViewId="0">
      <selection activeCell="O81" sqref="O81"/>
    </sheetView>
  </sheetViews>
  <sheetFormatPr baseColWidth="10" defaultRowHeight="15" x14ac:dyDescent="0.25"/>
  <cols>
    <col min="1" max="1" width="11.42578125" style="38"/>
    <col min="2" max="2" width="24.140625" style="38" customWidth="1"/>
    <col min="3" max="3" width="11.42578125" style="38"/>
    <col min="4" max="4" width="4.5703125" style="38" customWidth="1"/>
    <col min="5" max="6" width="11.42578125" style="59"/>
    <col min="7" max="7" width="24.140625" style="38" bestFit="1" customWidth="1"/>
    <col min="8" max="9" width="10" style="38" customWidth="1"/>
    <col min="10" max="11" width="11.42578125" style="38"/>
    <col min="12" max="12" width="24.140625" style="38" bestFit="1" customWidth="1"/>
    <col min="13" max="13" width="11.42578125" style="38" customWidth="1"/>
    <col min="14" max="16384" width="11.42578125" style="38"/>
  </cols>
  <sheetData>
    <row r="1" spans="1:12" ht="21.75" thickBot="1" x14ac:dyDescent="0.4">
      <c r="A1" s="107" t="s">
        <v>59</v>
      </c>
      <c r="B1" s="108"/>
      <c r="E1" s="38"/>
      <c r="F1" s="109" t="s">
        <v>65</v>
      </c>
      <c r="G1" s="110"/>
      <c r="K1" s="111" t="s">
        <v>66</v>
      </c>
      <c r="L1" s="112"/>
    </row>
    <row r="2" spans="1:12" ht="16.5" thickBot="1" x14ac:dyDescent="0.3">
      <c r="A2" s="31" t="s">
        <v>58</v>
      </c>
      <c r="B2" s="32" t="s">
        <v>0</v>
      </c>
      <c r="E2" s="38"/>
      <c r="F2" s="33" t="s">
        <v>58</v>
      </c>
      <c r="G2" s="57" t="s">
        <v>0</v>
      </c>
      <c r="K2" s="34" t="s">
        <v>58</v>
      </c>
      <c r="L2" s="58" t="s">
        <v>0</v>
      </c>
    </row>
    <row r="3" spans="1:12" ht="16.5" thickBot="1" x14ac:dyDescent="0.3">
      <c r="A3" s="35">
        <v>1</v>
      </c>
      <c r="B3" s="56" t="s">
        <v>159</v>
      </c>
      <c r="E3" s="38"/>
      <c r="F3" s="102">
        <v>1</v>
      </c>
      <c r="G3" s="60" t="s">
        <v>171</v>
      </c>
      <c r="K3" s="104">
        <v>1</v>
      </c>
      <c r="L3" s="60" t="s">
        <v>166</v>
      </c>
    </row>
    <row r="4" spans="1:12" ht="16.5" thickBot="1" x14ac:dyDescent="0.3">
      <c r="A4" s="35">
        <f>A3+1</f>
        <v>2</v>
      </c>
      <c r="B4" s="56" t="s">
        <v>204</v>
      </c>
      <c r="E4" s="38"/>
      <c r="F4" s="103"/>
      <c r="G4" s="61" t="s">
        <v>187</v>
      </c>
      <c r="K4" s="105"/>
      <c r="L4" s="62" t="s">
        <v>161</v>
      </c>
    </row>
    <row r="5" spans="1:12" ht="16.5" thickBot="1" x14ac:dyDescent="0.3">
      <c r="A5" s="35">
        <f t="shared" ref="A5:A68" si="0">A4+1</f>
        <v>3</v>
      </c>
      <c r="B5" s="56" t="s">
        <v>202</v>
      </c>
      <c r="E5" s="38"/>
      <c r="F5" s="102">
        <f>F3+1</f>
        <v>2</v>
      </c>
      <c r="G5" s="60" t="s">
        <v>204</v>
      </c>
      <c r="K5" s="106"/>
      <c r="L5" s="61" t="s">
        <v>184</v>
      </c>
    </row>
    <row r="6" spans="1:12" ht="16.5" thickBot="1" x14ac:dyDescent="0.3">
      <c r="A6" s="35">
        <f t="shared" si="0"/>
        <v>4</v>
      </c>
      <c r="B6" s="56" t="s">
        <v>162</v>
      </c>
      <c r="E6" s="38"/>
      <c r="F6" s="103"/>
      <c r="G6" s="61" t="s">
        <v>165</v>
      </c>
      <c r="K6" s="104">
        <f>K3+1</f>
        <v>2</v>
      </c>
      <c r="L6" s="60" t="s">
        <v>182</v>
      </c>
    </row>
    <row r="7" spans="1:12" ht="16.5" thickBot="1" x14ac:dyDescent="0.3">
      <c r="A7" s="35">
        <f t="shared" si="0"/>
        <v>5</v>
      </c>
      <c r="B7" s="56" t="s">
        <v>185</v>
      </c>
      <c r="E7" s="38"/>
      <c r="F7" s="102">
        <f t="shared" ref="F7" si="1">F5+1</f>
        <v>3</v>
      </c>
      <c r="G7" s="60" t="s">
        <v>174</v>
      </c>
      <c r="K7" s="105"/>
      <c r="L7" s="62" t="s">
        <v>193</v>
      </c>
    </row>
    <row r="8" spans="1:12" ht="16.5" thickBot="1" x14ac:dyDescent="0.3">
      <c r="A8" s="35">
        <f t="shared" si="0"/>
        <v>6</v>
      </c>
      <c r="B8" s="56" t="s">
        <v>187</v>
      </c>
      <c r="E8" s="38"/>
      <c r="F8" s="103"/>
      <c r="G8" s="61" t="s">
        <v>159</v>
      </c>
      <c r="K8" s="106"/>
      <c r="L8" s="61" t="s">
        <v>98</v>
      </c>
    </row>
    <row r="9" spans="1:12" ht="16.5" thickBot="1" x14ac:dyDescent="0.3">
      <c r="A9" s="35">
        <f t="shared" si="0"/>
        <v>7</v>
      </c>
      <c r="B9" s="56" t="s">
        <v>167</v>
      </c>
      <c r="E9" s="38"/>
      <c r="F9" s="102">
        <f t="shared" ref="F9" si="2">F7+1</f>
        <v>4</v>
      </c>
      <c r="G9" s="60" t="s">
        <v>184</v>
      </c>
      <c r="K9" s="104">
        <f t="shared" ref="K9" si="3">K6+1</f>
        <v>3</v>
      </c>
      <c r="L9" s="60" t="s">
        <v>187</v>
      </c>
    </row>
    <row r="10" spans="1:12" ht="16.5" thickBot="1" x14ac:dyDescent="0.3">
      <c r="A10" s="35">
        <f t="shared" si="0"/>
        <v>8</v>
      </c>
      <c r="B10" s="56" t="s">
        <v>166</v>
      </c>
      <c r="E10" s="38"/>
      <c r="F10" s="103"/>
      <c r="G10" s="61" t="s">
        <v>98</v>
      </c>
      <c r="K10" s="105"/>
      <c r="L10" s="62" t="s">
        <v>203</v>
      </c>
    </row>
    <row r="11" spans="1:12" ht="16.5" thickBot="1" x14ac:dyDescent="0.3">
      <c r="A11" s="35">
        <f t="shared" si="0"/>
        <v>9</v>
      </c>
      <c r="B11" s="56" t="s">
        <v>198</v>
      </c>
      <c r="E11" s="38"/>
      <c r="F11" s="102">
        <f t="shared" ref="F11" si="4">F9+1</f>
        <v>5</v>
      </c>
      <c r="G11" s="60" t="s">
        <v>166</v>
      </c>
      <c r="K11" s="106"/>
      <c r="L11" s="61" t="s">
        <v>192</v>
      </c>
    </row>
    <row r="12" spans="1:12" ht="16.5" thickBot="1" x14ac:dyDescent="0.3">
      <c r="A12" s="35">
        <f t="shared" si="0"/>
        <v>10</v>
      </c>
      <c r="B12" s="56" t="s">
        <v>171</v>
      </c>
      <c r="E12" s="38"/>
      <c r="F12" s="103"/>
      <c r="G12" s="61" t="s">
        <v>198</v>
      </c>
      <c r="K12" s="104">
        <f t="shared" ref="K12" si="5">K9+1</f>
        <v>4</v>
      </c>
      <c r="L12" s="60" t="s">
        <v>198</v>
      </c>
    </row>
    <row r="13" spans="1:12" ht="16.5" thickBot="1" x14ac:dyDescent="0.3">
      <c r="A13" s="35">
        <f t="shared" si="0"/>
        <v>11</v>
      </c>
      <c r="B13" s="56" t="s">
        <v>195</v>
      </c>
      <c r="E13" s="38"/>
      <c r="F13" s="102">
        <f t="shared" ref="F13" si="6">F11+1</f>
        <v>6</v>
      </c>
      <c r="G13" s="60" t="s">
        <v>203</v>
      </c>
      <c r="K13" s="105"/>
      <c r="L13" s="62" t="s">
        <v>162</v>
      </c>
    </row>
    <row r="14" spans="1:12" ht="16.5" thickBot="1" x14ac:dyDescent="0.3">
      <c r="A14" s="35">
        <f t="shared" si="0"/>
        <v>12</v>
      </c>
      <c r="B14" s="56" t="s">
        <v>169</v>
      </c>
      <c r="E14" s="38"/>
      <c r="F14" s="103"/>
      <c r="G14" s="61" t="s">
        <v>99</v>
      </c>
      <c r="K14" s="106"/>
      <c r="L14" s="61" t="s">
        <v>160</v>
      </c>
    </row>
    <row r="15" spans="1:12" ht="16.5" thickBot="1" x14ac:dyDescent="0.3">
      <c r="A15" s="35">
        <f t="shared" si="0"/>
        <v>13</v>
      </c>
      <c r="B15" s="56" t="s">
        <v>193</v>
      </c>
      <c r="E15" s="38"/>
      <c r="F15" s="102">
        <f t="shared" ref="F15" si="7">F13+1</f>
        <v>7</v>
      </c>
      <c r="G15" s="60" t="s">
        <v>177</v>
      </c>
      <c r="K15" s="104">
        <f t="shared" ref="K15" si="8">K12+1</f>
        <v>5</v>
      </c>
      <c r="L15" s="60" t="s">
        <v>163</v>
      </c>
    </row>
    <row r="16" spans="1:12" ht="16.5" thickBot="1" x14ac:dyDescent="0.3">
      <c r="A16" s="35">
        <f t="shared" si="0"/>
        <v>14</v>
      </c>
      <c r="B16" s="56" t="s">
        <v>97</v>
      </c>
      <c r="E16" s="38"/>
      <c r="F16" s="103"/>
      <c r="G16" s="61" t="s">
        <v>185</v>
      </c>
      <c r="K16" s="105"/>
      <c r="L16" s="62" t="s">
        <v>170</v>
      </c>
    </row>
    <row r="17" spans="1:12" ht="16.5" thickBot="1" x14ac:dyDescent="0.3">
      <c r="A17" s="35">
        <f t="shared" si="0"/>
        <v>15</v>
      </c>
      <c r="B17" s="56" t="s">
        <v>168</v>
      </c>
      <c r="E17" s="38"/>
      <c r="F17" s="102">
        <f t="shared" ref="F17" si="9">F15+1</f>
        <v>8</v>
      </c>
      <c r="G17" s="60" t="s">
        <v>202</v>
      </c>
      <c r="K17" s="106"/>
      <c r="L17" s="61" t="s">
        <v>199</v>
      </c>
    </row>
    <row r="18" spans="1:12" ht="16.5" thickBot="1" x14ac:dyDescent="0.3">
      <c r="A18" s="35">
        <f t="shared" si="0"/>
        <v>16</v>
      </c>
      <c r="B18" s="56" t="s">
        <v>190</v>
      </c>
      <c r="E18" s="38"/>
      <c r="F18" s="103"/>
      <c r="G18" s="61" t="s">
        <v>161</v>
      </c>
      <c r="K18" s="104">
        <f t="shared" ref="K18" si="10">K15+1</f>
        <v>6</v>
      </c>
      <c r="L18" s="60" t="s">
        <v>175</v>
      </c>
    </row>
    <row r="19" spans="1:12" ht="16.5" thickBot="1" x14ac:dyDescent="0.3">
      <c r="A19" s="35">
        <f t="shared" si="0"/>
        <v>17</v>
      </c>
      <c r="B19" s="56" t="s">
        <v>192</v>
      </c>
      <c r="E19" s="38"/>
      <c r="F19" s="102">
        <f t="shared" ref="F19" si="11">F17+1</f>
        <v>9</v>
      </c>
      <c r="G19" s="60" t="s">
        <v>167</v>
      </c>
      <c r="K19" s="105"/>
      <c r="L19" s="62" t="s">
        <v>167</v>
      </c>
    </row>
    <row r="20" spans="1:12" ht="16.5" thickBot="1" x14ac:dyDescent="0.3">
      <c r="A20" s="35">
        <f t="shared" si="0"/>
        <v>18</v>
      </c>
      <c r="B20" s="56" t="s">
        <v>181</v>
      </c>
      <c r="E20" s="38"/>
      <c r="F20" s="103"/>
      <c r="G20" s="61" t="s">
        <v>169</v>
      </c>
      <c r="K20" s="106"/>
      <c r="L20" s="61" t="s">
        <v>101</v>
      </c>
    </row>
    <row r="21" spans="1:12" ht="16.5" thickBot="1" x14ac:dyDescent="0.3">
      <c r="A21" s="35">
        <f t="shared" si="0"/>
        <v>19</v>
      </c>
      <c r="B21" s="56" t="s">
        <v>201</v>
      </c>
      <c r="E21" s="38"/>
      <c r="F21" s="102">
        <f t="shared" ref="F21" si="12">F19+1</f>
        <v>10</v>
      </c>
      <c r="G21" s="60" t="s">
        <v>197</v>
      </c>
      <c r="K21" s="104">
        <f t="shared" ref="K21" si="13">K18+1</f>
        <v>7</v>
      </c>
      <c r="L21" s="60" t="s">
        <v>176</v>
      </c>
    </row>
    <row r="22" spans="1:12" ht="16.5" thickBot="1" x14ac:dyDescent="0.3">
      <c r="A22" s="35">
        <f t="shared" si="0"/>
        <v>20</v>
      </c>
      <c r="B22" s="56" t="s">
        <v>98</v>
      </c>
      <c r="E22" s="38"/>
      <c r="F22" s="103"/>
      <c r="G22" s="61" t="s">
        <v>158</v>
      </c>
      <c r="K22" s="105"/>
      <c r="L22" s="62" t="s">
        <v>186</v>
      </c>
    </row>
    <row r="23" spans="1:12" ht="16.5" thickBot="1" x14ac:dyDescent="0.3">
      <c r="A23" s="35">
        <f t="shared" si="0"/>
        <v>21</v>
      </c>
      <c r="B23" s="56" t="s">
        <v>165</v>
      </c>
      <c r="E23" s="38"/>
      <c r="F23" s="102">
        <f t="shared" ref="F23" si="14">F21+1</f>
        <v>11</v>
      </c>
      <c r="G23" s="60" t="s">
        <v>164</v>
      </c>
      <c r="K23" s="106"/>
      <c r="L23" s="61" t="s">
        <v>172</v>
      </c>
    </row>
    <row r="24" spans="1:12" ht="16.5" thickBot="1" x14ac:dyDescent="0.3">
      <c r="A24" s="35">
        <f t="shared" si="0"/>
        <v>22</v>
      </c>
      <c r="B24" s="56" t="s">
        <v>99</v>
      </c>
      <c r="E24" s="38"/>
      <c r="F24" s="103"/>
      <c r="G24" s="61" t="s">
        <v>175</v>
      </c>
      <c r="K24" s="104">
        <f t="shared" ref="K24" si="15">K21+1</f>
        <v>8</v>
      </c>
      <c r="L24" s="60" t="s">
        <v>202</v>
      </c>
    </row>
    <row r="25" spans="1:12" ht="16.5" thickBot="1" x14ac:dyDescent="0.3">
      <c r="A25" s="35">
        <f t="shared" si="0"/>
        <v>23</v>
      </c>
      <c r="B25" s="56" t="s">
        <v>164</v>
      </c>
      <c r="E25" s="38"/>
      <c r="F25" s="102">
        <f t="shared" ref="F25" si="16">F23+1</f>
        <v>12</v>
      </c>
      <c r="G25" s="60" t="s">
        <v>170</v>
      </c>
      <c r="K25" s="105"/>
      <c r="L25" s="62" t="s">
        <v>185</v>
      </c>
    </row>
    <row r="26" spans="1:12" ht="16.5" thickBot="1" x14ac:dyDescent="0.3">
      <c r="A26" s="35">
        <f t="shared" si="0"/>
        <v>24</v>
      </c>
      <c r="B26" s="56" t="s">
        <v>160</v>
      </c>
      <c r="E26" s="38"/>
      <c r="F26" s="103"/>
      <c r="G26" s="61" t="s">
        <v>193</v>
      </c>
      <c r="K26" s="106"/>
      <c r="L26" s="61" t="s">
        <v>102</v>
      </c>
    </row>
    <row r="27" spans="1:12" ht="16.5" thickBot="1" x14ac:dyDescent="0.3">
      <c r="A27" s="35">
        <f t="shared" si="0"/>
        <v>25</v>
      </c>
      <c r="B27" s="56" t="s">
        <v>182</v>
      </c>
      <c r="E27" s="38"/>
      <c r="F27" s="102">
        <f t="shared" ref="F27" si="17">F25+1</f>
        <v>13</v>
      </c>
      <c r="G27" s="60" t="s">
        <v>181</v>
      </c>
      <c r="K27" s="104">
        <f t="shared" ref="K27" si="18">K24+1</f>
        <v>9</v>
      </c>
      <c r="L27" s="60" t="s">
        <v>180</v>
      </c>
    </row>
    <row r="28" spans="1:12" ht="16.5" thickBot="1" x14ac:dyDescent="0.3">
      <c r="A28" s="35">
        <f t="shared" si="0"/>
        <v>26</v>
      </c>
      <c r="B28" s="56" t="s">
        <v>170</v>
      </c>
      <c r="E28" s="38"/>
      <c r="F28" s="103"/>
      <c r="G28" s="61" t="s">
        <v>192</v>
      </c>
      <c r="K28" s="105"/>
      <c r="L28" s="62" t="s">
        <v>177</v>
      </c>
    </row>
    <row r="29" spans="1:12" ht="16.5" thickBot="1" x14ac:dyDescent="0.3">
      <c r="A29" s="35">
        <f t="shared" si="0"/>
        <v>27</v>
      </c>
      <c r="B29" s="56" t="s">
        <v>177</v>
      </c>
      <c r="E29" s="38"/>
      <c r="F29" s="102">
        <f t="shared" ref="F29" si="19">F27+1</f>
        <v>14</v>
      </c>
      <c r="G29" s="60" t="s">
        <v>168</v>
      </c>
      <c r="K29" s="106"/>
      <c r="L29" s="61" t="s">
        <v>188</v>
      </c>
    </row>
    <row r="30" spans="1:12" ht="16.5" thickBot="1" x14ac:dyDescent="0.3">
      <c r="A30" s="35">
        <f t="shared" si="0"/>
        <v>28</v>
      </c>
      <c r="B30" s="56" t="s">
        <v>158</v>
      </c>
      <c r="E30" s="38"/>
      <c r="F30" s="103"/>
      <c r="G30" s="61" t="s">
        <v>172</v>
      </c>
      <c r="K30" s="104">
        <f t="shared" ref="K30" si="20">K27+1</f>
        <v>10</v>
      </c>
      <c r="L30" s="60" t="s">
        <v>158</v>
      </c>
    </row>
    <row r="31" spans="1:12" ht="16.5" thickBot="1" x14ac:dyDescent="0.3">
      <c r="A31" s="35">
        <f t="shared" si="0"/>
        <v>29</v>
      </c>
      <c r="B31" s="56" t="s">
        <v>184</v>
      </c>
      <c r="E31" s="38"/>
      <c r="F31" s="102">
        <f t="shared" ref="F31" si="21">F29+1</f>
        <v>15</v>
      </c>
      <c r="G31" s="60" t="s">
        <v>97</v>
      </c>
      <c r="K31" s="105"/>
      <c r="L31" s="62" t="s">
        <v>169</v>
      </c>
    </row>
    <row r="32" spans="1:12" ht="16.5" thickBot="1" x14ac:dyDescent="0.3">
      <c r="A32" s="35">
        <f t="shared" si="0"/>
        <v>30</v>
      </c>
      <c r="B32" s="56" t="s">
        <v>196</v>
      </c>
      <c r="E32" s="38"/>
      <c r="F32" s="103"/>
      <c r="G32" s="61" t="s">
        <v>100</v>
      </c>
      <c r="K32" s="106"/>
      <c r="L32" s="61" t="s">
        <v>189</v>
      </c>
    </row>
    <row r="33" spans="1:12" ht="16.5" thickBot="1" x14ac:dyDescent="0.3">
      <c r="A33" s="35">
        <f t="shared" si="0"/>
        <v>31</v>
      </c>
      <c r="B33" s="56" t="s">
        <v>197</v>
      </c>
      <c r="E33" s="38"/>
      <c r="F33" s="102">
        <f t="shared" ref="F33" si="22">F31+1</f>
        <v>16</v>
      </c>
      <c r="G33" s="60" t="s">
        <v>190</v>
      </c>
      <c r="K33" s="104">
        <f t="shared" ref="K33" si="23">K30+1</f>
        <v>11</v>
      </c>
      <c r="L33" s="60" t="s">
        <v>97</v>
      </c>
    </row>
    <row r="34" spans="1:12" ht="16.5" thickBot="1" x14ac:dyDescent="0.3">
      <c r="A34" s="35">
        <f t="shared" si="0"/>
        <v>32</v>
      </c>
      <c r="B34" s="56" t="s">
        <v>175</v>
      </c>
      <c r="E34" s="38"/>
      <c r="F34" s="103"/>
      <c r="G34" s="61" t="s">
        <v>101</v>
      </c>
      <c r="K34" s="105"/>
      <c r="L34" s="62" t="s">
        <v>201</v>
      </c>
    </row>
    <row r="35" spans="1:12" ht="16.5" thickBot="1" x14ac:dyDescent="0.3">
      <c r="A35" s="35">
        <f t="shared" si="0"/>
        <v>33</v>
      </c>
      <c r="B35" s="56" t="s">
        <v>176</v>
      </c>
      <c r="E35" s="38"/>
      <c r="F35" s="102">
        <f t="shared" ref="F35" si="24">F33+1</f>
        <v>17</v>
      </c>
      <c r="G35" s="60" t="s">
        <v>176</v>
      </c>
      <c r="K35" s="106"/>
      <c r="L35" s="61" t="s">
        <v>179</v>
      </c>
    </row>
    <row r="36" spans="1:12" ht="16.5" thickBot="1" x14ac:dyDescent="0.3">
      <c r="A36" s="35">
        <f t="shared" si="0"/>
        <v>34</v>
      </c>
      <c r="B36" s="56" t="s">
        <v>174</v>
      </c>
      <c r="E36" s="38"/>
      <c r="F36" s="103"/>
      <c r="G36" s="61" t="s">
        <v>200</v>
      </c>
      <c r="K36" s="104">
        <f t="shared" ref="K36" si="25">K33+1</f>
        <v>12</v>
      </c>
      <c r="L36" s="60" t="s">
        <v>204</v>
      </c>
    </row>
    <row r="37" spans="1:12" ht="16.5" thickBot="1" x14ac:dyDescent="0.3">
      <c r="A37" s="35">
        <f t="shared" si="0"/>
        <v>35</v>
      </c>
      <c r="B37" s="56" t="s">
        <v>180</v>
      </c>
      <c r="E37" s="38"/>
      <c r="F37" s="102">
        <f t="shared" ref="F37" si="26">F35+1</f>
        <v>18</v>
      </c>
      <c r="G37" s="60" t="s">
        <v>160</v>
      </c>
      <c r="K37" s="105"/>
      <c r="L37" s="62" t="s">
        <v>191</v>
      </c>
    </row>
    <row r="38" spans="1:12" ht="16.5" thickBot="1" x14ac:dyDescent="0.3">
      <c r="A38" s="35">
        <f t="shared" si="0"/>
        <v>36</v>
      </c>
      <c r="B38" s="56" t="s">
        <v>161</v>
      </c>
      <c r="E38" s="38"/>
      <c r="F38" s="103"/>
      <c r="G38" s="61" t="s">
        <v>189</v>
      </c>
      <c r="K38" s="106"/>
      <c r="L38" s="61" t="s">
        <v>173</v>
      </c>
    </row>
    <row r="39" spans="1:12" ht="16.5" thickBot="1" x14ac:dyDescent="0.3">
      <c r="A39" s="35">
        <f t="shared" si="0"/>
        <v>37</v>
      </c>
      <c r="B39" s="56" t="s">
        <v>186</v>
      </c>
      <c r="E39" s="38"/>
      <c r="F39" s="102">
        <f t="shared" ref="F39" si="27">F37+1</f>
        <v>19</v>
      </c>
      <c r="G39" s="60" t="s">
        <v>186</v>
      </c>
      <c r="K39" s="104">
        <f t="shared" ref="K39" si="28">K36+1</f>
        <v>13</v>
      </c>
      <c r="L39" s="60" t="s">
        <v>168</v>
      </c>
    </row>
    <row r="40" spans="1:12" ht="16.5" thickBot="1" x14ac:dyDescent="0.3">
      <c r="A40" s="35">
        <f t="shared" si="0"/>
        <v>38</v>
      </c>
      <c r="B40" s="56" t="s">
        <v>163</v>
      </c>
      <c r="E40" s="38"/>
      <c r="F40" s="103"/>
      <c r="G40" s="61" t="s">
        <v>194</v>
      </c>
      <c r="K40" s="105"/>
      <c r="L40" s="62" t="s">
        <v>99</v>
      </c>
    </row>
    <row r="41" spans="1:12" ht="16.5" thickBot="1" x14ac:dyDescent="0.3">
      <c r="A41" s="35">
        <f t="shared" si="0"/>
        <v>39</v>
      </c>
      <c r="B41" s="56" t="s">
        <v>203</v>
      </c>
      <c r="E41" s="38"/>
      <c r="F41" s="102">
        <f t="shared" ref="F41:F101" si="29">F39+1</f>
        <v>20</v>
      </c>
      <c r="G41" s="60" t="s">
        <v>180</v>
      </c>
      <c r="K41" s="106"/>
      <c r="L41" s="61" t="s">
        <v>183</v>
      </c>
    </row>
    <row r="42" spans="1:12" ht="16.5" thickBot="1" x14ac:dyDescent="0.3">
      <c r="A42" s="35">
        <f t="shared" si="0"/>
        <v>40</v>
      </c>
      <c r="B42" s="56" t="s">
        <v>191</v>
      </c>
      <c r="E42" s="38"/>
      <c r="F42" s="103"/>
      <c r="G42" s="61" t="s">
        <v>199</v>
      </c>
      <c r="K42" s="104">
        <f t="shared" ref="K42" si="30">K39+1</f>
        <v>14</v>
      </c>
      <c r="L42" s="60" t="s">
        <v>165</v>
      </c>
    </row>
    <row r="43" spans="1:12" ht="16.5" thickBot="1" x14ac:dyDescent="0.3">
      <c r="A43" s="35">
        <f t="shared" si="0"/>
        <v>41</v>
      </c>
      <c r="B43" s="56" t="s">
        <v>102</v>
      </c>
      <c r="F43" s="102">
        <f t="shared" si="29"/>
        <v>21</v>
      </c>
      <c r="G43" s="60" t="s">
        <v>182</v>
      </c>
      <c r="K43" s="105"/>
      <c r="L43" s="62" t="s">
        <v>171</v>
      </c>
    </row>
    <row r="44" spans="1:12" ht="16.5" thickBot="1" x14ac:dyDescent="0.3">
      <c r="A44" s="35">
        <f t="shared" si="0"/>
        <v>42</v>
      </c>
      <c r="B44" s="56" t="s">
        <v>205</v>
      </c>
      <c r="F44" s="103"/>
      <c r="G44" s="61" t="s">
        <v>179</v>
      </c>
      <c r="K44" s="106"/>
      <c r="L44" s="61" t="s">
        <v>100</v>
      </c>
    </row>
    <row r="45" spans="1:12" ht="16.5" thickBot="1" x14ac:dyDescent="0.3">
      <c r="A45" s="35">
        <f t="shared" si="0"/>
        <v>43</v>
      </c>
      <c r="B45" s="56" t="s">
        <v>179</v>
      </c>
      <c r="F45" s="102">
        <f t="shared" si="29"/>
        <v>22</v>
      </c>
      <c r="G45" s="60" t="s">
        <v>163</v>
      </c>
      <c r="K45" s="104">
        <f t="shared" ref="K45:K66" si="31">K42+1</f>
        <v>15</v>
      </c>
      <c r="L45" s="60" t="s">
        <v>159</v>
      </c>
    </row>
    <row r="46" spans="1:12" ht="16.5" thickBot="1" x14ac:dyDescent="0.3">
      <c r="A46" s="35">
        <f t="shared" si="0"/>
        <v>44</v>
      </c>
      <c r="B46" s="56" t="s">
        <v>194</v>
      </c>
      <c r="F46" s="103"/>
      <c r="G46" s="61" t="s">
        <v>102</v>
      </c>
      <c r="K46" s="105"/>
      <c r="L46" s="62" t="s">
        <v>181</v>
      </c>
    </row>
    <row r="47" spans="1:12" ht="16.5" thickBot="1" x14ac:dyDescent="0.3">
      <c r="A47" s="35">
        <f t="shared" si="0"/>
        <v>45</v>
      </c>
      <c r="B47" s="56" t="s">
        <v>101</v>
      </c>
      <c r="F47" s="102">
        <f t="shared" si="29"/>
        <v>23</v>
      </c>
      <c r="G47" s="60" t="s">
        <v>196</v>
      </c>
      <c r="K47" s="106"/>
      <c r="L47" s="61" t="s">
        <v>178</v>
      </c>
    </row>
    <row r="48" spans="1:12" ht="16.5" thickBot="1" x14ac:dyDescent="0.3">
      <c r="A48" s="35">
        <f t="shared" si="0"/>
        <v>46</v>
      </c>
      <c r="B48" s="56" t="s">
        <v>172</v>
      </c>
      <c r="F48" s="103"/>
      <c r="G48" s="61" t="s">
        <v>188</v>
      </c>
      <c r="K48" s="104">
        <f t="shared" si="31"/>
        <v>16</v>
      </c>
      <c r="L48" s="60" t="s">
        <v>197</v>
      </c>
    </row>
    <row r="49" spans="1:12" ht="16.5" thickBot="1" x14ac:dyDescent="0.3">
      <c r="A49" s="35">
        <f t="shared" si="0"/>
        <v>47</v>
      </c>
      <c r="B49" s="56" t="s">
        <v>178</v>
      </c>
      <c r="F49" s="102">
        <f t="shared" si="29"/>
        <v>24</v>
      </c>
      <c r="G49" s="60" t="s">
        <v>195</v>
      </c>
      <c r="K49" s="105"/>
      <c r="L49" s="62" t="s">
        <v>195</v>
      </c>
    </row>
    <row r="50" spans="1:12" ht="16.5" thickBot="1" x14ac:dyDescent="0.3">
      <c r="A50" s="35">
        <f t="shared" si="0"/>
        <v>48</v>
      </c>
      <c r="B50" s="56" t="s">
        <v>200</v>
      </c>
      <c r="F50" s="103"/>
      <c r="G50" s="61" t="s">
        <v>205</v>
      </c>
      <c r="K50" s="106"/>
      <c r="L50" s="61" t="s">
        <v>205</v>
      </c>
    </row>
    <row r="51" spans="1:12" ht="16.5" thickBot="1" x14ac:dyDescent="0.3">
      <c r="A51" s="35">
        <f t="shared" si="0"/>
        <v>49</v>
      </c>
      <c r="B51" s="56" t="s">
        <v>199</v>
      </c>
      <c r="F51" s="102">
        <f t="shared" si="29"/>
        <v>25</v>
      </c>
      <c r="G51" s="60" t="s">
        <v>191</v>
      </c>
      <c r="K51" s="104">
        <f t="shared" si="31"/>
        <v>17</v>
      </c>
      <c r="L51" s="60" t="s">
        <v>174</v>
      </c>
    </row>
    <row r="52" spans="1:12" ht="16.5" thickBot="1" x14ac:dyDescent="0.3">
      <c r="A52" s="35">
        <f t="shared" si="0"/>
        <v>50</v>
      </c>
      <c r="B52" s="56" t="s">
        <v>100</v>
      </c>
      <c r="F52" s="103"/>
      <c r="G52" s="61" t="s">
        <v>183</v>
      </c>
      <c r="K52" s="105"/>
      <c r="L52" s="62" t="s">
        <v>190</v>
      </c>
    </row>
    <row r="53" spans="1:12" ht="16.5" thickBot="1" x14ac:dyDescent="0.3">
      <c r="A53" s="35">
        <f t="shared" si="0"/>
        <v>51</v>
      </c>
      <c r="B53" s="56" t="s">
        <v>188</v>
      </c>
      <c r="F53" s="102">
        <f t="shared" si="29"/>
        <v>26</v>
      </c>
      <c r="G53" s="60" t="s">
        <v>201</v>
      </c>
      <c r="K53" s="106"/>
      <c r="L53" s="61" t="s">
        <v>194</v>
      </c>
    </row>
    <row r="54" spans="1:12" ht="16.5" thickBot="1" x14ac:dyDescent="0.3">
      <c r="A54" s="35">
        <f t="shared" si="0"/>
        <v>52</v>
      </c>
      <c r="B54" s="56" t="s">
        <v>189</v>
      </c>
      <c r="F54" s="103"/>
      <c r="G54" s="61" t="s">
        <v>173</v>
      </c>
      <c r="K54" s="104">
        <f t="shared" si="31"/>
        <v>18</v>
      </c>
      <c r="L54" s="60" t="s">
        <v>164</v>
      </c>
    </row>
    <row r="55" spans="1:12" ht="16.5" thickBot="1" x14ac:dyDescent="0.3">
      <c r="A55" s="35">
        <f t="shared" si="0"/>
        <v>53</v>
      </c>
      <c r="B55" s="56" t="s">
        <v>173</v>
      </c>
      <c r="F55" s="102">
        <f t="shared" si="29"/>
        <v>27</v>
      </c>
      <c r="G55" s="60" t="s">
        <v>162</v>
      </c>
      <c r="K55" s="105"/>
      <c r="L55" s="62" t="s">
        <v>196</v>
      </c>
    </row>
    <row r="56" spans="1:12" ht="16.5" thickBot="1" x14ac:dyDescent="0.3">
      <c r="A56" s="35">
        <f t="shared" si="0"/>
        <v>54</v>
      </c>
      <c r="B56" s="56" t="s">
        <v>183</v>
      </c>
      <c r="F56" s="103"/>
      <c r="G56" s="61" t="s">
        <v>178</v>
      </c>
      <c r="K56" s="106"/>
      <c r="L56" s="61" t="s">
        <v>200</v>
      </c>
    </row>
    <row r="57" spans="1:12" ht="16.5" thickBot="1" x14ac:dyDescent="0.3">
      <c r="A57" s="35">
        <f t="shared" si="0"/>
        <v>55</v>
      </c>
      <c r="B57" s="56"/>
      <c r="F57" s="102">
        <f t="shared" si="29"/>
        <v>28</v>
      </c>
      <c r="G57" s="60"/>
      <c r="K57" s="104">
        <f t="shared" si="31"/>
        <v>19</v>
      </c>
      <c r="L57" s="60" t="s">
        <v>170</v>
      </c>
    </row>
    <row r="58" spans="1:12" ht="16.5" thickBot="1" x14ac:dyDescent="0.3">
      <c r="A58" s="35">
        <f t="shared" si="0"/>
        <v>56</v>
      </c>
      <c r="B58" s="56"/>
      <c r="F58" s="103"/>
      <c r="G58" s="61"/>
      <c r="K58" s="105"/>
      <c r="L58" s="62" t="s">
        <v>356</v>
      </c>
    </row>
    <row r="59" spans="1:12" ht="16.5" thickBot="1" x14ac:dyDescent="0.3">
      <c r="A59" s="35">
        <f t="shared" si="0"/>
        <v>57</v>
      </c>
      <c r="B59" s="56"/>
      <c r="F59" s="102">
        <f t="shared" si="29"/>
        <v>29</v>
      </c>
      <c r="G59" s="60"/>
      <c r="K59" s="106"/>
      <c r="L59" s="61" t="s">
        <v>100</v>
      </c>
    </row>
    <row r="60" spans="1:12" ht="16.5" thickBot="1" x14ac:dyDescent="0.3">
      <c r="A60" s="35">
        <f t="shared" si="0"/>
        <v>58</v>
      </c>
      <c r="B60" s="56"/>
      <c r="F60" s="103"/>
      <c r="G60" s="61"/>
      <c r="K60" s="104">
        <f t="shared" si="31"/>
        <v>20</v>
      </c>
      <c r="L60" s="60" t="s">
        <v>170</v>
      </c>
    </row>
    <row r="61" spans="1:12" ht="16.5" thickBot="1" x14ac:dyDescent="0.3">
      <c r="A61" s="35">
        <f t="shared" si="0"/>
        <v>59</v>
      </c>
      <c r="B61" s="56"/>
      <c r="F61" s="102">
        <f t="shared" si="29"/>
        <v>30</v>
      </c>
      <c r="G61" s="60"/>
      <c r="K61" s="105"/>
      <c r="L61" s="62" t="s">
        <v>357</v>
      </c>
    </row>
    <row r="62" spans="1:12" ht="16.5" thickBot="1" x14ac:dyDescent="0.3">
      <c r="A62" s="35">
        <f t="shared" si="0"/>
        <v>60</v>
      </c>
      <c r="B62" s="56"/>
      <c r="F62" s="103"/>
      <c r="G62" s="61"/>
      <c r="K62" s="106"/>
      <c r="L62" s="61" t="s">
        <v>100</v>
      </c>
    </row>
    <row r="63" spans="1:12" ht="16.5" thickBot="1" x14ac:dyDescent="0.3">
      <c r="A63" s="35">
        <f t="shared" si="0"/>
        <v>61</v>
      </c>
      <c r="B63" s="56"/>
      <c r="F63" s="102">
        <f t="shared" si="29"/>
        <v>31</v>
      </c>
      <c r="G63" s="60"/>
      <c r="K63" s="104">
        <f t="shared" si="31"/>
        <v>21</v>
      </c>
      <c r="L63" s="60" t="s">
        <v>170</v>
      </c>
    </row>
    <row r="64" spans="1:12" ht="16.5" thickBot="1" x14ac:dyDescent="0.3">
      <c r="A64" s="35">
        <f t="shared" si="0"/>
        <v>62</v>
      </c>
      <c r="B64" s="56"/>
      <c r="F64" s="103"/>
      <c r="G64" s="61"/>
      <c r="K64" s="105"/>
      <c r="L64" s="62" t="s">
        <v>358</v>
      </c>
    </row>
    <row r="65" spans="1:12" ht="16.5" thickBot="1" x14ac:dyDescent="0.3">
      <c r="A65" s="35">
        <f t="shared" si="0"/>
        <v>63</v>
      </c>
      <c r="B65" s="56"/>
      <c r="F65" s="102">
        <f t="shared" si="29"/>
        <v>32</v>
      </c>
      <c r="G65" s="60"/>
      <c r="K65" s="106"/>
      <c r="L65" s="61" t="s">
        <v>100</v>
      </c>
    </row>
    <row r="66" spans="1:12" ht="16.5" thickBot="1" x14ac:dyDescent="0.3">
      <c r="A66" s="35">
        <f t="shared" si="0"/>
        <v>64</v>
      </c>
      <c r="B66" s="56"/>
      <c r="F66" s="103"/>
      <c r="G66" s="61"/>
      <c r="K66" s="104">
        <f t="shared" si="31"/>
        <v>22</v>
      </c>
      <c r="L66" s="60" t="s">
        <v>170</v>
      </c>
    </row>
    <row r="67" spans="1:12" ht="16.5" thickBot="1" x14ac:dyDescent="0.3">
      <c r="A67" s="35">
        <f t="shared" si="0"/>
        <v>65</v>
      </c>
      <c r="B67" s="56"/>
      <c r="F67" s="102">
        <f t="shared" si="29"/>
        <v>33</v>
      </c>
      <c r="G67" s="60"/>
      <c r="K67" s="105"/>
      <c r="L67" s="62" t="s">
        <v>359</v>
      </c>
    </row>
    <row r="68" spans="1:12" ht="16.5" thickBot="1" x14ac:dyDescent="0.3">
      <c r="A68" s="35">
        <f t="shared" si="0"/>
        <v>66</v>
      </c>
      <c r="B68" s="56"/>
      <c r="F68" s="103"/>
      <c r="G68" s="61"/>
      <c r="K68" s="106"/>
      <c r="L68" s="61" t="s">
        <v>100</v>
      </c>
    </row>
    <row r="69" spans="1:12" ht="16.5" thickBot="1" x14ac:dyDescent="0.3">
      <c r="A69" s="35">
        <f t="shared" ref="A69:A102" si="32">A68+1</f>
        <v>67</v>
      </c>
      <c r="B69" s="56"/>
      <c r="F69" s="102">
        <f t="shared" si="29"/>
        <v>34</v>
      </c>
      <c r="G69" s="60"/>
      <c r="K69" s="104">
        <f t="shared" ref="K69:K99" si="33">K66+1</f>
        <v>23</v>
      </c>
      <c r="L69" s="60" t="s">
        <v>170</v>
      </c>
    </row>
    <row r="70" spans="1:12" ht="16.5" thickBot="1" x14ac:dyDescent="0.3">
      <c r="A70" s="35">
        <f t="shared" si="32"/>
        <v>68</v>
      </c>
      <c r="B70" s="56"/>
      <c r="F70" s="103"/>
      <c r="G70" s="61"/>
      <c r="K70" s="105"/>
      <c r="L70" s="62" t="s">
        <v>360</v>
      </c>
    </row>
    <row r="71" spans="1:12" ht="16.5" thickBot="1" x14ac:dyDescent="0.3">
      <c r="A71" s="35">
        <f t="shared" si="32"/>
        <v>69</v>
      </c>
      <c r="B71" s="56"/>
      <c r="F71" s="102">
        <f t="shared" si="29"/>
        <v>35</v>
      </c>
      <c r="G71" s="60"/>
      <c r="K71" s="106"/>
      <c r="L71" s="61" t="s">
        <v>100</v>
      </c>
    </row>
    <row r="72" spans="1:12" ht="16.5" thickBot="1" x14ac:dyDescent="0.3">
      <c r="A72" s="35">
        <f t="shared" si="32"/>
        <v>70</v>
      </c>
      <c r="B72" s="56"/>
      <c r="F72" s="103"/>
      <c r="G72" s="61"/>
      <c r="K72" s="104">
        <f t="shared" si="33"/>
        <v>24</v>
      </c>
      <c r="L72" s="60" t="s">
        <v>170</v>
      </c>
    </row>
    <row r="73" spans="1:12" ht="16.5" thickBot="1" x14ac:dyDescent="0.3">
      <c r="A73" s="35">
        <f t="shared" si="32"/>
        <v>71</v>
      </c>
      <c r="B73" s="56"/>
      <c r="F73" s="102">
        <f t="shared" si="29"/>
        <v>36</v>
      </c>
      <c r="G73" s="60"/>
      <c r="K73" s="105"/>
      <c r="L73" s="62" t="s">
        <v>361</v>
      </c>
    </row>
    <row r="74" spans="1:12" ht="16.5" thickBot="1" x14ac:dyDescent="0.3">
      <c r="A74" s="35">
        <f t="shared" si="32"/>
        <v>72</v>
      </c>
      <c r="B74" s="56"/>
      <c r="F74" s="103"/>
      <c r="G74" s="61"/>
      <c r="K74" s="106"/>
      <c r="L74" s="61" t="s">
        <v>100</v>
      </c>
    </row>
    <row r="75" spans="1:12" ht="16.5" thickBot="1" x14ac:dyDescent="0.3">
      <c r="A75" s="35">
        <f t="shared" si="32"/>
        <v>73</v>
      </c>
      <c r="B75" s="56"/>
      <c r="F75" s="102">
        <f t="shared" si="29"/>
        <v>37</v>
      </c>
      <c r="G75" s="60"/>
      <c r="K75" s="104">
        <f t="shared" si="33"/>
        <v>25</v>
      </c>
      <c r="L75" s="60" t="s">
        <v>170</v>
      </c>
    </row>
    <row r="76" spans="1:12" ht="16.5" thickBot="1" x14ac:dyDescent="0.3">
      <c r="A76" s="35">
        <f t="shared" si="32"/>
        <v>74</v>
      </c>
      <c r="B76" s="56"/>
      <c r="F76" s="103"/>
      <c r="G76" s="61"/>
      <c r="K76" s="105"/>
      <c r="L76" s="62" t="s">
        <v>362</v>
      </c>
    </row>
    <row r="77" spans="1:12" ht="16.5" thickBot="1" x14ac:dyDescent="0.3">
      <c r="A77" s="35">
        <f t="shared" si="32"/>
        <v>75</v>
      </c>
      <c r="B77" s="56"/>
      <c r="F77" s="102">
        <f t="shared" si="29"/>
        <v>38</v>
      </c>
      <c r="G77" s="60"/>
      <c r="K77" s="106"/>
      <c r="L77" s="61" t="s">
        <v>100</v>
      </c>
    </row>
    <row r="78" spans="1:12" ht="16.5" thickBot="1" x14ac:dyDescent="0.3">
      <c r="A78" s="35">
        <f t="shared" si="32"/>
        <v>76</v>
      </c>
      <c r="B78" s="56"/>
      <c r="F78" s="103"/>
      <c r="G78" s="61"/>
      <c r="K78" s="104">
        <f t="shared" si="33"/>
        <v>26</v>
      </c>
      <c r="L78" s="60" t="s">
        <v>170</v>
      </c>
    </row>
    <row r="79" spans="1:12" ht="16.5" thickBot="1" x14ac:dyDescent="0.3">
      <c r="A79" s="35">
        <f t="shared" si="32"/>
        <v>77</v>
      </c>
      <c r="B79" s="56"/>
      <c r="F79" s="102">
        <f t="shared" si="29"/>
        <v>39</v>
      </c>
      <c r="G79" s="60"/>
      <c r="K79" s="105"/>
      <c r="L79" s="62" t="s">
        <v>363</v>
      </c>
    </row>
    <row r="80" spans="1:12" ht="16.5" thickBot="1" x14ac:dyDescent="0.3">
      <c r="A80" s="35">
        <f t="shared" si="32"/>
        <v>78</v>
      </c>
      <c r="B80" s="56"/>
      <c r="F80" s="103"/>
      <c r="G80" s="61"/>
      <c r="K80" s="106"/>
      <c r="L80" s="61" t="s">
        <v>100</v>
      </c>
    </row>
    <row r="81" spans="1:12" ht="16.5" thickBot="1" x14ac:dyDescent="0.3">
      <c r="A81" s="35">
        <f t="shared" si="32"/>
        <v>79</v>
      </c>
      <c r="B81" s="56"/>
      <c r="F81" s="102">
        <f t="shared" si="29"/>
        <v>40</v>
      </c>
      <c r="G81" s="60"/>
      <c r="K81" s="104">
        <f t="shared" si="33"/>
        <v>27</v>
      </c>
      <c r="L81" s="60" t="s">
        <v>170</v>
      </c>
    </row>
    <row r="82" spans="1:12" ht="16.5" thickBot="1" x14ac:dyDescent="0.3">
      <c r="A82" s="35">
        <f t="shared" si="32"/>
        <v>80</v>
      </c>
      <c r="B82" s="56"/>
      <c r="F82" s="103"/>
      <c r="G82" s="61"/>
      <c r="K82" s="105"/>
      <c r="L82" s="62" t="s">
        <v>364</v>
      </c>
    </row>
    <row r="83" spans="1:12" ht="16.5" thickBot="1" x14ac:dyDescent="0.3">
      <c r="A83" s="35">
        <f t="shared" si="32"/>
        <v>81</v>
      </c>
      <c r="B83" s="56"/>
      <c r="F83" s="102">
        <f t="shared" si="29"/>
        <v>41</v>
      </c>
      <c r="G83" s="60"/>
      <c r="K83" s="106"/>
      <c r="L83" s="61" t="s">
        <v>100</v>
      </c>
    </row>
    <row r="84" spans="1:12" ht="16.5" thickBot="1" x14ac:dyDescent="0.3">
      <c r="A84" s="35">
        <f t="shared" si="32"/>
        <v>82</v>
      </c>
      <c r="B84" s="56"/>
      <c r="F84" s="103"/>
      <c r="G84" s="61"/>
      <c r="K84" s="104">
        <f t="shared" si="33"/>
        <v>28</v>
      </c>
      <c r="L84" s="60" t="s">
        <v>170</v>
      </c>
    </row>
    <row r="85" spans="1:12" ht="16.5" thickBot="1" x14ac:dyDescent="0.3">
      <c r="A85" s="35">
        <f t="shared" si="32"/>
        <v>83</v>
      </c>
      <c r="B85" s="56"/>
      <c r="F85" s="102">
        <f t="shared" si="29"/>
        <v>42</v>
      </c>
      <c r="G85" s="60"/>
      <c r="K85" s="105"/>
      <c r="L85" s="62" t="s">
        <v>365</v>
      </c>
    </row>
    <row r="86" spans="1:12" ht="16.5" thickBot="1" x14ac:dyDescent="0.3">
      <c r="A86" s="35">
        <f t="shared" si="32"/>
        <v>84</v>
      </c>
      <c r="B86" s="56"/>
      <c r="F86" s="103"/>
      <c r="G86" s="61"/>
      <c r="K86" s="106"/>
      <c r="L86" s="61" t="s">
        <v>100</v>
      </c>
    </row>
    <row r="87" spans="1:12" ht="16.5" thickBot="1" x14ac:dyDescent="0.3">
      <c r="A87" s="35">
        <f t="shared" si="32"/>
        <v>85</v>
      </c>
      <c r="B87" s="56"/>
      <c r="F87" s="102">
        <f t="shared" si="29"/>
        <v>43</v>
      </c>
      <c r="G87" s="60"/>
      <c r="K87" s="104">
        <f t="shared" si="33"/>
        <v>29</v>
      </c>
      <c r="L87" s="60" t="s">
        <v>170</v>
      </c>
    </row>
    <row r="88" spans="1:12" ht="16.5" thickBot="1" x14ac:dyDescent="0.3">
      <c r="A88" s="35">
        <f t="shared" si="32"/>
        <v>86</v>
      </c>
      <c r="B88" s="56"/>
      <c r="F88" s="103"/>
      <c r="G88" s="61"/>
      <c r="K88" s="105"/>
      <c r="L88" s="62" t="s">
        <v>366</v>
      </c>
    </row>
    <row r="89" spans="1:12" ht="16.5" thickBot="1" x14ac:dyDescent="0.3">
      <c r="A89" s="35">
        <f t="shared" si="32"/>
        <v>87</v>
      </c>
      <c r="B89" s="56"/>
      <c r="F89" s="102">
        <f t="shared" si="29"/>
        <v>44</v>
      </c>
      <c r="G89" s="60"/>
      <c r="K89" s="106"/>
      <c r="L89" s="61" t="s">
        <v>100</v>
      </c>
    </row>
    <row r="90" spans="1:12" ht="16.5" thickBot="1" x14ac:dyDescent="0.3">
      <c r="A90" s="35">
        <f t="shared" si="32"/>
        <v>88</v>
      </c>
      <c r="B90" s="56"/>
      <c r="F90" s="103"/>
      <c r="G90" s="61"/>
      <c r="K90" s="104">
        <f t="shared" si="33"/>
        <v>30</v>
      </c>
      <c r="L90" s="60" t="s">
        <v>170</v>
      </c>
    </row>
    <row r="91" spans="1:12" ht="16.5" thickBot="1" x14ac:dyDescent="0.3">
      <c r="A91" s="35">
        <f t="shared" si="32"/>
        <v>89</v>
      </c>
      <c r="B91" s="56"/>
      <c r="F91" s="102">
        <f t="shared" si="29"/>
        <v>45</v>
      </c>
      <c r="G91" s="60"/>
      <c r="K91" s="105"/>
      <c r="L91" s="62" t="s">
        <v>367</v>
      </c>
    </row>
    <row r="92" spans="1:12" ht="16.5" thickBot="1" x14ac:dyDescent="0.3">
      <c r="A92" s="35">
        <f t="shared" si="32"/>
        <v>90</v>
      </c>
      <c r="B92" s="56"/>
      <c r="F92" s="103"/>
      <c r="G92" s="61"/>
      <c r="K92" s="106"/>
      <c r="L92" s="61" t="s">
        <v>100</v>
      </c>
    </row>
    <row r="93" spans="1:12" ht="16.5" thickBot="1" x14ac:dyDescent="0.3">
      <c r="A93" s="35">
        <f t="shared" si="32"/>
        <v>91</v>
      </c>
      <c r="B93" s="56"/>
      <c r="F93" s="102">
        <f t="shared" si="29"/>
        <v>46</v>
      </c>
      <c r="G93" s="60"/>
      <c r="K93" s="104">
        <f t="shared" si="33"/>
        <v>31</v>
      </c>
      <c r="L93" s="60" t="s">
        <v>170</v>
      </c>
    </row>
    <row r="94" spans="1:12" ht="16.5" thickBot="1" x14ac:dyDescent="0.3">
      <c r="A94" s="35">
        <f t="shared" si="32"/>
        <v>92</v>
      </c>
      <c r="B94" s="56"/>
      <c r="F94" s="103"/>
      <c r="G94" s="61"/>
      <c r="K94" s="105"/>
      <c r="L94" s="62" t="s">
        <v>368</v>
      </c>
    </row>
    <row r="95" spans="1:12" ht="16.5" thickBot="1" x14ac:dyDescent="0.3">
      <c r="A95" s="35">
        <f t="shared" si="32"/>
        <v>93</v>
      </c>
      <c r="B95" s="56"/>
      <c r="F95" s="102">
        <f t="shared" si="29"/>
        <v>47</v>
      </c>
      <c r="G95" s="60"/>
      <c r="K95" s="106"/>
      <c r="L95" s="61" t="s">
        <v>100</v>
      </c>
    </row>
    <row r="96" spans="1:12" ht="16.5" thickBot="1" x14ac:dyDescent="0.3">
      <c r="A96" s="35">
        <f t="shared" si="32"/>
        <v>94</v>
      </c>
      <c r="B96" s="56"/>
      <c r="F96" s="103"/>
      <c r="G96" s="61"/>
      <c r="K96" s="104">
        <f t="shared" si="33"/>
        <v>32</v>
      </c>
      <c r="L96" s="60" t="s">
        <v>170</v>
      </c>
    </row>
    <row r="97" spans="1:12" ht="16.5" thickBot="1" x14ac:dyDescent="0.3">
      <c r="A97" s="35">
        <f t="shared" si="32"/>
        <v>95</v>
      </c>
      <c r="B97" s="56"/>
      <c r="F97" s="102">
        <f t="shared" si="29"/>
        <v>48</v>
      </c>
      <c r="G97" s="60"/>
      <c r="K97" s="105"/>
      <c r="L97" s="62" t="s">
        <v>369</v>
      </c>
    </row>
    <row r="98" spans="1:12" ht="16.5" thickBot="1" x14ac:dyDescent="0.3">
      <c r="A98" s="35">
        <f t="shared" si="32"/>
        <v>96</v>
      </c>
      <c r="B98" s="56"/>
      <c r="F98" s="103"/>
      <c r="G98" s="61"/>
      <c r="K98" s="106"/>
      <c r="L98" s="61" t="s">
        <v>100</v>
      </c>
    </row>
    <row r="99" spans="1:12" ht="16.5" thickBot="1" x14ac:dyDescent="0.3">
      <c r="A99" s="35">
        <f t="shared" si="32"/>
        <v>97</v>
      </c>
      <c r="B99" s="56"/>
      <c r="F99" s="102">
        <f t="shared" si="29"/>
        <v>49</v>
      </c>
      <c r="G99" s="60"/>
      <c r="K99" s="104">
        <f t="shared" si="33"/>
        <v>33</v>
      </c>
      <c r="L99" s="60" t="s">
        <v>170</v>
      </c>
    </row>
    <row r="100" spans="1:12" ht="16.5" thickBot="1" x14ac:dyDescent="0.3">
      <c r="A100" s="35">
        <f t="shared" si="32"/>
        <v>98</v>
      </c>
      <c r="B100" s="56"/>
      <c r="F100" s="103"/>
      <c r="G100" s="61"/>
      <c r="K100" s="105"/>
      <c r="L100" s="62" t="s">
        <v>370</v>
      </c>
    </row>
    <row r="101" spans="1:12" ht="16.5" thickBot="1" x14ac:dyDescent="0.3">
      <c r="A101" s="35">
        <f t="shared" si="32"/>
        <v>99</v>
      </c>
      <c r="B101" s="56"/>
      <c r="F101" s="102">
        <f t="shared" si="29"/>
        <v>50</v>
      </c>
      <c r="G101" s="60"/>
      <c r="K101" s="106"/>
      <c r="L101" s="61" t="s">
        <v>100</v>
      </c>
    </row>
    <row r="102" spans="1:12" ht="16.5" thickBot="1" x14ac:dyDescent="0.3">
      <c r="A102" s="35">
        <f t="shared" si="32"/>
        <v>100</v>
      </c>
      <c r="B102" s="56"/>
      <c r="F102" s="103"/>
      <c r="G102" s="61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9"/>
  <sheetViews>
    <sheetView zoomScaleNormal="100" workbookViewId="0">
      <selection activeCell="I4" sqref="I4"/>
    </sheetView>
  </sheetViews>
  <sheetFormatPr baseColWidth="10" defaultRowHeight="15" x14ac:dyDescent="0.25"/>
  <cols>
    <col min="1" max="1" width="4.140625" style="38" customWidth="1"/>
    <col min="2" max="2" width="22.7109375" style="38" customWidth="1"/>
    <col min="3" max="3" width="4.28515625" style="38" customWidth="1"/>
    <col min="4" max="4" width="11.42578125" style="38"/>
    <col min="5" max="5" width="4.28515625" style="38" customWidth="1"/>
    <col min="6" max="6" width="22.85546875" style="38" customWidth="1"/>
    <col min="7" max="7" width="4.28515625" style="38" customWidth="1"/>
  </cols>
  <sheetData>
    <row r="1" spans="1:7" ht="15.75" thickBot="1" x14ac:dyDescent="0.3">
      <c r="A1" s="113" t="s">
        <v>121</v>
      </c>
      <c r="B1" s="113"/>
      <c r="C1" s="113"/>
      <c r="D1" s="113"/>
      <c r="E1" s="113"/>
      <c r="F1" s="113"/>
      <c r="G1" s="113"/>
    </row>
    <row r="2" spans="1:7" ht="15.75" thickBot="1" x14ac:dyDescent="0.3">
      <c r="A2" s="113"/>
      <c r="B2" s="113"/>
      <c r="C2" s="113"/>
      <c r="D2" s="114"/>
      <c r="E2" s="113"/>
      <c r="F2" s="113"/>
      <c r="G2" s="113"/>
    </row>
    <row r="3" spans="1:7" ht="15.75" thickBot="1" x14ac:dyDescent="0.3">
      <c r="A3" s="115" t="s">
        <v>104</v>
      </c>
      <c r="B3" s="115"/>
      <c r="C3" s="115"/>
      <c r="D3" s="71"/>
      <c r="E3" s="115" t="s">
        <v>104</v>
      </c>
      <c r="F3" s="115"/>
      <c r="G3" s="115"/>
    </row>
    <row r="4" spans="1:7" ht="22.5" customHeight="1" thickBot="1" x14ac:dyDescent="0.3">
      <c r="A4" s="86"/>
      <c r="B4" s="86"/>
      <c r="C4" s="86"/>
      <c r="D4" s="86"/>
      <c r="E4" s="86"/>
      <c r="F4" s="86"/>
      <c r="G4" s="86"/>
    </row>
    <row r="5" spans="1:7" ht="30" customHeight="1" thickBot="1" x14ac:dyDescent="0.3">
      <c r="A5" s="83"/>
      <c r="B5" s="84"/>
      <c r="C5" s="84"/>
      <c r="D5" s="84" t="s">
        <v>105</v>
      </c>
      <c r="E5" s="84"/>
      <c r="F5" s="84"/>
      <c r="G5" s="85"/>
    </row>
    <row r="6" spans="1:7" ht="30" customHeight="1" thickBot="1" x14ac:dyDescent="0.3">
      <c r="A6" s="79"/>
      <c r="B6" s="56" t="s">
        <v>171</v>
      </c>
      <c r="C6" s="77"/>
      <c r="D6" s="81" t="s">
        <v>106</v>
      </c>
      <c r="E6" s="79"/>
      <c r="F6" s="56" t="s">
        <v>204</v>
      </c>
      <c r="G6" s="77"/>
    </row>
    <row r="7" spans="1:7" ht="30" customHeight="1" thickBot="1" x14ac:dyDescent="0.3">
      <c r="A7" s="80"/>
      <c r="B7" s="56" t="s">
        <v>187</v>
      </c>
      <c r="C7" s="78"/>
      <c r="D7" s="82"/>
      <c r="E7" s="80"/>
      <c r="F7" s="56" t="s">
        <v>165</v>
      </c>
      <c r="G7" s="78"/>
    </row>
    <row r="8" spans="1:7" ht="30" customHeight="1" thickBot="1" x14ac:dyDescent="0.3">
      <c r="A8" s="86"/>
      <c r="B8" s="86"/>
      <c r="C8" s="86"/>
      <c r="D8" s="86"/>
      <c r="E8" s="86"/>
      <c r="F8" s="86"/>
      <c r="G8" s="86"/>
    </row>
    <row r="9" spans="1:7" ht="30" customHeight="1" thickBot="1" x14ac:dyDescent="0.3">
      <c r="A9" s="83"/>
      <c r="B9" s="84"/>
      <c r="C9" s="84"/>
      <c r="D9" s="84" t="s">
        <v>105</v>
      </c>
      <c r="E9" s="84"/>
      <c r="F9" s="84"/>
      <c r="G9" s="85"/>
    </row>
    <row r="10" spans="1:7" ht="30" customHeight="1" thickBot="1" x14ac:dyDescent="0.3">
      <c r="A10" s="79"/>
      <c r="B10" s="56" t="s">
        <v>174</v>
      </c>
      <c r="C10" s="77"/>
      <c r="D10" s="81" t="s">
        <v>106</v>
      </c>
      <c r="E10" s="79"/>
      <c r="F10" s="56" t="s">
        <v>184</v>
      </c>
      <c r="G10" s="77"/>
    </row>
    <row r="11" spans="1:7" ht="30" customHeight="1" thickBot="1" x14ac:dyDescent="0.3">
      <c r="A11" s="80"/>
      <c r="B11" s="56" t="s">
        <v>159</v>
      </c>
      <c r="C11" s="78"/>
      <c r="D11" s="82"/>
      <c r="E11" s="80"/>
      <c r="F11" s="56" t="s">
        <v>98</v>
      </c>
      <c r="G11" s="78"/>
    </row>
    <row r="12" spans="1:7" ht="30" customHeight="1" thickBot="1" x14ac:dyDescent="0.3">
      <c r="A12" s="86"/>
      <c r="B12" s="86"/>
      <c r="C12" s="86"/>
      <c r="D12" s="86"/>
      <c r="E12" s="86"/>
      <c r="F12" s="86"/>
      <c r="G12" s="86"/>
    </row>
    <row r="13" spans="1:7" ht="30" customHeight="1" thickBot="1" x14ac:dyDescent="0.3">
      <c r="A13" s="83"/>
      <c r="B13" s="84"/>
      <c r="C13" s="84"/>
      <c r="D13" s="84" t="s">
        <v>105</v>
      </c>
      <c r="E13" s="84"/>
      <c r="F13" s="84"/>
      <c r="G13" s="85"/>
    </row>
    <row r="14" spans="1:7" ht="30" customHeight="1" thickBot="1" x14ac:dyDescent="0.3">
      <c r="A14" s="79"/>
      <c r="B14" s="56" t="s">
        <v>166</v>
      </c>
      <c r="C14" s="77"/>
      <c r="D14" s="81" t="s">
        <v>106</v>
      </c>
      <c r="E14" s="79">
        <f>A14+1</f>
        <v>1</v>
      </c>
      <c r="F14" s="56" t="s">
        <v>203</v>
      </c>
      <c r="G14" s="77"/>
    </row>
    <row r="15" spans="1:7" ht="30" customHeight="1" thickBot="1" x14ac:dyDescent="0.3">
      <c r="A15" s="80"/>
      <c r="B15" s="56" t="s">
        <v>198</v>
      </c>
      <c r="C15" s="78"/>
      <c r="D15" s="82"/>
      <c r="E15" s="80"/>
      <c r="F15" s="56" t="s">
        <v>99</v>
      </c>
      <c r="G15" s="78"/>
    </row>
    <row r="16" spans="1:7" s="38" customFormat="1" ht="30" customHeight="1" thickBot="1" x14ac:dyDescent="0.3">
      <c r="A16" s="72"/>
      <c r="B16" s="26"/>
      <c r="C16" s="87"/>
      <c r="D16" s="73"/>
      <c r="E16" s="72"/>
      <c r="F16" s="26"/>
      <c r="G16" s="87"/>
    </row>
    <row r="17" spans="1:7" ht="30" customHeight="1" thickBot="1" x14ac:dyDescent="0.3">
      <c r="A17" s="76"/>
      <c r="B17" s="83"/>
      <c r="C17" s="84"/>
      <c r="D17" s="84" t="s">
        <v>105</v>
      </c>
      <c r="E17" s="84"/>
      <c r="F17" s="84"/>
      <c r="G17" s="85"/>
    </row>
    <row r="18" spans="1:7" ht="30" customHeight="1" thickBot="1" x14ac:dyDescent="0.3">
      <c r="A18" s="79"/>
      <c r="B18" s="56" t="s">
        <v>177</v>
      </c>
      <c r="C18" s="77"/>
      <c r="D18" s="81" t="s">
        <v>106</v>
      </c>
      <c r="E18" s="79">
        <f>A18+1</f>
        <v>1</v>
      </c>
      <c r="F18" s="56" t="s">
        <v>202</v>
      </c>
      <c r="G18" s="77"/>
    </row>
    <row r="19" spans="1:7" ht="30" customHeight="1" thickBot="1" x14ac:dyDescent="0.3">
      <c r="A19" s="80"/>
      <c r="B19" s="56" t="s">
        <v>185</v>
      </c>
      <c r="C19" s="78"/>
      <c r="D19" s="82"/>
      <c r="E19" s="80"/>
      <c r="F19" s="56" t="s">
        <v>161</v>
      </c>
      <c r="G19" s="78"/>
    </row>
    <row r="20" spans="1:7" ht="30" customHeight="1" thickBot="1" x14ac:dyDescent="0.3">
      <c r="A20" s="86"/>
      <c r="B20" s="86"/>
      <c r="C20" s="86"/>
      <c r="D20" s="86"/>
      <c r="E20" s="86"/>
      <c r="F20" s="86"/>
      <c r="G20" s="86"/>
    </row>
    <row r="21" spans="1:7" ht="30" customHeight="1" thickBot="1" x14ac:dyDescent="0.3">
      <c r="A21" s="83"/>
      <c r="B21" s="84"/>
      <c r="C21" s="84"/>
      <c r="D21" s="84" t="s">
        <v>105</v>
      </c>
      <c r="E21" s="84"/>
      <c r="F21" s="84"/>
      <c r="G21" s="85"/>
    </row>
    <row r="22" spans="1:7" ht="30" customHeight="1" thickBot="1" x14ac:dyDescent="0.3">
      <c r="A22" s="79"/>
      <c r="B22" s="56" t="s">
        <v>167</v>
      </c>
      <c r="C22" s="77"/>
      <c r="D22" s="81" t="s">
        <v>106</v>
      </c>
      <c r="E22" s="79">
        <f>A22+1</f>
        <v>1</v>
      </c>
      <c r="F22" s="56" t="s">
        <v>197</v>
      </c>
      <c r="G22" s="77"/>
    </row>
    <row r="23" spans="1:7" ht="30" customHeight="1" thickBot="1" x14ac:dyDescent="0.3">
      <c r="A23" s="80"/>
      <c r="B23" s="56" t="s">
        <v>169</v>
      </c>
      <c r="C23" s="78"/>
      <c r="D23" s="82"/>
      <c r="E23" s="80"/>
      <c r="F23" s="56" t="s">
        <v>158</v>
      </c>
      <c r="G23" s="78"/>
    </row>
    <row r="24" spans="1:7" ht="30" customHeight="1" thickBot="1" x14ac:dyDescent="0.3">
      <c r="A24" s="86"/>
      <c r="B24" s="86"/>
      <c r="C24" s="86"/>
      <c r="D24" s="86"/>
      <c r="E24" s="86"/>
      <c r="F24" s="86"/>
      <c r="G24" s="86"/>
    </row>
    <row r="25" spans="1:7" ht="30" customHeight="1" thickBot="1" x14ac:dyDescent="0.3">
      <c r="A25" s="83"/>
      <c r="B25" s="84"/>
      <c r="C25" s="84"/>
      <c r="D25" s="84" t="s">
        <v>105</v>
      </c>
      <c r="E25" s="84"/>
      <c r="F25" s="84"/>
      <c r="G25" s="85"/>
    </row>
    <row r="26" spans="1:7" ht="30" customHeight="1" thickBot="1" x14ac:dyDescent="0.3">
      <c r="A26" s="79"/>
      <c r="B26" s="56" t="s">
        <v>164</v>
      </c>
      <c r="C26" s="77"/>
      <c r="D26" s="81" t="s">
        <v>106</v>
      </c>
      <c r="E26" s="79">
        <f>A26+1</f>
        <v>1</v>
      </c>
      <c r="F26" s="56" t="s">
        <v>170</v>
      </c>
      <c r="G26" s="77"/>
    </row>
    <row r="27" spans="1:7" ht="30" customHeight="1" thickBot="1" x14ac:dyDescent="0.3">
      <c r="A27" s="80"/>
      <c r="B27" s="56" t="s">
        <v>175</v>
      </c>
      <c r="C27" s="78"/>
      <c r="D27" s="82"/>
      <c r="E27" s="80"/>
      <c r="F27" s="56" t="s">
        <v>193</v>
      </c>
      <c r="G27" s="78"/>
    </row>
    <row r="28" spans="1:7" ht="30" customHeight="1" thickBot="1" x14ac:dyDescent="0.3">
      <c r="A28" s="86"/>
      <c r="B28" s="86"/>
      <c r="C28" s="86"/>
      <c r="D28" s="86"/>
      <c r="E28" s="86"/>
      <c r="F28" s="86"/>
      <c r="G28" s="86"/>
    </row>
    <row r="29" spans="1:7" ht="30" customHeight="1" thickBot="1" x14ac:dyDescent="0.3">
      <c r="A29" s="83"/>
      <c r="B29" s="84"/>
      <c r="C29" s="84"/>
      <c r="D29" s="84" t="s">
        <v>105</v>
      </c>
      <c r="E29" s="84"/>
      <c r="F29" s="84"/>
      <c r="G29" s="85"/>
    </row>
    <row r="30" spans="1:7" ht="30" customHeight="1" thickBot="1" x14ac:dyDescent="0.3">
      <c r="A30" s="79"/>
      <c r="B30" s="56" t="s">
        <v>181</v>
      </c>
      <c r="C30" s="77"/>
      <c r="D30" s="81" t="s">
        <v>106</v>
      </c>
      <c r="E30" s="79">
        <f>A30+1</f>
        <v>1</v>
      </c>
      <c r="F30" s="56" t="s">
        <v>168</v>
      </c>
      <c r="G30" s="77"/>
    </row>
    <row r="31" spans="1:7" ht="30" customHeight="1" thickBot="1" x14ac:dyDescent="0.3">
      <c r="A31" s="80"/>
      <c r="B31" s="56" t="s">
        <v>192</v>
      </c>
      <c r="C31" s="78"/>
      <c r="D31" s="82"/>
      <c r="E31" s="80"/>
      <c r="F31" s="56" t="s">
        <v>172</v>
      </c>
      <c r="G31" s="78"/>
    </row>
    <row r="32" spans="1:7" s="38" customFormat="1" ht="30" customHeight="1" thickBot="1" x14ac:dyDescent="0.3">
      <c r="A32" s="72"/>
      <c r="B32" s="26"/>
      <c r="C32" s="87"/>
      <c r="D32" s="73"/>
      <c r="E32" s="72"/>
      <c r="F32" s="26"/>
      <c r="G32" s="87"/>
    </row>
    <row r="33" spans="1:7" ht="30" customHeight="1" thickBot="1" x14ac:dyDescent="0.3">
      <c r="A33" s="83"/>
      <c r="B33" s="84"/>
      <c r="C33" s="84"/>
      <c r="D33" s="84" t="s">
        <v>105</v>
      </c>
      <c r="E33" s="84"/>
      <c r="F33" s="84"/>
      <c r="G33" s="85"/>
    </row>
    <row r="34" spans="1:7" ht="30" customHeight="1" thickBot="1" x14ac:dyDescent="0.3">
      <c r="A34" s="79"/>
      <c r="B34" s="56" t="s">
        <v>97</v>
      </c>
      <c r="C34" s="77"/>
      <c r="D34" s="81" t="s">
        <v>106</v>
      </c>
      <c r="E34" s="79">
        <f>A34+1</f>
        <v>1</v>
      </c>
      <c r="F34" s="56" t="s">
        <v>190</v>
      </c>
      <c r="G34" s="77"/>
    </row>
    <row r="35" spans="1:7" ht="30" customHeight="1" thickBot="1" x14ac:dyDescent="0.3">
      <c r="A35" s="80"/>
      <c r="B35" s="56" t="s">
        <v>100</v>
      </c>
      <c r="C35" s="78"/>
      <c r="D35" s="82"/>
      <c r="E35" s="80"/>
      <c r="F35" s="56" t="s">
        <v>101</v>
      </c>
      <c r="G35" s="78"/>
    </row>
    <row r="36" spans="1:7" ht="30" customHeight="1" thickBot="1" x14ac:dyDescent="0.3">
      <c r="A36" s="86"/>
      <c r="B36" s="86"/>
      <c r="C36" s="86"/>
      <c r="D36" s="86"/>
      <c r="E36" s="86"/>
      <c r="F36" s="86"/>
      <c r="G36" s="86"/>
    </row>
    <row r="37" spans="1:7" ht="30" customHeight="1" thickBot="1" x14ac:dyDescent="0.3">
      <c r="A37" s="83"/>
      <c r="B37" s="84"/>
      <c r="C37" s="84"/>
      <c r="D37" s="84" t="s">
        <v>105</v>
      </c>
      <c r="E37" s="84"/>
      <c r="F37" s="84"/>
      <c r="G37" s="85"/>
    </row>
    <row r="38" spans="1:7" ht="30" customHeight="1" thickBot="1" x14ac:dyDescent="0.3">
      <c r="A38" s="79"/>
      <c r="B38" s="56" t="s">
        <v>176</v>
      </c>
      <c r="C38" s="77"/>
      <c r="D38" s="81" t="s">
        <v>106</v>
      </c>
      <c r="E38" s="79">
        <f>A38+1</f>
        <v>1</v>
      </c>
      <c r="F38" s="56" t="s">
        <v>160</v>
      </c>
      <c r="G38" s="77"/>
    </row>
    <row r="39" spans="1:7" ht="30" customHeight="1" thickBot="1" x14ac:dyDescent="0.3">
      <c r="A39" s="80"/>
      <c r="B39" s="56" t="s">
        <v>200</v>
      </c>
      <c r="C39" s="78"/>
      <c r="D39" s="82"/>
      <c r="E39" s="80"/>
      <c r="F39" s="56" t="s">
        <v>189</v>
      </c>
      <c r="G39" s="78"/>
    </row>
    <row r="40" spans="1:7" ht="30" customHeight="1" thickBot="1" x14ac:dyDescent="0.3">
      <c r="A40" s="86"/>
      <c r="B40" s="86"/>
      <c r="C40" s="86"/>
      <c r="D40" s="86"/>
      <c r="E40" s="86"/>
      <c r="F40" s="86"/>
      <c r="G40" s="86"/>
    </row>
    <row r="41" spans="1:7" ht="30" customHeight="1" thickBot="1" x14ac:dyDescent="0.3">
      <c r="A41" s="83"/>
      <c r="B41" s="84"/>
      <c r="C41" s="84"/>
      <c r="D41" s="84" t="s">
        <v>105</v>
      </c>
      <c r="E41" s="84"/>
      <c r="F41" s="84"/>
      <c r="G41" s="85"/>
    </row>
    <row r="42" spans="1:7" ht="30" customHeight="1" thickBot="1" x14ac:dyDescent="0.3">
      <c r="A42" s="79"/>
      <c r="B42" s="56" t="s">
        <v>186</v>
      </c>
      <c r="C42" s="77"/>
      <c r="D42" s="81" t="s">
        <v>106</v>
      </c>
      <c r="E42" s="79">
        <f>A42+1</f>
        <v>1</v>
      </c>
      <c r="F42" s="56" t="s">
        <v>180</v>
      </c>
      <c r="G42" s="77"/>
    </row>
    <row r="43" spans="1:7" ht="30" customHeight="1" thickBot="1" x14ac:dyDescent="0.3">
      <c r="A43" s="80"/>
      <c r="B43" s="56" t="s">
        <v>194</v>
      </c>
      <c r="C43" s="78"/>
      <c r="D43" s="82"/>
      <c r="E43" s="80"/>
      <c r="F43" s="56" t="s">
        <v>199</v>
      </c>
      <c r="G43" s="78"/>
    </row>
    <row r="44" spans="1:7" s="38" customFormat="1" ht="30" customHeight="1" thickBot="1" x14ac:dyDescent="0.3">
      <c r="A44" s="72"/>
      <c r="B44" s="26"/>
      <c r="C44" s="87"/>
      <c r="D44" s="73"/>
      <c r="E44" s="72"/>
      <c r="F44" s="26"/>
      <c r="G44" s="87"/>
    </row>
    <row r="45" spans="1:7" ht="30" customHeight="1" thickBot="1" x14ac:dyDescent="0.3">
      <c r="A45" s="83"/>
      <c r="B45" s="84"/>
      <c r="C45" s="84"/>
      <c r="D45" s="84" t="s">
        <v>105</v>
      </c>
      <c r="E45" s="84"/>
      <c r="F45" s="84"/>
      <c r="G45" s="85"/>
    </row>
    <row r="46" spans="1:7" ht="30" customHeight="1" thickBot="1" x14ac:dyDescent="0.3">
      <c r="A46" s="79"/>
      <c r="B46" s="56" t="s">
        <v>182</v>
      </c>
      <c r="C46" s="77"/>
      <c r="D46" s="81" t="s">
        <v>106</v>
      </c>
      <c r="E46" s="79">
        <f>A46+1</f>
        <v>1</v>
      </c>
      <c r="F46" s="56" t="s">
        <v>163</v>
      </c>
      <c r="G46" s="77"/>
    </row>
    <row r="47" spans="1:7" ht="30" customHeight="1" thickBot="1" x14ac:dyDescent="0.3">
      <c r="A47" s="80"/>
      <c r="B47" s="56" t="s">
        <v>179</v>
      </c>
      <c r="C47" s="78"/>
      <c r="D47" s="82"/>
      <c r="E47" s="80"/>
      <c r="F47" s="56" t="s">
        <v>102</v>
      </c>
      <c r="G47" s="78"/>
    </row>
    <row r="48" spans="1:7" s="38" customFormat="1" ht="30" customHeight="1" thickBot="1" x14ac:dyDescent="0.3">
      <c r="A48" s="72"/>
      <c r="B48" s="26"/>
      <c r="C48" s="87"/>
      <c r="D48" s="73"/>
      <c r="E48" s="72"/>
      <c r="F48" s="26"/>
      <c r="G48" s="87"/>
    </row>
    <row r="49" spans="1:7" ht="30" customHeight="1" thickBot="1" x14ac:dyDescent="0.3">
      <c r="A49" s="83"/>
      <c r="B49" s="84"/>
      <c r="C49" s="84"/>
      <c r="D49" s="84" t="s">
        <v>105</v>
      </c>
      <c r="E49" s="84"/>
      <c r="F49" s="84"/>
      <c r="G49" s="85"/>
    </row>
    <row r="50" spans="1:7" ht="30" customHeight="1" thickBot="1" x14ac:dyDescent="0.3">
      <c r="A50" s="79"/>
      <c r="B50" s="56" t="s">
        <v>196</v>
      </c>
      <c r="C50" s="77"/>
      <c r="D50" s="81" t="s">
        <v>106</v>
      </c>
      <c r="E50" s="79">
        <f>A50+1</f>
        <v>1</v>
      </c>
      <c r="F50" s="56" t="s">
        <v>195</v>
      </c>
      <c r="G50" s="77"/>
    </row>
    <row r="51" spans="1:7" ht="30" customHeight="1" thickBot="1" x14ac:dyDescent="0.3">
      <c r="A51" s="80"/>
      <c r="B51" s="56" t="s">
        <v>188</v>
      </c>
      <c r="C51" s="78"/>
      <c r="D51" s="82"/>
      <c r="E51" s="80"/>
      <c r="F51" s="56" t="s">
        <v>205</v>
      </c>
      <c r="G51" s="78"/>
    </row>
    <row r="52" spans="1:7" ht="30" customHeight="1" thickBot="1" x14ac:dyDescent="0.3">
      <c r="A52" s="86"/>
      <c r="B52" s="86"/>
      <c r="C52" s="86"/>
      <c r="D52" s="86"/>
      <c r="E52" s="86"/>
      <c r="F52" s="86"/>
      <c r="G52" s="86"/>
    </row>
    <row r="53" spans="1:7" ht="30" customHeight="1" thickBot="1" x14ac:dyDescent="0.3">
      <c r="A53" s="83"/>
      <c r="B53" s="84"/>
      <c r="C53" s="84"/>
      <c r="D53" s="84" t="s">
        <v>105</v>
      </c>
      <c r="E53" s="84"/>
      <c r="F53" s="84"/>
      <c r="G53" s="85"/>
    </row>
    <row r="54" spans="1:7" ht="30" customHeight="1" thickBot="1" x14ac:dyDescent="0.3">
      <c r="A54" s="79"/>
      <c r="B54" s="56" t="s">
        <v>191</v>
      </c>
      <c r="C54" s="77"/>
      <c r="D54" s="81" t="s">
        <v>106</v>
      </c>
      <c r="E54" s="79">
        <f>A54+1</f>
        <v>1</v>
      </c>
      <c r="F54" s="56" t="s">
        <v>201</v>
      </c>
      <c r="G54" s="77"/>
    </row>
    <row r="55" spans="1:7" ht="30" customHeight="1" thickBot="1" x14ac:dyDescent="0.3">
      <c r="A55" s="80"/>
      <c r="B55" s="56" t="s">
        <v>183</v>
      </c>
      <c r="C55" s="78"/>
      <c r="D55" s="82"/>
      <c r="E55" s="80"/>
      <c r="F55" s="56" t="s">
        <v>173</v>
      </c>
      <c r="G55" s="78"/>
    </row>
    <row r="56" spans="1:7" s="38" customFormat="1" ht="30" customHeight="1" thickBot="1" x14ac:dyDescent="0.3">
      <c r="A56" s="86"/>
      <c r="B56" s="86"/>
      <c r="C56" s="86"/>
      <c r="D56" s="86"/>
      <c r="E56" s="86"/>
      <c r="F56" s="86"/>
      <c r="G56" s="86"/>
    </row>
    <row r="57" spans="1:7" s="38" customFormat="1" ht="30" customHeight="1" thickBot="1" x14ac:dyDescent="0.3">
      <c r="A57" s="94"/>
      <c r="B57" s="95"/>
      <c r="C57" s="95"/>
      <c r="D57" s="95" t="s">
        <v>105</v>
      </c>
      <c r="E57" s="95"/>
      <c r="F57" s="95"/>
      <c r="G57" s="96"/>
    </row>
    <row r="58" spans="1:7" s="38" customFormat="1" ht="30" customHeight="1" thickBot="1" x14ac:dyDescent="0.3">
      <c r="A58" s="90"/>
      <c r="B58" s="56" t="s">
        <v>162</v>
      </c>
      <c r="C58" s="88"/>
      <c r="D58" s="92" t="s">
        <v>106</v>
      </c>
      <c r="E58" s="90">
        <f>A58+1</f>
        <v>1</v>
      </c>
      <c r="F58" s="56"/>
      <c r="G58" s="88"/>
    </row>
    <row r="59" spans="1:7" s="38" customFormat="1" ht="30" customHeight="1" thickBot="1" x14ac:dyDescent="0.3">
      <c r="A59" s="91"/>
      <c r="B59" s="56" t="s">
        <v>178</v>
      </c>
      <c r="C59" s="89"/>
      <c r="D59" s="93"/>
      <c r="E59" s="91"/>
      <c r="F59" s="56"/>
      <c r="G59" s="89"/>
    </row>
    <row r="60" spans="1:7" s="38" customFormat="1" ht="30" customHeight="1" thickBot="1" x14ac:dyDescent="0.3">
      <c r="A60" s="86"/>
      <c r="B60" s="86"/>
      <c r="C60" s="86"/>
      <c r="D60" s="86"/>
      <c r="E60" s="86"/>
      <c r="F60" s="86"/>
      <c r="G60" s="86"/>
    </row>
    <row r="61" spans="1:7" s="38" customFormat="1" ht="30" customHeight="1" thickBot="1" x14ac:dyDescent="0.3">
      <c r="A61" s="94"/>
      <c r="B61" s="95"/>
      <c r="C61" s="95"/>
      <c r="D61" s="95" t="s">
        <v>105</v>
      </c>
      <c r="E61" s="95"/>
      <c r="F61" s="95"/>
      <c r="G61" s="96"/>
    </row>
    <row r="62" spans="1:7" s="38" customFormat="1" ht="30" customHeight="1" thickBot="1" x14ac:dyDescent="0.3">
      <c r="A62" s="90"/>
      <c r="B62" s="56"/>
      <c r="C62" s="88"/>
      <c r="D62" s="92" t="s">
        <v>106</v>
      </c>
      <c r="E62" s="90">
        <f>A62+1</f>
        <v>1</v>
      </c>
      <c r="F62" s="56"/>
      <c r="G62" s="88"/>
    </row>
    <row r="63" spans="1:7" s="38" customFormat="1" ht="30" customHeight="1" thickBot="1" x14ac:dyDescent="0.3">
      <c r="A63" s="91"/>
      <c r="B63" s="56"/>
      <c r="C63" s="89"/>
      <c r="D63" s="93"/>
      <c r="E63" s="91"/>
      <c r="F63" s="56"/>
      <c r="G63" s="89"/>
    </row>
    <row r="64" spans="1:7" s="38" customFormat="1" ht="30" customHeight="1" thickBot="1" x14ac:dyDescent="0.3">
      <c r="A64" s="86"/>
      <c r="B64" s="86"/>
      <c r="C64" s="86"/>
      <c r="D64" s="86"/>
      <c r="E64" s="86"/>
      <c r="F64" s="86"/>
      <c r="G64" s="86"/>
    </row>
    <row r="65" spans="1:7" s="38" customFormat="1" ht="30" customHeight="1" thickBot="1" x14ac:dyDescent="0.3">
      <c r="A65" s="94"/>
      <c r="B65" s="95"/>
      <c r="C65" s="95"/>
      <c r="D65" s="95" t="s">
        <v>105</v>
      </c>
      <c r="E65" s="95"/>
      <c r="F65" s="95"/>
      <c r="G65" s="96"/>
    </row>
    <row r="66" spans="1:7" s="38" customFormat="1" ht="30" customHeight="1" thickBot="1" x14ac:dyDescent="0.3">
      <c r="A66" s="90"/>
      <c r="B66" s="56"/>
      <c r="C66" s="88"/>
      <c r="D66" s="92" t="s">
        <v>106</v>
      </c>
      <c r="E66" s="90">
        <f>A66+1</f>
        <v>1</v>
      </c>
      <c r="F66" s="56"/>
      <c r="G66" s="88"/>
    </row>
    <row r="67" spans="1:7" s="38" customFormat="1" ht="30" customHeight="1" thickBot="1" x14ac:dyDescent="0.3">
      <c r="A67" s="91"/>
      <c r="B67" s="56"/>
      <c r="C67" s="89"/>
      <c r="D67" s="93"/>
      <c r="E67" s="91"/>
      <c r="F67" s="56"/>
      <c r="G67" s="89"/>
    </row>
    <row r="68" spans="1:7" s="38" customFormat="1" ht="30" customHeight="1" thickBot="1" x14ac:dyDescent="0.3">
      <c r="A68" s="86"/>
      <c r="B68" s="86"/>
      <c r="C68" s="86"/>
      <c r="D68" s="86"/>
      <c r="E68" s="86"/>
      <c r="F68" s="86"/>
      <c r="G68" s="86"/>
    </row>
    <row r="69" spans="1:7" s="38" customFormat="1" ht="30" customHeight="1" thickBot="1" x14ac:dyDescent="0.3">
      <c r="A69" s="94"/>
      <c r="B69" s="95"/>
      <c r="C69" s="95"/>
      <c r="D69" s="95" t="s">
        <v>105</v>
      </c>
      <c r="E69" s="95"/>
      <c r="F69" s="95"/>
      <c r="G69" s="96"/>
    </row>
    <row r="70" spans="1:7" s="38" customFormat="1" ht="30" customHeight="1" thickBot="1" x14ac:dyDescent="0.3">
      <c r="A70" s="90"/>
      <c r="B70" s="56"/>
      <c r="C70" s="88"/>
      <c r="D70" s="92" t="s">
        <v>106</v>
      </c>
      <c r="E70" s="90">
        <f>A70+1</f>
        <v>1</v>
      </c>
      <c r="F70" s="56"/>
      <c r="G70" s="88"/>
    </row>
    <row r="71" spans="1:7" s="38" customFormat="1" ht="30" customHeight="1" thickBot="1" x14ac:dyDescent="0.3">
      <c r="A71" s="91"/>
      <c r="B71" s="56"/>
      <c r="C71" s="89"/>
      <c r="D71" s="93"/>
      <c r="E71" s="91"/>
      <c r="F71" s="56"/>
      <c r="G71" s="89"/>
    </row>
    <row r="72" spans="1:7" s="38" customFormat="1" ht="30" customHeight="1" thickBot="1" x14ac:dyDescent="0.3">
      <c r="A72" s="86"/>
      <c r="B72" s="86"/>
      <c r="C72" s="86"/>
      <c r="D72" s="86"/>
      <c r="E72" s="86"/>
      <c r="F72" s="86"/>
      <c r="G72" s="86"/>
    </row>
    <row r="73" spans="1:7" s="38" customFormat="1" ht="30" customHeight="1" thickBot="1" x14ac:dyDescent="0.3">
      <c r="A73" s="94"/>
      <c r="B73" s="95"/>
      <c r="C73" s="95"/>
      <c r="D73" s="95" t="s">
        <v>105</v>
      </c>
      <c r="E73" s="95"/>
      <c r="F73" s="95"/>
      <c r="G73" s="96"/>
    </row>
    <row r="74" spans="1:7" s="38" customFormat="1" ht="30" customHeight="1" thickBot="1" x14ac:dyDescent="0.3">
      <c r="A74" s="90"/>
      <c r="B74" s="56"/>
      <c r="C74" s="88"/>
      <c r="D74" s="92" t="s">
        <v>106</v>
      </c>
      <c r="E74" s="90">
        <f>A74+1</f>
        <v>1</v>
      </c>
      <c r="F74" s="56"/>
      <c r="G74" s="88"/>
    </row>
    <row r="75" spans="1:7" s="38" customFormat="1" ht="30" customHeight="1" thickBot="1" x14ac:dyDescent="0.3">
      <c r="A75" s="91"/>
      <c r="B75" s="56"/>
      <c r="C75" s="89"/>
      <c r="D75" s="93"/>
      <c r="E75" s="91"/>
      <c r="F75" s="56"/>
      <c r="G75" s="89"/>
    </row>
    <row r="76" spans="1:7" s="38" customFormat="1" ht="30" customHeight="1" thickBot="1" x14ac:dyDescent="0.3">
      <c r="A76" s="86"/>
      <c r="B76" s="86"/>
      <c r="C76" s="86"/>
      <c r="D76" s="86"/>
      <c r="E76" s="86"/>
      <c r="F76" s="86"/>
      <c r="G76" s="86"/>
    </row>
    <row r="77" spans="1:7" s="38" customFormat="1" ht="30" customHeight="1" thickBot="1" x14ac:dyDescent="0.3">
      <c r="A77" s="94"/>
      <c r="B77" s="95"/>
      <c r="C77" s="95"/>
      <c r="D77" s="95" t="s">
        <v>105</v>
      </c>
      <c r="E77" s="95"/>
      <c r="F77" s="95"/>
      <c r="G77" s="96"/>
    </row>
    <row r="78" spans="1:7" s="38" customFormat="1" ht="30" customHeight="1" thickBot="1" x14ac:dyDescent="0.3">
      <c r="A78" s="90"/>
      <c r="B78" s="56"/>
      <c r="C78" s="88"/>
      <c r="D78" s="92" t="s">
        <v>106</v>
      </c>
      <c r="E78" s="90">
        <f>A78+1</f>
        <v>1</v>
      </c>
      <c r="F78" s="56"/>
      <c r="G78" s="88"/>
    </row>
    <row r="79" spans="1:7" s="38" customFormat="1" ht="30" customHeight="1" thickBot="1" x14ac:dyDescent="0.3">
      <c r="A79" s="91"/>
      <c r="B79" s="56"/>
      <c r="C79" s="89"/>
      <c r="D79" s="93"/>
      <c r="E79" s="91"/>
      <c r="F79" s="56"/>
      <c r="G79" s="89"/>
    </row>
  </sheetData>
  <mergeCells count="3">
    <mergeCell ref="A1:G2"/>
    <mergeCell ref="A3:C3"/>
    <mergeCell ref="E3:G3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89"/>
  <sheetViews>
    <sheetView workbookViewId="0">
      <selection activeCell="I5" sqref="I5"/>
    </sheetView>
  </sheetViews>
  <sheetFormatPr baseColWidth="10" defaultRowHeight="15" x14ac:dyDescent="0.25"/>
  <cols>
    <col min="1" max="1" width="4.7109375" style="38" customWidth="1"/>
    <col min="2" max="2" width="25.7109375" style="38" customWidth="1"/>
    <col min="3" max="3" width="4.7109375" style="38" customWidth="1"/>
    <col min="4" max="4" width="10.7109375" style="38" customWidth="1"/>
    <col min="5" max="5" width="4.7109375" style="38" customWidth="1"/>
    <col min="6" max="6" width="25.7109375" style="38" customWidth="1"/>
    <col min="7" max="7" width="4.7109375" style="38" customWidth="1"/>
    <col min="8" max="16384" width="11.42578125" style="38"/>
  </cols>
  <sheetData>
    <row r="1" spans="1:7" ht="15.75" thickBot="1" x14ac:dyDescent="0.3">
      <c r="A1" s="125" t="s">
        <v>157</v>
      </c>
      <c r="B1" s="125"/>
      <c r="C1" s="125"/>
      <c r="D1" s="125"/>
      <c r="E1" s="125"/>
      <c r="F1" s="125"/>
      <c r="G1" s="125"/>
    </row>
    <row r="2" spans="1:7" ht="15.75" thickBot="1" x14ac:dyDescent="0.3">
      <c r="A2" s="125"/>
      <c r="B2" s="125"/>
      <c r="C2" s="125"/>
      <c r="D2" s="126"/>
      <c r="E2" s="125"/>
      <c r="F2" s="125"/>
      <c r="G2" s="125"/>
    </row>
    <row r="3" spans="1:7" ht="15.75" thickBot="1" x14ac:dyDescent="0.3">
      <c r="A3" s="127" t="s">
        <v>104</v>
      </c>
      <c r="B3" s="127"/>
      <c r="C3" s="127"/>
      <c r="D3" s="97"/>
      <c r="E3" s="127" t="s">
        <v>104</v>
      </c>
      <c r="F3" s="127"/>
      <c r="G3" s="127"/>
    </row>
    <row r="4" spans="1:7" ht="15.75" thickBot="1" x14ac:dyDescent="0.3">
      <c r="A4" s="86"/>
      <c r="B4" s="86"/>
      <c r="C4" s="86"/>
      <c r="D4" s="86"/>
      <c r="E4" s="86"/>
      <c r="F4" s="86"/>
      <c r="G4" s="86"/>
    </row>
    <row r="5" spans="1:7" ht="16.5" thickBot="1" x14ac:dyDescent="0.3">
      <c r="A5" s="94"/>
      <c r="B5" s="95"/>
      <c r="C5" s="95"/>
      <c r="D5" s="95" t="s">
        <v>105</v>
      </c>
      <c r="E5" s="95"/>
      <c r="F5" s="95"/>
      <c r="G5" s="96"/>
    </row>
    <row r="6" spans="1:7" ht="16.5" customHeight="1" thickBot="1" x14ac:dyDescent="0.3">
      <c r="A6" s="116">
        <v>1</v>
      </c>
      <c r="B6" s="98" t="s">
        <v>166</v>
      </c>
      <c r="C6" s="119"/>
      <c r="D6" s="122" t="s">
        <v>106</v>
      </c>
      <c r="E6" s="128">
        <v>2</v>
      </c>
      <c r="F6" s="56" t="s">
        <v>182</v>
      </c>
      <c r="G6" s="119"/>
    </row>
    <row r="7" spans="1:7" ht="16.5" thickBot="1" x14ac:dyDescent="0.3">
      <c r="A7" s="117"/>
      <c r="B7" s="98" t="s">
        <v>161</v>
      </c>
      <c r="C7" s="120"/>
      <c r="D7" s="123"/>
      <c r="E7" s="129"/>
      <c r="F7" s="56" t="s">
        <v>193</v>
      </c>
      <c r="G7" s="120"/>
    </row>
    <row r="8" spans="1:7" ht="16.5" customHeight="1" thickBot="1" x14ac:dyDescent="0.3">
      <c r="A8" s="118"/>
      <c r="B8" s="98" t="s">
        <v>184</v>
      </c>
      <c r="C8" s="120"/>
      <c r="D8" s="123"/>
      <c r="E8" s="129"/>
      <c r="F8" s="56" t="s">
        <v>98</v>
      </c>
      <c r="G8" s="121"/>
    </row>
    <row r="9" spans="1:7" ht="15.75" thickBot="1" x14ac:dyDescent="0.3">
      <c r="A9" s="86"/>
      <c r="B9" s="86"/>
      <c r="C9" s="86"/>
      <c r="D9" s="86"/>
      <c r="E9" s="86"/>
      <c r="F9" s="86"/>
      <c r="G9" s="86"/>
    </row>
    <row r="10" spans="1:7" ht="16.5" thickBot="1" x14ac:dyDescent="0.3">
      <c r="A10" s="94"/>
      <c r="B10" s="95"/>
      <c r="C10" s="95"/>
      <c r="D10" s="95" t="s">
        <v>105</v>
      </c>
      <c r="E10" s="95"/>
      <c r="F10" s="95"/>
      <c r="G10" s="96"/>
    </row>
    <row r="11" spans="1:7" ht="16.5" thickBot="1" x14ac:dyDescent="0.3">
      <c r="A11" s="116">
        <v>2</v>
      </c>
      <c r="B11" s="56" t="s">
        <v>187</v>
      </c>
      <c r="C11" s="119"/>
      <c r="D11" s="122" t="s">
        <v>106</v>
      </c>
      <c r="E11" s="116">
        <v>4</v>
      </c>
      <c r="F11" s="56" t="s">
        <v>198</v>
      </c>
      <c r="G11" s="119"/>
    </row>
    <row r="12" spans="1:7" ht="16.5" thickBot="1" x14ac:dyDescent="0.3">
      <c r="A12" s="117"/>
      <c r="B12" s="56" t="s">
        <v>203</v>
      </c>
      <c r="C12" s="120"/>
      <c r="D12" s="123"/>
      <c r="E12" s="117"/>
      <c r="F12" s="56" t="s">
        <v>162</v>
      </c>
      <c r="G12" s="120"/>
    </row>
    <row r="13" spans="1:7" ht="16.5" thickBot="1" x14ac:dyDescent="0.3">
      <c r="A13" s="118"/>
      <c r="B13" s="56" t="s">
        <v>192</v>
      </c>
      <c r="C13" s="121"/>
      <c r="D13" s="124"/>
      <c r="E13" s="118"/>
      <c r="F13" s="56" t="s">
        <v>160</v>
      </c>
      <c r="G13" s="121"/>
    </row>
    <row r="14" spans="1:7" ht="15.75" thickBot="1" x14ac:dyDescent="0.3">
      <c r="A14" s="86"/>
      <c r="B14" s="86"/>
      <c r="C14" s="86"/>
      <c r="D14" s="86"/>
      <c r="E14" s="86"/>
      <c r="F14" s="86"/>
      <c r="G14" s="86"/>
    </row>
    <row r="15" spans="1:7" ht="16.5" thickBot="1" x14ac:dyDescent="0.3">
      <c r="A15" s="94"/>
      <c r="B15" s="95"/>
      <c r="C15" s="95"/>
      <c r="D15" s="95" t="s">
        <v>105</v>
      </c>
      <c r="E15" s="95"/>
      <c r="F15" s="95"/>
      <c r="G15" s="96"/>
    </row>
    <row r="16" spans="1:7" ht="16.5" customHeight="1" thickBot="1" x14ac:dyDescent="0.3">
      <c r="A16" s="116">
        <v>3</v>
      </c>
      <c r="B16" s="56" t="s">
        <v>163</v>
      </c>
      <c r="C16" s="119"/>
      <c r="D16" s="122" t="s">
        <v>106</v>
      </c>
      <c r="E16" s="116">
        <v>6</v>
      </c>
      <c r="F16" s="56" t="s">
        <v>175</v>
      </c>
      <c r="G16" s="119"/>
    </row>
    <row r="17" spans="1:7" ht="16.5" thickBot="1" x14ac:dyDescent="0.3">
      <c r="A17" s="117"/>
      <c r="B17" s="56" t="s">
        <v>170</v>
      </c>
      <c r="C17" s="120"/>
      <c r="D17" s="123"/>
      <c r="E17" s="117"/>
      <c r="F17" s="56" t="s">
        <v>167</v>
      </c>
      <c r="G17" s="120"/>
    </row>
    <row r="18" spans="1:7" ht="16.5" thickBot="1" x14ac:dyDescent="0.3">
      <c r="A18" s="118"/>
      <c r="B18" s="56" t="s">
        <v>199</v>
      </c>
      <c r="C18" s="121"/>
      <c r="D18" s="124"/>
      <c r="E18" s="118"/>
      <c r="F18" s="56" t="s">
        <v>101</v>
      </c>
      <c r="G18" s="121"/>
    </row>
    <row r="19" spans="1:7" ht="15.75" thickBot="1" x14ac:dyDescent="0.3">
      <c r="A19" s="86"/>
      <c r="B19" s="86"/>
      <c r="C19" s="86"/>
      <c r="D19" s="86"/>
      <c r="E19" s="86"/>
      <c r="F19" s="86"/>
      <c r="G19" s="86"/>
    </row>
    <row r="20" spans="1:7" ht="16.5" thickBot="1" x14ac:dyDescent="0.3">
      <c r="A20" s="94"/>
      <c r="B20" s="95"/>
      <c r="C20" s="95"/>
      <c r="D20" s="95" t="s">
        <v>105</v>
      </c>
      <c r="E20" s="95"/>
      <c r="F20" s="95"/>
      <c r="G20" s="96"/>
    </row>
    <row r="21" spans="1:7" ht="16.5" customHeight="1" thickBot="1" x14ac:dyDescent="0.3">
      <c r="A21" s="116">
        <v>4</v>
      </c>
      <c r="B21" s="56" t="s">
        <v>176</v>
      </c>
      <c r="C21" s="119"/>
      <c r="D21" s="122" t="s">
        <v>106</v>
      </c>
      <c r="E21" s="116">
        <v>8</v>
      </c>
      <c r="F21" s="56" t="s">
        <v>202</v>
      </c>
      <c r="G21" s="119"/>
    </row>
    <row r="22" spans="1:7" ht="16.5" thickBot="1" x14ac:dyDescent="0.3">
      <c r="A22" s="117"/>
      <c r="B22" s="56" t="s">
        <v>186</v>
      </c>
      <c r="C22" s="120"/>
      <c r="D22" s="123"/>
      <c r="E22" s="117"/>
      <c r="F22" s="56" t="s">
        <v>185</v>
      </c>
      <c r="G22" s="120"/>
    </row>
    <row r="23" spans="1:7" ht="16.5" thickBot="1" x14ac:dyDescent="0.3">
      <c r="A23" s="118"/>
      <c r="B23" s="56" t="s">
        <v>172</v>
      </c>
      <c r="C23" s="121"/>
      <c r="D23" s="124"/>
      <c r="E23" s="118"/>
      <c r="F23" s="56" t="s">
        <v>102</v>
      </c>
      <c r="G23" s="121"/>
    </row>
    <row r="24" spans="1:7" ht="15.75" thickBot="1" x14ac:dyDescent="0.3">
      <c r="A24" s="86"/>
      <c r="B24" s="86"/>
      <c r="C24" s="86"/>
      <c r="D24" s="86"/>
      <c r="E24" s="86"/>
      <c r="F24" s="86"/>
      <c r="G24" s="86"/>
    </row>
    <row r="25" spans="1:7" ht="16.5" thickBot="1" x14ac:dyDescent="0.3">
      <c r="A25" s="94"/>
      <c r="B25" s="95"/>
      <c r="C25" s="95"/>
      <c r="D25" s="95" t="s">
        <v>105</v>
      </c>
      <c r="E25" s="95"/>
      <c r="F25" s="95"/>
      <c r="G25" s="96"/>
    </row>
    <row r="26" spans="1:7" ht="16.5" customHeight="1" thickBot="1" x14ac:dyDescent="0.3">
      <c r="A26" s="116">
        <v>5</v>
      </c>
      <c r="B26" s="56" t="s">
        <v>180</v>
      </c>
      <c r="C26" s="119"/>
      <c r="D26" s="122" t="s">
        <v>106</v>
      </c>
      <c r="E26" s="116">
        <v>10</v>
      </c>
      <c r="F26" s="56" t="s">
        <v>158</v>
      </c>
      <c r="G26" s="119"/>
    </row>
    <row r="27" spans="1:7" ht="16.5" thickBot="1" x14ac:dyDescent="0.3">
      <c r="A27" s="117"/>
      <c r="B27" s="56" t="s">
        <v>177</v>
      </c>
      <c r="C27" s="120"/>
      <c r="D27" s="123"/>
      <c r="E27" s="117"/>
      <c r="F27" s="56" t="s">
        <v>169</v>
      </c>
      <c r="G27" s="120"/>
    </row>
    <row r="28" spans="1:7" ht="16.5" thickBot="1" x14ac:dyDescent="0.3">
      <c r="A28" s="118"/>
      <c r="B28" s="56" t="s">
        <v>188</v>
      </c>
      <c r="C28" s="121"/>
      <c r="D28" s="124"/>
      <c r="E28" s="118"/>
      <c r="F28" s="56" t="s">
        <v>189</v>
      </c>
      <c r="G28" s="121"/>
    </row>
    <row r="29" spans="1:7" ht="15.75" thickBot="1" x14ac:dyDescent="0.3">
      <c r="A29" s="86"/>
      <c r="B29" s="86"/>
      <c r="C29" s="86"/>
      <c r="D29" s="86"/>
      <c r="E29" s="86"/>
      <c r="F29" s="86"/>
      <c r="G29" s="86"/>
    </row>
    <row r="30" spans="1:7" ht="16.5" thickBot="1" x14ac:dyDescent="0.3">
      <c r="A30" s="94"/>
      <c r="B30" s="95"/>
      <c r="C30" s="95"/>
      <c r="D30" s="95" t="s">
        <v>105</v>
      </c>
      <c r="E30" s="95"/>
      <c r="F30" s="95"/>
      <c r="G30" s="96"/>
    </row>
    <row r="31" spans="1:7" ht="16.5" customHeight="1" thickBot="1" x14ac:dyDescent="0.3">
      <c r="A31" s="116">
        <v>6</v>
      </c>
      <c r="B31" s="56" t="s">
        <v>97</v>
      </c>
      <c r="C31" s="119"/>
      <c r="D31" s="122" t="s">
        <v>106</v>
      </c>
      <c r="E31" s="116">
        <v>12</v>
      </c>
      <c r="F31" s="56" t="s">
        <v>204</v>
      </c>
      <c r="G31" s="119"/>
    </row>
    <row r="32" spans="1:7" ht="16.5" thickBot="1" x14ac:dyDescent="0.3">
      <c r="A32" s="117"/>
      <c r="B32" s="56" t="s">
        <v>201</v>
      </c>
      <c r="C32" s="120"/>
      <c r="D32" s="123"/>
      <c r="E32" s="117"/>
      <c r="F32" s="56" t="s">
        <v>191</v>
      </c>
      <c r="G32" s="120"/>
    </row>
    <row r="33" spans="1:7" ht="16.5" thickBot="1" x14ac:dyDescent="0.3">
      <c r="A33" s="118"/>
      <c r="B33" s="56" t="s">
        <v>179</v>
      </c>
      <c r="C33" s="121"/>
      <c r="D33" s="124"/>
      <c r="E33" s="118"/>
      <c r="F33" s="56" t="s">
        <v>173</v>
      </c>
      <c r="G33" s="121"/>
    </row>
    <row r="34" spans="1:7" ht="15.75" thickBot="1" x14ac:dyDescent="0.3">
      <c r="A34" s="86"/>
      <c r="B34" s="86"/>
      <c r="C34" s="86"/>
      <c r="D34" s="86"/>
      <c r="E34" s="86"/>
      <c r="F34" s="86"/>
      <c r="G34" s="86"/>
    </row>
    <row r="35" spans="1:7" ht="16.5" thickBot="1" x14ac:dyDescent="0.3">
      <c r="A35" s="94"/>
      <c r="B35" s="95"/>
      <c r="C35" s="95"/>
      <c r="D35" s="95" t="s">
        <v>105</v>
      </c>
      <c r="E35" s="95"/>
      <c r="F35" s="95"/>
      <c r="G35" s="96"/>
    </row>
    <row r="36" spans="1:7" ht="16.5" customHeight="1" thickBot="1" x14ac:dyDescent="0.3">
      <c r="A36" s="116">
        <v>7</v>
      </c>
      <c r="B36" s="56" t="s">
        <v>168</v>
      </c>
      <c r="C36" s="119"/>
      <c r="D36" s="122" t="s">
        <v>106</v>
      </c>
      <c r="E36" s="116">
        <v>14</v>
      </c>
      <c r="F36" s="56" t="s">
        <v>165</v>
      </c>
      <c r="G36" s="119"/>
    </row>
    <row r="37" spans="1:7" ht="16.5" thickBot="1" x14ac:dyDescent="0.3">
      <c r="A37" s="117"/>
      <c r="B37" s="56" t="s">
        <v>99</v>
      </c>
      <c r="C37" s="120"/>
      <c r="D37" s="123"/>
      <c r="E37" s="117"/>
      <c r="F37" s="56" t="s">
        <v>171</v>
      </c>
      <c r="G37" s="120"/>
    </row>
    <row r="38" spans="1:7" ht="16.5" thickBot="1" x14ac:dyDescent="0.3">
      <c r="A38" s="118"/>
      <c r="B38" s="56" t="s">
        <v>183</v>
      </c>
      <c r="C38" s="121"/>
      <c r="D38" s="124"/>
      <c r="E38" s="118"/>
      <c r="F38" s="56" t="s">
        <v>100</v>
      </c>
      <c r="G38" s="121"/>
    </row>
    <row r="39" spans="1:7" ht="15.75" thickBot="1" x14ac:dyDescent="0.3">
      <c r="A39" s="86"/>
      <c r="B39" s="86"/>
      <c r="C39" s="86"/>
      <c r="D39" s="86"/>
      <c r="E39" s="86"/>
      <c r="F39" s="86"/>
      <c r="G39" s="86"/>
    </row>
    <row r="40" spans="1:7" ht="16.5" thickBot="1" x14ac:dyDescent="0.3">
      <c r="A40" s="94"/>
      <c r="B40" s="95"/>
      <c r="C40" s="95"/>
      <c r="D40" s="95" t="s">
        <v>105</v>
      </c>
      <c r="E40" s="95"/>
      <c r="F40" s="95"/>
      <c r="G40" s="96"/>
    </row>
    <row r="41" spans="1:7" ht="16.5" customHeight="1" thickBot="1" x14ac:dyDescent="0.3">
      <c r="A41" s="116">
        <v>8</v>
      </c>
      <c r="B41" s="56" t="s">
        <v>159</v>
      </c>
      <c r="C41" s="119"/>
      <c r="D41" s="122" t="s">
        <v>106</v>
      </c>
      <c r="E41" s="116">
        <v>16</v>
      </c>
      <c r="F41" s="56" t="s">
        <v>197</v>
      </c>
      <c r="G41" s="119"/>
    </row>
    <row r="42" spans="1:7" ht="16.5" thickBot="1" x14ac:dyDescent="0.3">
      <c r="A42" s="117"/>
      <c r="B42" s="56" t="s">
        <v>181</v>
      </c>
      <c r="C42" s="120"/>
      <c r="D42" s="123"/>
      <c r="E42" s="117"/>
      <c r="F42" s="56" t="s">
        <v>195</v>
      </c>
      <c r="G42" s="120"/>
    </row>
    <row r="43" spans="1:7" ht="16.5" thickBot="1" x14ac:dyDescent="0.3">
      <c r="A43" s="118"/>
      <c r="B43" s="56" t="s">
        <v>178</v>
      </c>
      <c r="C43" s="121"/>
      <c r="D43" s="124"/>
      <c r="E43" s="118"/>
      <c r="F43" s="56" t="s">
        <v>205</v>
      </c>
      <c r="G43" s="121"/>
    </row>
    <row r="44" spans="1:7" ht="15.75" thickBot="1" x14ac:dyDescent="0.3">
      <c r="A44" s="86"/>
      <c r="B44" s="86"/>
      <c r="C44" s="86"/>
      <c r="D44" s="86"/>
      <c r="E44" s="86"/>
      <c r="F44" s="86"/>
      <c r="G44" s="86"/>
    </row>
    <row r="45" spans="1:7" ht="16.5" thickBot="1" x14ac:dyDescent="0.3">
      <c r="A45" s="94"/>
      <c r="B45" s="95"/>
      <c r="C45" s="95"/>
      <c r="D45" s="95" t="s">
        <v>105</v>
      </c>
      <c r="E45" s="95"/>
      <c r="F45" s="95"/>
      <c r="G45" s="96"/>
    </row>
    <row r="46" spans="1:7" ht="16.5" customHeight="1" thickBot="1" x14ac:dyDescent="0.3">
      <c r="A46" s="116">
        <v>9</v>
      </c>
      <c r="B46" s="56" t="s">
        <v>174</v>
      </c>
      <c r="C46" s="119"/>
      <c r="D46" s="122" t="s">
        <v>106</v>
      </c>
      <c r="E46" s="116">
        <v>18</v>
      </c>
      <c r="F46" s="56" t="s">
        <v>164</v>
      </c>
      <c r="G46" s="119"/>
    </row>
    <row r="47" spans="1:7" ht="16.5" thickBot="1" x14ac:dyDescent="0.3">
      <c r="A47" s="117"/>
      <c r="B47" s="56" t="s">
        <v>190</v>
      </c>
      <c r="C47" s="120"/>
      <c r="D47" s="123"/>
      <c r="E47" s="117"/>
      <c r="F47" s="56" t="s">
        <v>196</v>
      </c>
      <c r="G47" s="120"/>
    </row>
    <row r="48" spans="1:7" ht="16.5" thickBot="1" x14ac:dyDescent="0.3">
      <c r="A48" s="118"/>
      <c r="B48" s="56" t="s">
        <v>194</v>
      </c>
      <c r="C48" s="121"/>
      <c r="D48" s="124"/>
      <c r="E48" s="118"/>
      <c r="F48" s="56" t="s">
        <v>200</v>
      </c>
      <c r="G48" s="121"/>
    </row>
    <row r="49" spans="1:7" ht="15.75" thickBot="1" x14ac:dyDescent="0.3">
      <c r="A49" s="86"/>
      <c r="B49" s="86"/>
      <c r="C49" s="86"/>
      <c r="D49" s="86"/>
      <c r="E49" s="86"/>
      <c r="F49" s="86"/>
      <c r="G49" s="86"/>
    </row>
    <row r="50" spans="1:7" ht="16.5" thickBot="1" x14ac:dyDescent="0.3">
      <c r="A50" s="94"/>
      <c r="B50" s="95"/>
      <c r="C50" s="95"/>
      <c r="D50" s="95" t="s">
        <v>105</v>
      </c>
      <c r="E50" s="95"/>
      <c r="F50" s="95"/>
      <c r="G50" s="96"/>
    </row>
    <row r="51" spans="1:7" ht="16.5" customHeight="1" thickBot="1" x14ac:dyDescent="0.3">
      <c r="A51" s="116">
        <v>10</v>
      </c>
      <c r="B51" s="56"/>
      <c r="C51" s="119"/>
      <c r="D51" s="122" t="s">
        <v>106</v>
      </c>
      <c r="E51" s="116">
        <v>20</v>
      </c>
      <c r="F51" s="56"/>
      <c r="G51" s="119"/>
    </row>
    <row r="52" spans="1:7" ht="16.5" thickBot="1" x14ac:dyDescent="0.3">
      <c r="A52" s="117"/>
      <c r="B52" s="56"/>
      <c r="C52" s="120"/>
      <c r="D52" s="123"/>
      <c r="E52" s="117"/>
      <c r="F52" s="56"/>
      <c r="G52" s="120"/>
    </row>
    <row r="53" spans="1:7" ht="16.5" thickBot="1" x14ac:dyDescent="0.3">
      <c r="A53" s="118"/>
      <c r="B53" s="56"/>
      <c r="C53" s="121"/>
      <c r="D53" s="124"/>
      <c r="E53" s="118"/>
      <c r="F53" s="56"/>
      <c r="G53" s="121"/>
    </row>
    <row r="54" spans="1:7" ht="15.75" thickBot="1" x14ac:dyDescent="0.3">
      <c r="A54" s="86"/>
      <c r="B54" s="86"/>
      <c r="C54" s="86"/>
      <c r="D54" s="86"/>
      <c r="E54" s="86"/>
      <c r="F54" s="86"/>
      <c r="G54" s="86"/>
    </row>
    <row r="55" spans="1:7" ht="16.5" thickBot="1" x14ac:dyDescent="0.3">
      <c r="A55" s="94"/>
      <c r="B55" s="95"/>
      <c r="C55" s="95"/>
      <c r="D55" s="95" t="s">
        <v>105</v>
      </c>
      <c r="E55" s="95"/>
      <c r="F55" s="95"/>
      <c r="G55" s="96"/>
    </row>
    <row r="56" spans="1:7" ht="16.5" customHeight="1" thickBot="1" x14ac:dyDescent="0.3">
      <c r="A56" s="116">
        <v>11</v>
      </c>
      <c r="B56" s="56"/>
      <c r="C56" s="119"/>
      <c r="D56" s="122" t="s">
        <v>106</v>
      </c>
      <c r="E56" s="116">
        <v>22</v>
      </c>
      <c r="F56" s="56"/>
      <c r="G56" s="119"/>
    </row>
    <row r="57" spans="1:7" ht="16.5" thickBot="1" x14ac:dyDescent="0.3">
      <c r="A57" s="117"/>
      <c r="B57" s="56"/>
      <c r="C57" s="120"/>
      <c r="D57" s="123"/>
      <c r="E57" s="117"/>
      <c r="F57" s="56"/>
      <c r="G57" s="120"/>
    </row>
    <row r="58" spans="1:7" ht="16.5" thickBot="1" x14ac:dyDescent="0.3">
      <c r="A58" s="118"/>
      <c r="B58" s="56"/>
      <c r="C58" s="121"/>
      <c r="D58" s="124"/>
      <c r="E58" s="118"/>
      <c r="F58" s="56"/>
      <c r="G58" s="121"/>
    </row>
    <row r="59" spans="1:7" ht="15.75" thickBot="1" x14ac:dyDescent="0.3">
      <c r="A59" s="86"/>
      <c r="B59" s="86"/>
      <c r="C59" s="86"/>
      <c r="D59" s="86"/>
      <c r="E59" s="86"/>
      <c r="F59" s="86"/>
      <c r="G59" s="86"/>
    </row>
    <row r="60" spans="1:7" ht="16.5" thickBot="1" x14ac:dyDescent="0.3">
      <c r="A60" s="94"/>
      <c r="B60" s="95"/>
      <c r="C60" s="95"/>
      <c r="D60" s="95" t="s">
        <v>105</v>
      </c>
      <c r="E60" s="95"/>
      <c r="F60" s="95"/>
      <c r="G60" s="96"/>
    </row>
    <row r="61" spans="1:7" ht="16.5" customHeight="1" thickBot="1" x14ac:dyDescent="0.3">
      <c r="A61" s="116">
        <v>12</v>
      </c>
      <c r="B61" s="56"/>
      <c r="C61" s="119"/>
      <c r="D61" s="122" t="s">
        <v>106</v>
      </c>
      <c r="E61" s="116">
        <v>24</v>
      </c>
      <c r="F61" s="56"/>
      <c r="G61" s="119"/>
    </row>
    <row r="62" spans="1:7" ht="16.5" thickBot="1" x14ac:dyDescent="0.3">
      <c r="A62" s="117"/>
      <c r="B62" s="56"/>
      <c r="C62" s="120"/>
      <c r="D62" s="123"/>
      <c r="E62" s="117"/>
      <c r="F62" s="56"/>
      <c r="G62" s="120"/>
    </row>
    <row r="63" spans="1:7" ht="16.5" thickBot="1" x14ac:dyDescent="0.3">
      <c r="A63" s="118"/>
      <c r="B63" s="56"/>
      <c r="C63" s="121"/>
      <c r="D63" s="124"/>
      <c r="E63" s="118"/>
      <c r="F63" s="56"/>
      <c r="G63" s="121"/>
    </row>
    <row r="64" spans="1:7" ht="15.75" thickBot="1" x14ac:dyDescent="0.3">
      <c r="A64" s="86"/>
      <c r="B64" s="86"/>
      <c r="C64" s="86"/>
      <c r="D64" s="86"/>
      <c r="E64" s="86"/>
      <c r="F64" s="86"/>
      <c r="G64" s="86"/>
    </row>
    <row r="65" spans="1:7" ht="16.5" thickBot="1" x14ac:dyDescent="0.3">
      <c r="A65" s="94"/>
      <c r="B65" s="95"/>
      <c r="C65" s="95"/>
      <c r="D65" s="95" t="s">
        <v>105</v>
      </c>
      <c r="E65" s="95"/>
      <c r="F65" s="95"/>
      <c r="G65" s="96"/>
    </row>
    <row r="66" spans="1:7" ht="16.5" customHeight="1" thickBot="1" x14ac:dyDescent="0.3">
      <c r="A66" s="116">
        <v>13</v>
      </c>
      <c r="B66" s="56"/>
      <c r="C66" s="119"/>
      <c r="D66" s="122" t="s">
        <v>106</v>
      </c>
      <c r="E66" s="116">
        <v>26</v>
      </c>
      <c r="F66" s="56"/>
      <c r="G66" s="119"/>
    </row>
    <row r="67" spans="1:7" ht="16.5" thickBot="1" x14ac:dyDescent="0.3">
      <c r="A67" s="117"/>
      <c r="B67" s="56"/>
      <c r="C67" s="120"/>
      <c r="D67" s="123"/>
      <c r="E67" s="117"/>
      <c r="F67" s="56"/>
      <c r="G67" s="120"/>
    </row>
    <row r="68" spans="1:7" ht="16.5" thickBot="1" x14ac:dyDescent="0.3">
      <c r="A68" s="118"/>
      <c r="B68" s="56"/>
      <c r="C68" s="121"/>
      <c r="D68" s="124"/>
      <c r="E68" s="118"/>
      <c r="F68" s="56"/>
      <c r="G68" s="121"/>
    </row>
    <row r="69" spans="1:7" ht="15.75" thickBot="1" x14ac:dyDescent="0.3">
      <c r="A69" s="86"/>
      <c r="B69" s="86"/>
      <c r="C69" s="86"/>
      <c r="D69" s="86"/>
      <c r="E69" s="86"/>
      <c r="F69" s="86"/>
      <c r="G69" s="86"/>
    </row>
    <row r="70" spans="1:7" ht="16.5" thickBot="1" x14ac:dyDescent="0.3">
      <c r="A70" s="94"/>
      <c r="B70" s="95"/>
      <c r="C70" s="95"/>
      <c r="D70" s="95" t="s">
        <v>105</v>
      </c>
      <c r="E70" s="95"/>
      <c r="F70" s="95"/>
      <c r="G70" s="96"/>
    </row>
    <row r="71" spans="1:7" ht="16.5" customHeight="1" thickBot="1" x14ac:dyDescent="0.3">
      <c r="A71" s="116">
        <v>14</v>
      </c>
      <c r="B71" s="56"/>
      <c r="C71" s="119"/>
      <c r="D71" s="122" t="s">
        <v>106</v>
      </c>
      <c r="E71" s="116">
        <v>28</v>
      </c>
      <c r="F71" s="56"/>
      <c r="G71" s="119"/>
    </row>
    <row r="72" spans="1:7" ht="16.5" thickBot="1" x14ac:dyDescent="0.3">
      <c r="A72" s="117"/>
      <c r="B72" s="56"/>
      <c r="C72" s="120"/>
      <c r="D72" s="123"/>
      <c r="E72" s="117"/>
      <c r="F72" s="56"/>
      <c r="G72" s="120"/>
    </row>
    <row r="73" spans="1:7" ht="16.5" thickBot="1" x14ac:dyDescent="0.3">
      <c r="A73" s="118"/>
      <c r="B73" s="56"/>
      <c r="C73" s="121"/>
      <c r="D73" s="124"/>
      <c r="E73" s="118"/>
      <c r="F73" s="56"/>
      <c r="G73" s="121"/>
    </row>
    <row r="74" spans="1:7" ht="15.75" thickBot="1" x14ac:dyDescent="0.3">
      <c r="A74" s="86"/>
      <c r="B74" s="86"/>
      <c r="C74" s="86"/>
      <c r="D74" s="86"/>
      <c r="E74" s="86"/>
      <c r="F74" s="86"/>
      <c r="G74" s="86"/>
    </row>
    <row r="75" spans="1:7" ht="16.5" thickBot="1" x14ac:dyDescent="0.3">
      <c r="A75" s="94"/>
      <c r="B75" s="95"/>
      <c r="C75" s="95"/>
      <c r="D75" s="95" t="s">
        <v>105</v>
      </c>
      <c r="E75" s="95"/>
      <c r="F75" s="95"/>
      <c r="G75" s="96"/>
    </row>
    <row r="76" spans="1:7" ht="16.5" customHeight="1" thickBot="1" x14ac:dyDescent="0.3">
      <c r="A76" s="116">
        <v>15</v>
      </c>
      <c r="B76" s="56"/>
      <c r="C76" s="119"/>
      <c r="D76" s="122" t="s">
        <v>106</v>
      </c>
      <c r="E76" s="116">
        <v>30</v>
      </c>
      <c r="F76" s="56"/>
      <c r="G76" s="119"/>
    </row>
    <row r="77" spans="1:7" ht="16.5" thickBot="1" x14ac:dyDescent="0.3">
      <c r="A77" s="117"/>
      <c r="B77" s="56"/>
      <c r="C77" s="120"/>
      <c r="D77" s="123"/>
      <c r="E77" s="117"/>
      <c r="F77" s="56"/>
      <c r="G77" s="120"/>
    </row>
    <row r="78" spans="1:7" ht="16.5" thickBot="1" x14ac:dyDescent="0.3">
      <c r="A78" s="118"/>
      <c r="B78" s="56"/>
      <c r="C78" s="121"/>
      <c r="D78" s="124"/>
      <c r="E78" s="118"/>
      <c r="F78" s="56"/>
      <c r="G78" s="121"/>
    </row>
    <row r="79" spans="1:7" x14ac:dyDescent="0.25">
      <c r="A79" s="86"/>
      <c r="B79" s="86"/>
      <c r="C79" s="86"/>
      <c r="D79" s="86"/>
      <c r="E79" s="86"/>
      <c r="F79" s="86"/>
      <c r="G79" s="86"/>
    </row>
    <row r="84" ht="16.5" customHeight="1" x14ac:dyDescent="0.25"/>
    <row r="89" ht="16.5" customHeight="1" x14ac:dyDescent="0.25"/>
  </sheetData>
  <mergeCells count="78">
    <mergeCell ref="A1:G2"/>
    <mergeCell ref="A3:C3"/>
    <mergeCell ref="E3:G3"/>
    <mergeCell ref="A6:A8"/>
    <mergeCell ref="C6:C8"/>
    <mergeCell ref="D6:D8"/>
    <mergeCell ref="E6:E8"/>
    <mergeCell ref="G6:G8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74"/>
  <sheetViews>
    <sheetView showGridLines="0" zoomScale="80" zoomScaleNormal="80" workbookViewId="0">
      <selection activeCell="H11" sqref="H11"/>
    </sheetView>
  </sheetViews>
  <sheetFormatPr baseColWidth="10" defaultRowHeight="15" x14ac:dyDescent="0.25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1" spans="1:16" ht="37.5" customHeight="1" x14ac:dyDescent="0.25"/>
    <row r="2" spans="1:16" ht="15.75" thickBot="1" x14ac:dyDescent="0.3">
      <c r="P2" s="38" t="s">
        <v>122</v>
      </c>
    </row>
    <row r="3" spans="1:16" ht="15.75" thickBot="1" x14ac:dyDescent="0.3">
      <c r="A3" s="131" t="s">
        <v>103</v>
      </c>
      <c r="B3" s="131"/>
      <c r="C3" s="131"/>
      <c r="D3" s="131"/>
      <c r="E3" s="131"/>
      <c r="F3" s="131"/>
      <c r="G3" s="131"/>
      <c r="J3" s="69" t="s">
        <v>117</v>
      </c>
      <c r="K3" s="69"/>
      <c r="L3" s="69"/>
    </row>
    <row r="4" spans="1:16" ht="15.75" thickBot="1" x14ac:dyDescent="0.3">
      <c r="A4" s="131"/>
      <c r="B4" s="131"/>
      <c r="C4" s="131"/>
      <c r="D4" s="132"/>
      <c r="E4" s="131"/>
      <c r="F4" s="131"/>
      <c r="G4" s="131"/>
    </row>
    <row r="5" spans="1:16" ht="15.75" thickBot="1" x14ac:dyDescent="0.3">
      <c r="A5" s="133" t="s">
        <v>104</v>
      </c>
      <c r="B5" s="133"/>
      <c r="C5" s="133"/>
      <c r="D5" s="70"/>
      <c r="E5" s="133" t="s">
        <v>104</v>
      </c>
      <c r="F5" s="133"/>
      <c r="G5" s="133"/>
      <c r="O5" s="38"/>
      <c r="P5" s="38"/>
    </row>
    <row r="6" spans="1:16" ht="15.75" thickBot="1" x14ac:dyDescent="0.3">
      <c r="K6" s="67" t="s">
        <v>113</v>
      </c>
      <c r="L6" s="68">
        <f>SUM(K:K)</f>
        <v>0</v>
      </c>
      <c r="O6" s="38"/>
      <c r="P6" s="38"/>
    </row>
    <row r="7" spans="1:16" ht="16.5" thickBot="1" x14ac:dyDescent="0.3">
      <c r="A7" s="130" t="s">
        <v>105</v>
      </c>
      <c r="B7" s="130"/>
      <c r="C7" s="130"/>
      <c r="D7" s="130"/>
      <c r="E7" s="130"/>
      <c r="F7" s="130"/>
      <c r="G7" s="130"/>
      <c r="O7" s="38"/>
      <c r="P7" s="38"/>
    </row>
    <row r="8" spans="1:16" ht="34.5" customHeight="1" thickBot="1" x14ac:dyDescent="0.3">
      <c r="A8" s="64">
        <v>1</v>
      </c>
      <c r="B8" s="56" t="str">
        <f>IFERROR(INDEX('Tirages Equipes'!$B:$B,MATCH(A8,'Tirages Equipes'!$A:$A,0)),"")</f>
        <v>LEGRAND17-Gérard17</v>
      </c>
      <c r="C8" s="63"/>
      <c r="D8" s="65" t="s">
        <v>106</v>
      </c>
      <c r="E8" s="64">
        <v>2</v>
      </c>
      <c r="F8" s="56" t="str">
        <f>IFERROR(INDEX('Tirages Equipes'!$B:$B,MATCH(E8,'Tirages Equipes'!$A:$A,0)),"")</f>
        <v>LAMBERT-Dylan</v>
      </c>
      <c r="G8" s="63"/>
      <c r="J8" s="38"/>
      <c r="K8" s="66" t="str">
        <f>IF(AND(ISNUMBER(A8),B8&lt;&gt;""),IF(LEFT(B8,SEARCH("-",B8)-1)=LEFT(F8,SEARCH("-",F8)-1),1,""),"")</f>
        <v/>
      </c>
      <c r="O8" s="38"/>
      <c r="P8" s="38"/>
    </row>
    <row r="9" spans="1:16" ht="15.75" customHeight="1" thickBot="1" x14ac:dyDescent="0.3">
      <c r="J9" s="38"/>
      <c r="K9" s="66" t="str">
        <f t="shared" ref="K9:K72" si="0">IF(AND(ISNUMBER(A9),B9&lt;&gt;""),IF(LEFT(B9,SEARCH("-",B9)-1)=LEFT(F9,SEARCH("-",F9)-1),1,""),"")</f>
        <v/>
      </c>
      <c r="O9" s="38"/>
      <c r="P9" s="38"/>
    </row>
    <row r="10" spans="1:16" ht="15.75" customHeight="1" thickBot="1" x14ac:dyDescent="0.3">
      <c r="A10" s="130" t="s">
        <v>105</v>
      </c>
      <c r="B10" s="130"/>
      <c r="C10" s="130"/>
      <c r="D10" s="130"/>
      <c r="E10" s="130"/>
      <c r="F10" s="130"/>
      <c r="G10" s="130"/>
      <c r="J10" s="38"/>
      <c r="K10" s="66" t="str">
        <f t="shared" si="0"/>
        <v/>
      </c>
      <c r="O10" s="38"/>
      <c r="P10" s="38"/>
    </row>
    <row r="11" spans="1:16" ht="32.25" thickBot="1" x14ac:dyDescent="0.3">
      <c r="A11" s="64">
        <f>E8+1</f>
        <v>3</v>
      </c>
      <c r="B11" s="56" t="str">
        <f>IFERROR(INDEX('Tirages Equipes'!$B:$B,MATCH(A11,'Tirages Equipes'!$A:$A,0)),"")</f>
        <v>LEGRAND6-Gérard6</v>
      </c>
      <c r="C11" s="63"/>
      <c r="D11" s="65" t="s">
        <v>106</v>
      </c>
      <c r="E11" s="64">
        <f>A11+1</f>
        <v>4</v>
      </c>
      <c r="F11" s="56" t="str">
        <f>IFERROR(INDEX('Tirages Equipes'!$B:$B,MATCH(E11,'Tirages Equipes'!$A:$A,0)),"")</f>
        <v>LEGRAND19-Gérard19</v>
      </c>
      <c r="G11" s="63"/>
      <c r="J11" s="38"/>
      <c r="K11" s="66" t="str">
        <f t="shared" si="0"/>
        <v/>
      </c>
      <c r="O11" s="38"/>
      <c r="P11" s="38"/>
    </row>
    <row r="12" spans="1:16" ht="15.75" thickBot="1" x14ac:dyDescent="0.3">
      <c r="J12" s="38"/>
      <c r="K12" s="66" t="str">
        <f t="shared" si="0"/>
        <v/>
      </c>
      <c r="O12" s="38"/>
      <c r="P12" s="38"/>
    </row>
    <row r="13" spans="1:16" ht="16.5" thickBot="1" x14ac:dyDescent="0.3">
      <c r="A13" s="130" t="s">
        <v>105</v>
      </c>
      <c r="B13" s="130"/>
      <c r="C13" s="130"/>
      <c r="D13" s="130"/>
      <c r="E13" s="130"/>
      <c r="F13" s="130"/>
      <c r="G13" s="130"/>
      <c r="J13" s="38"/>
      <c r="K13" s="66" t="str">
        <f t="shared" si="0"/>
        <v/>
      </c>
      <c r="O13" s="38"/>
      <c r="P13" s="38"/>
    </row>
    <row r="14" spans="1:16" s="38" customFormat="1" ht="32.25" thickBot="1" x14ac:dyDescent="0.3">
      <c r="A14" s="64">
        <f>E11+1</f>
        <v>5</v>
      </c>
      <c r="B14" s="56" t="str">
        <f>IFERROR(INDEX('Tirages Equipes'!$B:$B,MATCH(A14,'Tirages Equipes'!$A:$A,0)),"")</f>
        <v>FAURE-Joel</v>
      </c>
      <c r="C14" s="63"/>
      <c r="D14" s="65" t="s">
        <v>106</v>
      </c>
      <c r="E14" s="64">
        <f>A14+1</f>
        <v>6</v>
      </c>
      <c r="F14" s="56" t="str">
        <f>IFERROR(INDEX('Tirages Equipes'!$B:$B,MATCH(E14,'Tirages Equipes'!$A:$A,0)),"")</f>
        <v>MULLER-Antoine</v>
      </c>
      <c r="G14" s="63"/>
      <c r="K14" s="66" t="str">
        <f t="shared" si="0"/>
        <v/>
      </c>
    </row>
    <row r="15" spans="1:16" s="38" customFormat="1" ht="16.5" thickBot="1" x14ac:dyDescent="0.3">
      <c r="A15" s="130" t="s">
        <v>105</v>
      </c>
      <c r="B15" s="130"/>
      <c r="C15" s="130"/>
      <c r="D15" s="130"/>
      <c r="E15" s="130"/>
      <c r="F15" s="130"/>
      <c r="G15" s="130"/>
      <c r="K15" s="66" t="str">
        <f t="shared" si="0"/>
        <v/>
      </c>
    </row>
    <row r="16" spans="1:16" s="38" customFormat="1" ht="32.25" thickBot="1" x14ac:dyDescent="0.3">
      <c r="A16" s="64">
        <f>E14+1</f>
        <v>7</v>
      </c>
      <c r="B16" s="56" t="str">
        <f>IFERROR(INDEX('Tirages Equipes'!$B:$B,MATCH(A16,'Tirages Equipes'!$A:$A,0)),"")</f>
        <v>BOYER-Marcel</v>
      </c>
      <c r="C16" s="63"/>
      <c r="D16" s="65" t="s">
        <v>106</v>
      </c>
      <c r="E16" s="64">
        <f>A16+1</f>
        <v>8</v>
      </c>
      <c r="F16" s="56" t="str">
        <f>IFERROR(INDEX('Tirages Equipes'!$B:$B,MATCH(E16,'Tirages Equipes'!$A:$A,0)),"")</f>
        <v>LEGRAND8-Gérard8</v>
      </c>
      <c r="G16" s="63"/>
      <c r="K16" s="66" t="str">
        <f t="shared" si="0"/>
        <v/>
      </c>
    </row>
    <row r="17" spans="1:11" s="38" customFormat="1" ht="15.75" customHeight="1" thickBot="1" x14ac:dyDescent="0.3">
      <c r="K17" s="66" t="str">
        <f t="shared" si="0"/>
        <v/>
      </c>
    </row>
    <row r="18" spans="1:11" s="38" customFormat="1" ht="15.75" customHeight="1" thickBot="1" x14ac:dyDescent="0.3">
      <c r="A18" s="130" t="s">
        <v>105</v>
      </c>
      <c r="B18" s="130"/>
      <c r="C18" s="130"/>
      <c r="D18" s="130"/>
      <c r="E18" s="130"/>
      <c r="F18" s="130"/>
      <c r="G18" s="130"/>
      <c r="K18" s="66" t="str">
        <f t="shared" si="0"/>
        <v/>
      </c>
    </row>
    <row r="19" spans="1:11" s="38" customFormat="1" ht="32.25" thickBot="1" x14ac:dyDescent="0.3">
      <c r="A19" s="64">
        <f>E16+1</f>
        <v>9</v>
      </c>
      <c r="B19" s="56" t="str">
        <f>IFERROR(INDEX('Tirages Equipes'!$B:$B,MATCH(A19,'Tirages Equipes'!$A:$A,0)),"")</f>
        <v>LEGRAND14-Gérard14</v>
      </c>
      <c r="C19" s="63"/>
      <c r="D19" s="65" t="s">
        <v>106</v>
      </c>
      <c r="E19" s="64">
        <f>A19+1</f>
        <v>10</v>
      </c>
      <c r="F19" s="56" t="str">
        <f>IFERROR(INDEX('Tirages Equipes'!$B:$B,MATCH(E19,'Tirages Equipes'!$A:$A,0)),"")</f>
        <v>LEGRAND11-Gérard11</v>
      </c>
      <c r="G19" s="63"/>
      <c r="K19" s="66" t="str">
        <f t="shared" si="0"/>
        <v/>
      </c>
    </row>
    <row r="20" spans="1:11" s="38" customFormat="1" ht="15.75" thickBot="1" x14ac:dyDescent="0.3">
      <c r="K20" s="66" t="str">
        <f t="shared" si="0"/>
        <v/>
      </c>
    </row>
    <row r="21" spans="1:11" s="38" customFormat="1" ht="16.5" thickBot="1" x14ac:dyDescent="0.3">
      <c r="A21" s="130" t="s">
        <v>105</v>
      </c>
      <c r="B21" s="130"/>
      <c r="C21" s="130"/>
      <c r="D21" s="130"/>
      <c r="E21" s="130"/>
      <c r="F21" s="130"/>
      <c r="G21" s="130"/>
      <c r="K21" s="66" t="str">
        <f t="shared" si="0"/>
        <v/>
      </c>
    </row>
    <row r="22" spans="1:11" s="38" customFormat="1" ht="32.25" thickBot="1" x14ac:dyDescent="0.3">
      <c r="A22" s="64">
        <f>E19+1</f>
        <v>11</v>
      </c>
      <c r="B22" s="56" t="str">
        <f>IFERROR(INDEX('Tirages Equipes'!$B:$B,MATCH(A22,'Tirages Equipes'!$A:$A,0)),"")</f>
        <v>SIMONI-Nathan</v>
      </c>
      <c r="C22" s="63"/>
      <c r="D22" s="65" t="s">
        <v>106</v>
      </c>
      <c r="E22" s="64">
        <f>A22+1</f>
        <v>12</v>
      </c>
      <c r="F22" s="56" t="str">
        <f>IFERROR(INDEX('Tirages Equipes'!$B:$B,MATCH(E22,'Tirages Equipes'!$A:$A,0)),"")</f>
        <v>LEROY-Adolphe</v>
      </c>
      <c r="G22" s="63"/>
      <c r="K22" s="66" t="str">
        <f t="shared" si="0"/>
        <v/>
      </c>
    </row>
    <row r="23" spans="1:11" s="38" customFormat="1" ht="16.5" thickBot="1" x14ac:dyDescent="0.3">
      <c r="A23" s="130" t="s">
        <v>105</v>
      </c>
      <c r="B23" s="130"/>
      <c r="C23" s="130"/>
      <c r="D23" s="130"/>
      <c r="E23" s="130"/>
      <c r="F23" s="130"/>
      <c r="G23" s="130"/>
      <c r="K23" s="66" t="str">
        <f t="shared" si="0"/>
        <v/>
      </c>
    </row>
    <row r="24" spans="1:11" s="38" customFormat="1" ht="32.25" thickBot="1" x14ac:dyDescent="0.3">
      <c r="A24" s="64">
        <f>E22+1</f>
        <v>13</v>
      </c>
      <c r="B24" s="56" t="str">
        <f>IFERROR(INDEX('Tirages Equipes'!$B:$B,MATCH(A24,'Tirages Equipes'!$A:$A,0)),"")</f>
        <v>BONNET-Maxime</v>
      </c>
      <c r="C24" s="63"/>
      <c r="D24" s="65" t="s">
        <v>106</v>
      </c>
      <c r="E24" s="64">
        <f>A24+1</f>
        <v>14</v>
      </c>
      <c r="F24" s="56" t="str">
        <f>IFERROR(INDEX('Tirages Equipes'!$B:$B,MATCH(E24,'Tirages Equipes'!$A:$A,0)),"")</f>
        <v>BERNARD-Lucas</v>
      </c>
      <c r="G24" s="63"/>
      <c r="K24" s="66" t="str">
        <f t="shared" si="0"/>
        <v/>
      </c>
    </row>
    <row r="25" spans="1:11" s="38" customFormat="1" ht="15.75" customHeight="1" thickBot="1" x14ac:dyDescent="0.3">
      <c r="K25" s="66" t="str">
        <f t="shared" si="0"/>
        <v/>
      </c>
    </row>
    <row r="26" spans="1:11" s="38" customFormat="1" ht="15.75" customHeight="1" thickBot="1" x14ac:dyDescent="0.3">
      <c r="A26" s="130" t="s">
        <v>105</v>
      </c>
      <c r="B26" s="130"/>
      <c r="C26" s="130"/>
      <c r="D26" s="130"/>
      <c r="E26" s="130"/>
      <c r="F26" s="130"/>
      <c r="G26" s="130"/>
      <c r="K26" s="66" t="str">
        <f t="shared" si="0"/>
        <v/>
      </c>
    </row>
    <row r="27" spans="1:11" s="38" customFormat="1" ht="32.25" thickBot="1" x14ac:dyDescent="0.3">
      <c r="A27" s="64">
        <f>E24+1</f>
        <v>15</v>
      </c>
      <c r="B27" s="56" t="str">
        <f>IFERROR(INDEX('Tirages Equipes'!$B:$B,MATCH(A27,'Tirages Equipes'!$A:$A,0)),"")</f>
        <v>VINCENTI-Philippe</v>
      </c>
      <c r="C27" s="63"/>
      <c r="D27" s="65" t="s">
        <v>106</v>
      </c>
      <c r="E27" s="64">
        <f>A27+1</f>
        <v>16</v>
      </c>
      <c r="F27" s="56" t="str">
        <f>IFERROR(INDEX('Tirages Equipes'!$B:$B,MATCH(E27,'Tirages Equipes'!$A:$A,0)),"")</f>
        <v>FONTAINE-Samuel</v>
      </c>
      <c r="G27" s="63"/>
      <c r="K27" s="66" t="str">
        <f t="shared" si="0"/>
        <v/>
      </c>
    </row>
    <row r="28" spans="1:11" s="38" customFormat="1" ht="15.75" thickBot="1" x14ac:dyDescent="0.3">
      <c r="K28" s="66" t="str">
        <f t="shared" si="0"/>
        <v/>
      </c>
    </row>
    <row r="29" spans="1:11" s="38" customFormat="1" ht="16.5" thickBot="1" x14ac:dyDescent="0.3">
      <c r="A29" s="130" t="s">
        <v>105</v>
      </c>
      <c r="B29" s="130"/>
      <c r="C29" s="130"/>
      <c r="D29" s="130"/>
      <c r="E29" s="130"/>
      <c r="F29" s="130"/>
      <c r="G29" s="130"/>
      <c r="K29" s="66" t="str">
        <f t="shared" si="0"/>
        <v/>
      </c>
    </row>
    <row r="30" spans="1:11" s="38" customFormat="1" ht="32.25" thickBot="1" x14ac:dyDescent="0.3">
      <c r="A30" s="64">
        <f>E27+1</f>
        <v>17</v>
      </c>
      <c r="B30" s="56" t="str">
        <f>IFERROR(INDEX('Tirages Equipes'!$B:$B,MATCH(A30,'Tirages Equipes'!$A:$A,0)),"")</f>
        <v>ROUSSEAU-Richard</v>
      </c>
      <c r="C30" s="63"/>
      <c r="D30" s="65" t="s">
        <v>106</v>
      </c>
      <c r="E30" s="64">
        <f>A30+1</f>
        <v>18</v>
      </c>
      <c r="F30" s="56" t="str">
        <f>IFERROR(INDEX('Tirages Equipes'!$B:$B,MATCH(E30,'Tirages Equipes'!$A:$A,0)),"")</f>
        <v>CHEVALIER-Robert</v>
      </c>
      <c r="G30" s="63"/>
      <c r="K30" s="66" t="str">
        <f t="shared" si="0"/>
        <v/>
      </c>
    </row>
    <row r="31" spans="1:11" s="38" customFormat="1" ht="15.75" customHeight="1" thickBot="1" x14ac:dyDescent="0.3">
      <c r="A31" s="130" t="s">
        <v>105</v>
      </c>
      <c r="B31" s="130"/>
      <c r="C31" s="130"/>
      <c r="D31" s="130"/>
      <c r="E31" s="130"/>
      <c r="F31" s="130"/>
      <c r="G31" s="130"/>
      <c r="K31" s="66" t="str">
        <f t="shared" si="0"/>
        <v/>
      </c>
    </row>
    <row r="32" spans="1:11" s="38" customFormat="1" ht="32.25" thickBot="1" x14ac:dyDescent="0.3">
      <c r="A32" s="64">
        <f>E30+1</f>
        <v>19</v>
      </c>
      <c r="B32" s="56" t="str">
        <f>IFERROR(INDEX('Tirages Equipes'!$B:$B,MATCH(A32,'Tirages Equipes'!$A:$A,0)),"")</f>
        <v>LEGRAND16-Gérard16</v>
      </c>
      <c r="C32" s="63"/>
      <c r="D32" s="65" t="s">
        <v>106</v>
      </c>
      <c r="E32" s="64">
        <f>A32+1</f>
        <v>20</v>
      </c>
      <c r="F32" s="56" t="str">
        <f>IFERROR(INDEX('Tirages Equipes'!$B:$B,MATCH(E32,'Tirages Equipes'!$A:$A,0)),"")</f>
        <v>PETITO-Enzo</v>
      </c>
      <c r="G32" s="63"/>
      <c r="K32" s="66" t="str">
        <f t="shared" si="0"/>
        <v/>
      </c>
    </row>
    <row r="33" spans="1:11" s="38" customFormat="1" ht="15.75" thickBot="1" x14ac:dyDescent="0.3">
      <c r="K33" s="66" t="str">
        <f t="shared" si="0"/>
        <v/>
      </c>
    </row>
    <row r="34" spans="1:11" s="38" customFormat="1" ht="16.5" thickBot="1" x14ac:dyDescent="0.3">
      <c r="A34" s="130" t="s">
        <v>105</v>
      </c>
      <c r="B34" s="130"/>
      <c r="C34" s="130"/>
      <c r="D34" s="130"/>
      <c r="E34" s="130"/>
      <c r="F34" s="130"/>
      <c r="G34" s="130"/>
      <c r="K34" s="66" t="str">
        <f t="shared" si="0"/>
        <v/>
      </c>
    </row>
    <row r="35" spans="1:11" s="38" customFormat="1" ht="32.25" thickBot="1" x14ac:dyDescent="0.3">
      <c r="A35" s="64">
        <f>E32+1</f>
        <v>21</v>
      </c>
      <c r="B35" s="56" t="str">
        <f>IFERROR(INDEX('Tirages Equipes'!$B:$B,MATCH(A35,'Tirages Equipes'!$A:$A,0)),"")</f>
        <v>LEGRAND10-Gérard10</v>
      </c>
      <c r="C35" s="63"/>
      <c r="D35" s="65" t="s">
        <v>106</v>
      </c>
      <c r="E35" s="64">
        <f>A35+1</f>
        <v>22</v>
      </c>
      <c r="F35" s="56" t="str">
        <f>IFERROR(INDEX('Tirages Equipes'!$B:$B,MATCH(E35,'Tirages Equipes'!$A:$A,0)),"")</f>
        <v>ROBERTO-Benjamin</v>
      </c>
      <c r="G35" s="63"/>
      <c r="K35" s="66" t="str">
        <f t="shared" si="0"/>
        <v/>
      </c>
    </row>
    <row r="36" spans="1:11" s="38" customFormat="1" ht="16.5" thickBot="1" x14ac:dyDescent="0.3">
      <c r="A36" s="130" t="s">
        <v>105</v>
      </c>
      <c r="B36" s="130"/>
      <c r="C36" s="130"/>
      <c r="D36" s="130"/>
      <c r="E36" s="130"/>
      <c r="F36" s="130"/>
      <c r="G36" s="130"/>
      <c r="K36" s="66" t="str">
        <f t="shared" si="0"/>
        <v/>
      </c>
    </row>
    <row r="37" spans="1:11" s="38" customFormat="1" ht="32.25" thickBot="1" x14ac:dyDescent="0.3">
      <c r="A37" s="64">
        <f>E35+1</f>
        <v>23</v>
      </c>
      <c r="B37" s="56" t="str">
        <f>IFERROR(INDEX('Tirages Equipes'!$B:$B,MATCH(A37,'Tirages Equipes'!$A:$A,0)),"")</f>
        <v>LEGRAND5-Gérard5</v>
      </c>
      <c r="C37" s="63"/>
      <c r="D37" s="65" t="s">
        <v>106</v>
      </c>
      <c r="E37" s="64">
        <f>A37+1</f>
        <v>24</v>
      </c>
      <c r="F37" s="56" t="str">
        <f>IFERROR(INDEX('Tirages Equipes'!$B:$B,MATCH(E37,'Tirages Equipes'!$A:$A,0)),"")</f>
        <v>LEGRAND7-Gérard7</v>
      </c>
      <c r="G37" s="63"/>
      <c r="K37" s="66" t="str">
        <f t="shared" si="0"/>
        <v/>
      </c>
    </row>
    <row r="38" spans="1:11" s="38" customFormat="1" ht="15.75" customHeight="1" thickBot="1" x14ac:dyDescent="0.3">
      <c r="K38" s="66" t="str">
        <f t="shared" si="0"/>
        <v/>
      </c>
    </row>
    <row r="39" spans="1:11" s="38" customFormat="1" ht="15.75" customHeight="1" thickBot="1" x14ac:dyDescent="0.3">
      <c r="A39" s="130" t="s">
        <v>105</v>
      </c>
      <c r="B39" s="130"/>
      <c r="C39" s="130"/>
      <c r="D39" s="130"/>
      <c r="E39" s="130"/>
      <c r="F39" s="130"/>
      <c r="G39" s="130"/>
      <c r="K39" s="66" t="str">
        <f t="shared" si="0"/>
        <v/>
      </c>
    </row>
    <row r="40" spans="1:11" s="38" customFormat="1" ht="32.25" thickBot="1" x14ac:dyDescent="0.3">
      <c r="A40" s="64">
        <f>E37+1</f>
        <v>25</v>
      </c>
      <c r="B40" s="56" t="str">
        <f>IFERROR(INDEX('Tirages Equipes'!$B:$B,MATCH(A40,'Tirages Equipes'!$A:$A,0)),"")</f>
        <v>ANDRE-Armand</v>
      </c>
      <c r="C40" s="63"/>
      <c r="D40" s="65" t="s">
        <v>106</v>
      </c>
      <c r="E40" s="64">
        <f>A40+1</f>
        <v>26</v>
      </c>
      <c r="F40" s="56" t="str">
        <f>IFERROR(INDEX('Tirages Equipes'!$B:$B,MATCH(E40,'Tirages Equipes'!$A:$A,0)),"")</f>
        <v>MICHELI-Alexandre</v>
      </c>
      <c r="G40" s="63"/>
      <c r="K40" s="66" t="str">
        <f t="shared" si="0"/>
        <v/>
      </c>
    </row>
    <row r="41" spans="1:11" s="38" customFormat="1" ht="15.75" thickBot="1" x14ac:dyDescent="0.3">
      <c r="K41" s="66" t="str">
        <f t="shared" si="0"/>
        <v/>
      </c>
    </row>
    <row r="42" spans="1:11" s="38" customFormat="1" ht="16.5" thickBot="1" x14ac:dyDescent="0.3">
      <c r="A42" s="130" t="s">
        <v>105</v>
      </c>
      <c r="B42" s="130"/>
      <c r="C42" s="130"/>
      <c r="D42" s="130"/>
      <c r="E42" s="130"/>
      <c r="F42" s="130"/>
      <c r="G42" s="130"/>
      <c r="K42" s="66" t="str">
        <f t="shared" si="0"/>
        <v/>
      </c>
    </row>
    <row r="43" spans="1:11" s="38" customFormat="1" ht="32.25" thickBot="1" x14ac:dyDescent="0.3">
      <c r="A43" s="64">
        <f>E40+1</f>
        <v>27</v>
      </c>
      <c r="B43" s="56" t="str">
        <f>IFERROR(INDEX('Tirages Equipes'!$B:$B,MATCH(A43,'Tirages Equipes'!$A:$A,0)),"")</f>
        <v>LEGRAND15-Gérard15</v>
      </c>
      <c r="C43" s="63"/>
      <c r="D43" s="65" t="s">
        <v>106</v>
      </c>
      <c r="E43" s="64">
        <f>A43+1</f>
        <v>28</v>
      </c>
      <c r="F43" s="56" t="str">
        <f>IFERROR(INDEX('Tirages Equipes'!$B:$B,MATCH(E43,'Tirages Equipes'!$A:$A,0)),"")</f>
        <v>BLANC-David</v>
      </c>
      <c r="G43" s="63"/>
      <c r="K43" s="66" t="str">
        <f t="shared" si="0"/>
        <v/>
      </c>
    </row>
    <row r="44" spans="1:11" s="38" customFormat="1" ht="16.5" thickBot="1" x14ac:dyDescent="0.3">
      <c r="A44" s="130" t="s">
        <v>105</v>
      </c>
      <c r="B44" s="130"/>
      <c r="C44" s="130"/>
      <c r="D44" s="130"/>
      <c r="E44" s="130"/>
      <c r="F44" s="130"/>
      <c r="G44" s="130"/>
      <c r="K44" s="66" t="str">
        <f t="shared" si="0"/>
        <v/>
      </c>
    </row>
    <row r="45" spans="1:11" s="38" customFormat="1" ht="32.25" thickBot="1" x14ac:dyDescent="0.3">
      <c r="A45" s="64">
        <f>E43+1</f>
        <v>29</v>
      </c>
      <c r="B45" s="56" t="str">
        <f>IFERROR(INDEX('Tirages Equipes'!$B:$B,MATCH(A45,'Tirages Equipes'!$A:$A,0)),"")</f>
        <v>MOREL-Yanis</v>
      </c>
      <c r="C45" s="63"/>
      <c r="D45" s="65" t="s">
        <v>106</v>
      </c>
      <c r="E45" s="64">
        <f>A45+1</f>
        <v>30</v>
      </c>
      <c r="F45" s="56" t="str">
        <f>IFERROR(INDEX('Tirages Equipes'!$B:$B,MATCH(E45,'Tirages Equipes'!$A:$A,0)),"")</f>
        <v>LEGRAND2-Gérard2</v>
      </c>
      <c r="G45" s="63"/>
      <c r="K45" s="66" t="str">
        <f t="shared" si="0"/>
        <v/>
      </c>
    </row>
    <row r="46" spans="1:11" s="38" customFormat="1" ht="15.75" customHeight="1" thickBot="1" x14ac:dyDescent="0.3">
      <c r="K46" s="66" t="str">
        <f t="shared" si="0"/>
        <v/>
      </c>
    </row>
    <row r="47" spans="1:11" s="38" customFormat="1" ht="15.75" customHeight="1" thickBot="1" x14ac:dyDescent="0.3">
      <c r="A47" s="130" t="s">
        <v>105</v>
      </c>
      <c r="B47" s="130"/>
      <c r="C47" s="130"/>
      <c r="D47" s="130"/>
      <c r="E47" s="130"/>
      <c r="F47" s="130"/>
      <c r="G47" s="130"/>
      <c r="K47" s="66" t="str">
        <f t="shared" si="0"/>
        <v/>
      </c>
    </row>
    <row r="48" spans="1:11" s="38" customFormat="1" ht="32.25" thickBot="1" x14ac:dyDescent="0.3">
      <c r="A48" s="64">
        <f>E45+1</f>
        <v>31</v>
      </c>
      <c r="B48" s="56" t="str">
        <f>IFERROR(INDEX('Tirages Equipes'!$B:$B,MATCH(A48,'Tirages Equipes'!$A:$A,0)),"")</f>
        <v>LEGRAND4-Gérard4</v>
      </c>
      <c r="C48" s="63"/>
      <c r="D48" s="65" t="s">
        <v>106</v>
      </c>
      <c r="E48" s="64">
        <f>A48+1</f>
        <v>32</v>
      </c>
      <c r="F48" s="56" t="str">
        <f>IFERROR(INDEX('Tirages Equipes'!$B:$B,MATCH(E48,'Tirages Equipes'!$A:$A,0)),"")</f>
        <v>LEGRAND18-Gérard18</v>
      </c>
      <c r="G48" s="63"/>
      <c r="K48" s="66" t="str">
        <f t="shared" si="0"/>
        <v/>
      </c>
    </row>
    <row r="49" spans="1:11" s="38" customFormat="1" ht="15.75" thickBot="1" x14ac:dyDescent="0.3">
      <c r="K49" s="66" t="str">
        <f t="shared" si="0"/>
        <v/>
      </c>
    </row>
    <row r="50" spans="1:11" s="38" customFormat="1" ht="16.5" thickBot="1" x14ac:dyDescent="0.3">
      <c r="A50" s="130" t="s">
        <v>105</v>
      </c>
      <c r="B50" s="130"/>
      <c r="C50" s="130"/>
      <c r="D50" s="130"/>
      <c r="E50" s="130"/>
      <c r="F50" s="130"/>
      <c r="G50" s="130"/>
      <c r="K50" s="66" t="str">
        <f t="shared" si="0"/>
        <v/>
      </c>
    </row>
    <row r="51" spans="1:11" s="38" customFormat="1" ht="32.25" thickBot="1" x14ac:dyDescent="0.3">
      <c r="A51" s="64">
        <f>E48+1</f>
        <v>33</v>
      </c>
      <c r="B51" s="56" t="str">
        <f>IFERROR(INDEX('Tirages Equipes'!$B:$B,MATCH(A51,'Tirages Equipes'!$A:$A,0)),"")</f>
        <v>LEGRAND12-Gérard12</v>
      </c>
      <c r="C51" s="63"/>
      <c r="D51" s="65" t="s">
        <v>106</v>
      </c>
      <c r="E51" s="64">
        <f>A51+1</f>
        <v>34</v>
      </c>
      <c r="F51" s="56" t="str">
        <f>IFERROR(INDEX('Tirages Equipes'!$B:$B,MATCH(E51,'Tirages Equipes'!$A:$A,0)),"")</f>
        <v>DURAND-Sayan</v>
      </c>
      <c r="G51" s="63"/>
      <c r="K51" s="66" t="str">
        <f t="shared" si="0"/>
        <v/>
      </c>
    </row>
    <row r="52" spans="1:11" s="38" customFormat="1" ht="16.5" thickBot="1" x14ac:dyDescent="0.3">
      <c r="A52" s="130" t="s">
        <v>105</v>
      </c>
      <c r="B52" s="130"/>
      <c r="C52" s="130"/>
      <c r="D52" s="130"/>
      <c r="E52" s="130"/>
      <c r="F52" s="130"/>
      <c r="G52" s="130"/>
      <c r="K52" s="66" t="str">
        <f t="shared" si="0"/>
        <v/>
      </c>
    </row>
    <row r="53" spans="1:11" s="38" customFormat="1" ht="32.25" thickBot="1" x14ac:dyDescent="0.3">
      <c r="A53" s="64">
        <f>E51+1</f>
        <v>35</v>
      </c>
      <c r="B53" s="56" t="str">
        <f>IFERROR(INDEX('Tirages Equipes'!$B:$B,MATCH(A53,'Tirages Equipes'!$A:$A,0)),"")</f>
        <v>LEGRAND1-Gérard1</v>
      </c>
      <c r="C53" s="63"/>
      <c r="D53" s="65" t="s">
        <v>106</v>
      </c>
      <c r="E53" s="64">
        <f>A53+1</f>
        <v>36</v>
      </c>
      <c r="F53" s="56" t="str">
        <f>IFERROR(INDEX('Tirages Equipes'!$B:$B,MATCH(E53,'Tirages Equipes'!$A:$A,0)),"")</f>
        <v>LEGRAND9-Gérard9</v>
      </c>
      <c r="G53" s="63"/>
      <c r="K53" s="66" t="str">
        <f t="shared" si="0"/>
        <v/>
      </c>
    </row>
    <row r="54" spans="1:11" s="38" customFormat="1" ht="15.75" customHeight="1" thickBot="1" x14ac:dyDescent="0.3">
      <c r="K54" s="66" t="str">
        <f t="shared" si="0"/>
        <v/>
      </c>
    </row>
    <row r="55" spans="1:11" s="38" customFormat="1" ht="15.75" customHeight="1" thickBot="1" x14ac:dyDescent="0.3">
      <c r="A55" s="130" t="s">
        <v>105</v>
      </c>
      <c r="B55" s="130"/>
      <c r="C55" s="130"/>
      <c r="D55" s="130"/>
      <c r="E55" s="130"/>
      <c r="F55" s="130"/>
      <c r="G55" s="130"/>
      <c r="K55" s="66" t="str">
        <f t="shared" si="0"/>
        <v/>
      </c>
    </row>
    <row r="56" spans="1:11" s="38" customFormat="1" ht="32.25" thickBot="1" x14ac:dyDescent="0.3">
      <c r="A56" s="64">
        <f>E53+1</f>
        <v>37</v>
      </c>
      <c r="B56" s="56" t="str">
        <f>IFERROR(INDEX('Tirages Equipes'!$B:$B,MATCH(A56,'Tirages Equipes'!$A:$A,0)),"")</f>
        <v>LEGRAND13-Gérard13</v>
      </c>
      <c r="C56" s="63"/>
      <c r="D56" s="65" t="s">
        <v>106</v>
      </c>
      <c r="E56" s="64">
        <f>A56+1</f>
        <v>38</v>
      </c>
      <c r="F56" s="56" t="str">
        <f>IFERROR(INDEX('Tirages Equipes'!$B:$B,MATCH(E56,'Tirages Equipes'!$A:$A,0)),"")</f>
        <v>MOREAU-Julien</v>
      </c>
      <c r="G56" s="63"/>
      <c r="K56" s="66" t="str">
        <f t="shared" si="0"/>
        <v/>
      </c>
    </row>
    <row r="57" spans="1:11" s="38" customFormat="1" ht="15.75" thickBot="1" x14ac:dyDescent="0.3">
      <c r="K57" s="66" t="str">
        <f t="shared" si="0"/>
        <v/>
      </c>
    </row>
    <row r="58" spans="1:11" s="38" customFormat="1" ht="16.5" thickBot="1" x14ac:dyDescent="0.3">
      <c r="A58" s="130" t="s">
        <v>105</v>
      </c>
      <c r="B58" s="130"/>
      <c r="C58" s="130"/>
      <c r="D58" s="130"/>
      <c r="E58" s="130"/>
      <c r="F58" s="130"/>
      <c r="G58" s="130"/>
      <c r="K58" s="66" t="str">
        <f t="shared" si="0"/>
        <v/>
      </c>
    </row>
    <row r="59" spans="1:11" s="38" customFormat="1" ht="32.25" thickBot="1" x14ac:dyDescent="0.3">
      <c r="A59" s="64">
        <f>E56+1</f>
        <v>39</v>
      </c>
      <c r="B59" s="56" t="str">
        <f>IFERROR(INDEX('Tirages Equipes'!$B:$B,MATCH(A59,'Tirages Equipes'!$A:$A,0)),"")</f>
        <v>LEGRAND3-Gérard3</v>
      </c>
      <c r="C59" s="63"/>
      <c r="D59" s="65" t="s">
        <v>106</v>
      </c>
      <c r="E59" s="64">
        <f>A59+1</f>
        <v>40</v>
      </c>
      <c r="F59" s="56" t="str">
        <f>IFERROR(INDEX('Tirages Equipes'!$B:$B,MATCH(E59,'Tirages Equipes'!$A:$A,0)),"")</f>
        <v>FRANCOIS-Jean-Marc</v>
      </c>
      <c r="G59" s="63"/>
      <c r="K59" s="66" t="str">
        <f t="shared" si="0"/>
        <v/>
      </c>
    </row>
    <row r="60" spans="1:11" s="38" customFormat="1" ht="15.75" customHeight="1" thickBot="1" x14ac:dyDescent="0.3">
      <c r="A60" s="130" t="s">
        <v>105</v>
      </c>
      <c r="B60" s="130"/>
      <c r="C60" s="130"/>
      <c r="D60" s="130"/>
      <c r="E60" s="130"/>
      <c r="F60" s="130"/>
      <c r="G60" s="130"/>
      <c r="K60" s="66" t="str">
        <f t="shared" si="0"/>
        <v/>
      </c>
    </row>
    <row r="61" spans="1:11" s="38" customFormat="1" ht="32.25" thickBot="1" x14ac:dyDescent="0.3">
      <c r="A61" s="64">
        <f>E59+1</f>
        <v>41</v>
      </c>
      <c r="B61" s="56" t="str">
        <f>IFERROR(INDEX('Tirages Equipes'!$B:$B,MATCH(A61,'Tirages Equipes'!$A:$A,0)),"")</f>
        <v>RICHARD-Raphaelle</v>
      </c>
      <c r="C61" s="63"/>
      <c r="D61" s="65" t="s">
        <v>106</v>
      </c>
      <c r="E61" s="64">
        <f>A61+1</f>
        <v>42</v>
      </c>
      <c r="F61" s="56" t="str">
        <f>IFERROR(INDEX('Tirages Equipes'!$B:$B,MATCH(E61,'Tirages Equipes'!$A:$A,0)),"")</f>
        <v>GUERIN-Mireille</v>
      </c>
      <c r="G61" s="63"/>
      <c r="K61" s="66" t="str">
        <f t="shared" si="0"/>
        <v/>
      </c>
    </row>
    <row r="62" spans="1:11" s="38" customFormat="1" ht="15.75" thickBot="1" x14ac:dyDescent="0.3">
      <c r="K62" s="66" t="str">
        <f t="shared" si="0"/>
        <v/>
      </c>
    </row>
    <row r="63" spans="1:11" s="38" customFormat="1" ht="16.5" thickBot="1" x14ac:dyDescent="0.3">
      <c r="A63" s="130" t="s">
        <v>105</v>
      </c>
      <c r="B63" s="130"/>
      <c r="C63" s="130"/>
      <c r="D63" s="130"/>
      <c r="E63" s="130"/>
      <c r="F63" s="130"/>
      <c r="G63" s="130"/>
      <c r="K63" s="66" t="str">
        <f t="shared" si="0"/>
        <v/>
      </c>
    </row>
    <row r="64" spans="1:11" s="38" customFormat="1" ht="32.25" thickBot="1" x14ac:dyDescent="0.3">
      <c r="A64" s="64">
        <f>E61+1</f>
        <v>43</v>
      </c>
      <c r="B64" s="56" t="str">
        <f>IFERROR(INDEX('Tirages Equipes'!$B:$B,MATCH(A64,'Tirages Equipes'!$A:$A,0)),"")</f>
        <v>BERTRAND-Alexandra</v>
      </c>
      <c r="C64" s="63"/>
      <c r="D64" s="65" t="s">
        <v>106</v>
      </c>
      <c r="E64" s="64">
        <f>A64+1</f>
        <v>44</v>
      </c>
      <c r="F64" s="56" t="str">
        <f>IFERROR(INDEX('Tirages Equipes'!$B:$B,MATCH(E64,'Tirages Equipes'!$A:$A,0)),"")</f>
        <v>GARNIER-Claudine</v>
      </c>
      <c r="G64" s="63"/>
      <c r="K64" s="66" t="str">
        <f t="shared" si="0"/>
        <v/>
      </c>
    </row>
    <row r="65" spans="1:16" s="38" customFormat="1" ht="16.5" thickBot="1" x14ac:dyDescent="0.3">
      <c r="A65" s="130" t="s">
        <v>105</v>
      </c>
      <c r="B65" s="130"/>
      <c r="C65" s="130"/>
      <c r="D65" s="130"/>
      <c r="E65" s="130"/>
      <c r="F65" s="130"/>
      <c r="G65" s="130"/>
      <c r="K65" s="66" t="str">
        <f t="shared" si="0"/>
        <v/>
      </c>
    </row>
    <row r="66" spans="1:16" s="38" customFormat="1" ht="32.25" thickBot="1" x14ac:dyDescent="0.3">
      <c r="A66" s="64">
        <f>E64+1</f>
        <v>45</v>
      </c>
      <c r="B66" s="56" t="str">
        <f>IFERROR(INDEX('Tirages Equipes'!$B:$B,MATCH(A66,'Tirages Equipes'!$A:$A,0)),"")</f>
        <v>MARTINI-Antoinette</v>
      </c>
      <c r="C66" s="63"/>
      <c r="D66" s="65" t="s">
        <v>106</v>
      </c>
      <c r="E66" s="64">
        <f>A66+1</f>
        <v>46</v>
      </c>
      <c r="F66" s="56" t="str">
        <f>IFERROR(INDEX('Tirages Equipes'!$B:$B,MATCH(E66,'Tirages Equipes'!$A:$A,0)),"")</f>
        <v>MERCIER-Annie</v>
      </c>
      <c r="G66" s="63"/>
      <c r="K66" s="66" t="str">
        <f t="shared" si="0"/>
        <v/>
      </c>
    </row>
    <row r="67" spans="1:16" s="38" customFormat="1" ht="15.75" customHeight="1" thickBot="1" x14ac:dyDescent="0.3">
      <c r="K67" s="66" t="str">
        <f t="shared" si="0"/>
        <v/>
      </c>
    </row>
    <row r="68" spans="1:16" s="38" customFormat="1" ht="15.75" customHeight="1" thickBot="1" x14ac:dyDescent="0.3">
      <c r="A68" s="130" t="s">
        <v>105</v>
      </c>
      <c r="B68" s="130"/>
      <c r="C68" s="130"/>
      <c r="D68" s="130"/>
      <c r="E68" s="130"/>
      <c r="F68" s="130"/>
      <c r="G68" s="130"/>
      <c r="K68" s="66" t="str">
        <f t="shared" si="0"/>
        <v/>
      </c>
    </row>
    <row r="69" spans="1:16" s="38" customFormat="1" ht="32.25" thickBot="1" x14ac:dyDescent="0.3">
      <c r="A69" s="64">
        <f>E66+1</f>
        <v>47</v>
      </c>
      <c r="B69" s="56" t="str">
        <f>IFERROR(INDEX('Tirages Equipes'!$B:$B,MATCH(A69,'Tirages Equipes'!$A:$A,0)),"")</f>
        <v>ROUXI-Valerie</v>
      </c>
      <c r="C69" s="63"/>
      <c r="D69" s="65" t="s">
        <v>106</v>
      </c>
      <c r="E69" s="64">
        <f>A69+1</f>
        <v>48</v>
      </c>
      <c r="F69" s="56" t="str">
        <f>IFERROR(INDEX('Tirages Equipes'!$B:$B,MATCH(E69,'Tirages Equipes'!$A:$A,0)),"")</f>
        <v>DUPONT-Kevina</v>
      </c>
      <c r="G69" s="63"/>
      <c r="K69" s="66" t="str">
        <f t="shared" si="0"/>
        <v/>
      </c>
    </row>
    <row r="70" spans="1:16" s="38" customFormat="1" ht="15.75" thickBot="1" x14ac:dyDescent="0.3">
      <c r="K70" s="66" t="str">
        <f t="shared" si="0"/>
        <v/>
      </c>
    </row>
    <row r="71" spans="1:16" s="38" customFormat="1" ht="16.5" thickBot="1" x14ac:dyDescent="0.3">
      <c r="A71" s="130" t="s">
        <v>105</v>
      </c>
      <c r="B71" s="130"/>
      <c r="C71" s="130"/>
      <c r="D71" s="130"/>
      <c r="E71" s="130"/>
      <c r="F71" s="130"/>
      <c r="G71" s="130"/>
      <c r="K71" s="66" t="str">
        <f t="shared" si="0"/>
        <v/>
      </c>
    </row>
    <row r="72" spans="1:16" s="38" customFormat="1" ht="32.25" thickBot="1" x14ac:dyDescent="0.3">
      <c r="A72" s="64">
        <f>E69+1</f>
        <v>49</v>
      </c>
      <c r="B72" s="56" t="str">
        <f>IFERROR(INDEX('Tirages Equipes'!$B:$B,MATCH(A72,'Tirages Equipes'!$A:$A,0)),"")</f>
        <v>DUBOIS-Helene</v>
      </c>
      <c r="C72" s="63"/>
      <c r="D72" s="65" t="s">
        <v>106</v>
      </c>
      <c r="E72" s="64">
        <f>A72+1</f>
        <v>50</v>
      </c>
      <c r="F72" s="56" t="str">
        <f>IFERROR(INDEX('Tirages Equipes'!$B:$B,MATCH(E72,'Tirages Equipes'!$A:$A,0)),"")</f>
        <v>THOMASI-Sophie</v>
      </c>
      <c r="G72" s="63"/>
      <c r="K72" s="66" t="str">
        <f t="shared" si="0"/>
        <v/>
      </c>
    </row>
    <row r="73" spans="1:16" x14ac:dyDescent="0.25">
      <c r="O73" s="38"/>
      <c r="P73" s="38"/>
    </row>
    <row r="74" spans="1:16" x14ac:dyDescent="0.25">
      <c r="O74" s="38"/>
      <c r="P74" s="38"/>
    </row>
  </sheetData>
  <mergeCells count="28">
    <mergeCell ref="A13:G13"/>
    <mergeCell ref="A10:G10"/>
    <mergeCell ref="A3:G4"/>
    <mergeCell ref="A5:C5"/>
    <mergeCell ref="E5:G5"/>
    <mergeCell ref="A7:G7"/>
    <mergeCell ref="A15:G15"/>
    <mergeCell ref="A18:G18"/>
    <mergeCell ref="A21:G21"/>
    <mergeCell ref="A23:G23"/>
    <mergeCell ref="A26:G26"/>
    <mergeCell ref="A29:G29"/>
    <mergeCell ref="A31:G31"/>
    <mergeCell ref="A34:G34"/>
    <mergeCell ref="A36:G36"/>
    <mergeCell ref="A39:G39"/>
    <mergeCell ref="A42:G42"/>
    <mergeCell ref="A44:G44"/>
    <mergeCell ref="A47:G47"/>
    <mergeCell ref="A50:G50"/>
    <mergeCell ref="A52:G52"/>
    <mergeCell ref="A68:G68"/>
    <mergeCell ref="A71:G71"/>
    <mergeCell ref="A55:G55"/>
    <mergeCell ref="A58:G58"/>
    <mergeCell ref="A60:G60"/>
    <mergeCell ref="A63:G63"/>
    <mergeCell ref="A65:G6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5" r:id="rId3" name="CommandButton1">
          <controlPr defaultSize="0" autoLine="0" r:id="rId4">
            <anchor moveWithCells="1">
              <from>
                <xdr:col>13</xdr:col>
                <xdr:colOff>466725</xdr:colOff>
                <xdr:row>0</xdr:row>
                <xdr:rowOff>438150</xdr:rowOff>
              </from>
              <to>
                <xdr:col>15</xdr:col>
                <xdr:colOff>28575</xdr:colOff>
                <xdr:row>3</xdr:row>
                <xdr:rowOff>28575</xdr:rowOff>
              </to>
            </anchor>
          </controlPr>
        </control>
      </mc:Choice>
      <mc:Fallback>
        <control shapeId="8195" r:id="rId3" name="CommandButton1"/>
      </mc:Fallback>
    </mc:AlternateContent>
    <mc:AlternateContent xmlns:mc="http://schemas.openxmlformats.org/markup-compatibility/2006">
      <mc:Choice Requires="x14">
        <control shapeId="8193" r:id="rId5" name="Button 1">
          <controlPr defaultSize="0" print="0" autoFill="0" autoPict="0" macro="[0]!TêteÀtête">
            <anchor moveWithCells="1" sizeWithCells="1">
              <from>
                <xdr:col>7</xdr:col>
                <xdr:colOff>742950</xdr:colOff>
                <xdr:row>1</xdr:row>
                <xdr:rowOff>190500</xdr:rowOff>
              </from>
              <to>
                <xdr:col>8</xdr:col>
                <xdr:colOff>723900</xdr:colOff>
                <xdr:row>4</xdr:row>
                <xdr:rowOff>57150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C7" sqref="C7"/>
    </sheetView>
  </sheetViews>
  <sheetFormatPr baseColWidth="10" defaultRowHeight="15" x14ac:dyDescent="0.25"/>
  <sheetData>
    <row r="2" spans="1:3" x14ac:dyDescent="0.25">
      <c r="A2" s="38" t="s">
        <v>118</v>
      </c>
    </row>
    <row r="3" spans="1:3" s="38" customFormat="1" x14ac:dyDescent="0.25">
      <c r="B3" s="38" t="s">
        <v>119</v>
      </c>
    </row>
    <row r="4" spans="1:3" s="38" customFormat="1" x14ac:dyDescent="0.25">
      <c r="C4" s="38" t="s">
        <v>120</v>
      </c>
    </row>
    <row r="5" spans="1:3" x14ac:dyDescent="0.25">
      <c r="C5" s="38" t="s">
        <v>65</v>
      </c>
    </row>
    <row r="6" spans="1:3" x14ac:dyDescent="0.25">
      <c r="C6" s="38" t="s">
        <v>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G28"/>
  <sheetViews>
    <sheetView workbookViewId="0">
      <selection activeCell="E26" sqref="E26"/>
    </sheetView>
  </sheetViews>
  <sheetFormatPr baseColWidth="10" defaultRowHeight="15" x14ac:dyDescent="0.25"/>
  <sheetData>
    <row r="16" spans="2:2" x14ac:dyDescent="0.25">
      <c r="B16" s="38"/>
    </row>
    <row r="18" spans="7:7" x14ac:dyDescent="0.25">
      <c r="G18" t="s">
        <v>107</v>
      </c>
    </row>
    <row r="20" spans="7:7" x14ac:dyDescent="0.25">
      <c r="G20" t="s">
        <v>108</v>
      </c>
    </row>
    <row r="22" spans="7:7" x14ac:dyDescent="0.25">
      <c r="G22" t="s">
        <v>109</v>
      </c>
    </row>
    <row r="24" spans="7:7" x14ac:dyDescent="0.25">
      <c r="G24" t="s">
        <v>110</v>
      </c>
    </row>
    <row r="26" spans="7:7" x14ac:dyDescent="0.25">
      <c r="G26" t="s">
        <v>111</v>
      </c>
    </row>
    <row r="28" spans="7:7" x14ac:dyDescent="0.25">
      <c r="G28" t="s">
        <v>112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8"/>
  <sheetViews>
    <sheetView workbookViewId="0">
      <selection activeCell="C27" sqref="C27"/>
    </sheetView>
  </sheetViews>
  <sheetFormatPr baseColWidth="10" defaultRowHeight="15" x14ac:dyDescent="0.25"/>
  <sheetData>
    <row r="1" spans="2:3" s="38" customFormat="1" x14ac:dyDescent="0.25">
      <c r="B1" s="38" t="s">
        <v>89</v>
      </c>
    </row>
    <row r="2" spans="2:3" s="38" customFormat="1" x14ac:dyDescent="0.25">
      <c r="C2" s="38" t="s">
        <v>86</v>
      </c>
    </row>
    <row r="3" spans="2:3" s="38" customFormat="1" x14ac:dyDescent="0.25">
      <c r="C3" s="38" t="s">
        <v>90</v>
      </c>
    </row>
    <row r="4" spans="2:3" x14ac:dyDescent="0.25">
      <c r="C4" s="38" t="s">
        <v>87</v>
      </c>
    </row>
    <row r="6" spans="2:3" x14ac:dyDescent="0.25">
      <c r="B6" s="38" t="s">
        <v>88</v>
      </c>
    </row>
    <row r="7" spans="2:3" x14ac:dyDescent="0.25">
      <c r="C7" s="38" t="s">
        <v>85</v>
      </c>
    </row>
    <row r="9" spans="2:3" x14ac:dyDescent="0.25">
      <c r="B9" s="38" t="s">
        <v>76</v>
      </c>
    </row>
    <row r="10" spans="2:3" x14ac:dyDescent="0.25">
      <c r="C10" s="38" t="s">
        <v>77</v>
      </c>
    </row>
    <row r="12" spans="2:3" x14ac:dyDescent="0.25">
      <c r="B12" s="38" t="s">
        <v>79</v>
      </c>
    </row>
    <row r="13" spans="2:3" x14ac:dyDescent="0.25">
      <c r="C13" s="38" t="s">
        <v>78</v>
      </c>
    </row>
    <row r="15" spans="2:3" x14ac:dyDescent="0.25">
      <c r="B15" s="38" t="s">
        <v>80</v>
      </c>
    </row>
    <row r="16" spans="2:3" x14ac:dyDescent="0.25">
      <c r="C16" s="38" t="s">
        <v>78</v>
      </c>
    </row>
    <row r="18" spans="2:4" x14ac:dyDescent="0.25">
      <c r="B18" s="38" t="s">
        <v>81</v>
      </c>
    </row>
    <row r="19" spans="2:4" x14ac:dyDescent="0.25">
      <c r="C19" s="38" t="s">
        <v>82</v>
      </c>
    </row>
    <row r="20" spans="2:4" x14ac:dyDescent="0.25">
      <c r="C20" s="38" t="s">
        <v>91</v>
      </c>
    </row>
    <row r="21" spans="2:4" s="38" customFormat="1" x14ac:dyDescent="0.25">
      <c r="D21" s="38" t="s">
        <v>92</v>
      </c>
    </row>
    <row r="22" spans="2:4" s="38" customFormat="1" x14ac:dyDescent="0.25"/>
    <row r="23" spans="2:4" x14ac:dyDescent="0.25">
      <c r="B23" s="38" t="s">
        <v>83</v>
      </c>
    </row>
    <row r="24" spans="2:4" x14ac:dyDescent="0.25">
      <c r="C24" s="38" t="s">
        <v>84</v>
      </c>
    </row>
    <row r="26" spans="2:4" x14ac:dyDescent="0.25">
      <c r="B26" s="38" t="s">
        <v>114</v>
      </c>
    </row>
    <row r="27" spans="2:4" x14ac:dyDescent="0.25">
      <c r="C27" s="38" t="s">
        <v>116</v>
      </c>
    </row>
    <row r="28" spans="2:4" x14ac:dyDescent="0.25">
      <c r="C28" s="38" t="s">
        <v>115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2:AD51"/>
  <sheetViews>
    <sheetView showGridLines="0" workbookViewId="0">
      <selection activeCell="S3" sqref="S3"/>
    </sheetView>
  </sheetViews>
  <sheetFormatPr baseColWidth="10" defaultRowHeight="15" x14ac:dyDescent="0.25"/>
  <cols>
    <col min="4" max="4" width="11.42578125" style="150"/>
    <col min="8" max="8" width="12.42578125" customWidth="1"/>
    <col min="9" max="9" width="12.28515625" customWidth="1"/>
    <col min="10" max="10" width="7.28515625" style="38" customWidth="1"/>
    <col min="14" max="14" width="5" customWidth="1"/>
    <col min="15" max="15" width="11.42578125" style="150"/>
    <col min="17" max="17" width="11.42578125" style="151"/>
    <col min="18" max="20" width="11.42578125" style="38"/>
    <col min="21" max="22" width="10.42578125" style="38" customWidth="1"/>
    <col min="23" max="23" width="12.28515625" style="38" customWidth="1"/>
    <col min="24" max="24" width="7.28515625" style="38" customWidth="1"/>
    <col min="25" max="28" width="11.42578125" style="38"/>
    <col min="29" max="29" width="8.5703125" style="38" customWidth="1"/>
    <col min="30" max="30" width="11.42578125" style="151"/>
  </cols>
  <sheetData>
    <row r="2" spans="4:29" x14ac:dyDescent="0.25">
      <c r="F2" t="s">
        <v>459</v>
      </c>
      <c r="S2" s="38" t="s">
        <v>460</v>
      </c>
    </row>
    <row r="4" spans="4:29" x14ac:dyDescent="0.25">
      <c r="S4" s="153" t="s">
        <v>421</v>
      </c>
    </row>
    <row r="5" spans="4:29" x14ac:dyDescent="0.25">
      <c r="F5" t="s">
        <v>372</v>
      </c>
      <c r="S5" s="38" t="s">
        <v>372</v>
      </c>
    </row>
    <row r="6" spans="4:29" x14ac:dyDescent="0.25">
      <c r="F6" t="s">
        <v>373</v>
      </c>
      <c r="S6" s="38" t="s">
        <v>373</v>
      </c>
    </row>
    <row r="8" spans="4:29" x14ac:dyDescent="0.25">
      <c r="H8" s="38" t="s">
        <v>375</v>
      </c>
      <c r="I8" s="38" t="s">
        <v>376</v>
      </c>
      <c r="K8" s="38"/>
      <c r="M8" t="s">
        <v>379</v>
      </c>
      <c r="U8" s="38" t="s">
        <v>375</v>
      </c>
      <c r="W8" s="38" t="s">
        <v>423</v>
      </c>
      <c r="AB8" s="38" t="s">
        <v>379</v>
      </c>
    </row>
    <row r="9" spans="4:29" x14ac:dyDescent="0.25">
      <c r="F9" t="s">
        <v>374</v>
      </c>
      <c r="S9" s="38" t="s">
        <v>422</v>
      </c>
    </row>
    <row r="10" spans="4:29" x14ac:dyDescent="0.25"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</row>
    <row r="11" spans="4:29" x14ac:dyDescent="0.25">
      <c r="D11" s="150" t="s">
        <v>65</v>
      </c>
      <c r="H11" s="38" t="s">
        <v>375</v>
      </c>
      <c r="I11" s="38" t="s">
        <v>377</v>
      </c>
      <c r="K11" s="38"/>
      <c r="M11" t="s">
        <v>380</v>
      </c>
      <c r="Q11" s="151" t="s">
        <v>66</v>
      </c>
      <c r="U11" s="38" t="s">
        <v>375</v>
      </c>
      <c r="W11" s="38" t="s">
        <v>424</v>
      </c>
      <c r="AB11" s="38" t="s">
        <v>380</v>
      </c>
    </row>
    <row r="12" spans="4:29" x14ac:dyDescent="0.25">
      <c r="F12" s="38" t="s">
        <v>378</v>
      </c>
      <c r="S12" s="38" t="s">
        <v>425</v>
      </c>
    </row>
    <row r="13" spans="4:29" x14ac:dyDescent="0.25"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</row>
    <row r="14" spans="4:29" x14ac:dyDescent="0.25">
      <c r="E14" s="134"/>
      <c r="F14" s="134"/>
      <c r="G14" s="135"/>
      <c r="H14" s="143" t="s">
        <v>388</v>
      </c>
      <c r="I14" s="144"/>
      <c r="J14" s="143"/>
      <c r="K14" s="145"/>
      <c r="L14" s="143" t="s">
        <v>388</v>
      </c>
      <c r="M14" s="144"/>
      <c r="N14" s="136"/>
      <c r="U14" s="38" t="s">
        <v>375</v>
      </c>
      <c r="W14" s="38" t="s">
        <v>427</v>
      </c>
    </row>
    <row r="15" spans="4:29" x14ac:dyDescent="0.25">
      <c r="E15" s="137" t="s">
        <v>393</v>
      </c>
      <c r="F15" s="137"/>
      <c r="G15" s="142" t="s">
        <v>387</v>
      </c>
      <c r="H15" s="41" t="s">
        <v>389</v>
      </c>
      <c r="I15" s="48" t="s">
        <v>390</v>
      </c>
      <c r="J15" s="41" t="s">
        <v>391</v>
      </c>
      <c r="K15" s="146" t="s">
        <v>381</v>
      </c>
      <c r="L15" s="41" t="s">
        <v>383</v>
      </c>
      <c r="M15" s="48" t="s">
        <v>382</v>
      </c>
      <c r="N15" s="138"/>
      <c r="S15" s="38" t="s">
        <v>426</v>
      </c>
    </row>
    <row r="16" spans="4:29" x14ac:dyDescent="0.25">
      <c r="E16" s="137" t="s">
        <v>394</v>
      </c>
      <c r="F16" s="137"/>
      <c r="G16" s="59"/>
      <c r="H16" s="41"/>
      <c r="I16" s="48"/>
      <c r="J16" s="41"/>
      <c r="K16" s="146"/>
      <c r="L16" s="41"/>
      <c r="M16" s="48"/>
      <c r="N16" s="138"/>
    </row>
    <row r="17" spans="4:29" x14ac:dyDescent="0.25">
      <c r="E17" s="137"/>
      <c r="F17" s="137"/>
      <c r="G17" s="59"/>
      <c r="H17" s="41" t="s">
        <v>384</v>
      </c>
      <c r="I17" s="48"/>
      <c r="J17" s="41"/>
      <c r="K17" s="146"/>
      <c r="L17" s="41" t="s">
        <v>384</v>
      </c>
      <c r="M17" s="48"/>
      <c r="N17" s="138"/>
      <c r="R17" s="152" t="s">
        <v>420</v>
      </c>
    </row>
    <row r="18" spans="4:29" x14ac:dyDescent="0.25">
      <c r="E18" s="137"/>
      <c r="F18" s="139"/>
      <c r="G18" s="140"/>
      <c r="H18" s="147" t="s">
        <v>129</v>
      </c>
      <c r="I18" s="148" t="s">
        <v>132</v>
      </c>
      <c r="J18" s="41" t="s">
        <v>391</v>
      </c>
      <c r="K18" s="149"/>
      <c r="L18" s="147" t="s">
        <v>385</v>
      </c>
      <c r="M18" s="148" t="s">
        <v>386</v>
      </c>
      <c r="N18" s="138"/>
      <c r="R18" s="134"/>
      <c r="S18" s="134"/>
      <c r="T18" s="135"/>
      <c r="U18" s="143" t="s">
        <v>388</v>
      </c>
      <c r="V18" s="143"/>
      <c r="W18" s="144"/>
      <c r="X18" s="143"/>
      <c r="Y18" s="145"/>
      <c r="Z18" s="143" t="s">
        <v>388</v>
      </c>
      <c r="AA18" s="143"/>
      <c r="AB18" s="144"/>
      <c r="AC18" s="136"/>
    </row>
    <row r="19" spans="4:29" x14ac:dyDescent="0.25">
      <c r="E19" s="137"/>
      <c r="F19" s="59"/>
      <c r="G19" s="59"/>
      <c r="H19" s="49" t="s">
        <v>406</v>
      </c>
      <c r="I19" s="59"/>
      <c r="J19" s="59"/>
      <c r="K19" s="59"/>
      <c r="L19" s="59"/>
      <c r="M19" s="59"/>
      <c r="N19" s="138"/>
      <c r="R19" s="137" t="s">
        <v>393</v>
      </c>
      <c r="S19" s="137"/>
      <c r="T19" s="142" t="s">
        <v>387</v>
      </c>
      <c r="U19" s="41" t="s">
        <v>389</v>
      </c>
      <c r="V19" s="41" t="s">
        <v>390</v>
      </c>
      <c r="W19" s="48" t="s">
        <v>433</v>
      </c>
      <c r="X19" s="41" t="s">
        <v>391</v>
      </c>
      <c r="Y19" s="146" t="s">
        <v>381</v>
      </c>
      <c r="Z19" s="41" t="s">
        <v>434</v>
      </c>
      <c r="AA19" s="41" t="s">
        <v>383</v>
      </c>
      <c r="AB19" s="48" t="s">
        <v>382</v>
      </c>
      <c r="AC19" s="138"/>
    </row>
    <row r="20" spans="4:29" x14ac:dyDescent="0.25">
      <c r="E20" s="137"/>
      <c r="F20" s="59"/>
      <c r="G20" s="59"/>
      <c r="H20" s="49" t="s">
        <v>392</v>
      </c>
      <c r="I20" s="49" t="s">
        <v>456</v>
      </c>
      <c r="J20" s="59"/>
      <c r="K20" s="59"/>
      <c r="L20" s="59"/>
      <c r="M20" s="59"/>
      <c r="N20" s="138"/>
      <c r="R20" s="137" t="s">
        <v>394</v>
      </c>
      <c r="S20" s="137"/>
      <c r="T20" s="59"/>
      <c r="U20" s="41"/>
      <c r="V20" s="41"/>
      <c r="W20" s="48"/>
      <c r="X20" s="41"/>
      <c r="Y20" s="146"/>
      <c r="Z20" s="41"/>
      <c r="AA20" s="41"/>
      <c r="AB20" s="48"/>
      <c r="AC20" s="138"/>
    </row>
    <row r="21" spans="4:29" x14ac:dyDescent="0.25">
      <c r="D21" s="150" t="s">
        <v>395</v>
      </c>
      <c r="E21" s="139"/>
      <c r="F21" s="140"/>
      <c r="G21" s="140"/>
      <c r="H21" s="140"/>
      <c r="I21" s="140"/>
      <c r="J21" s="140"/>
      <c r="K21" s="140"/>
      <c r="L21" s="140"/>
      <c r="M21" s="140"/>
      <c r="N21" s="141"/>
      <c r="R21" s="158" t="s">
        <v>428</v>
      </c>
      <c r="S21" s="137"/>
      <c r="T21" s="59"/>
      <c r="U21" s="41" t="s">
        <v>384</v>
      </c>
      <c r="V21" s="41"/>
      <c r="W21" s="48"/>
      <c r="X21" s="41"/>
      <c r="Y21" s="146"/>
      <c r="Z21" s="41" t="s">
        <v>384</v>
      </c>
      <c r="AA21" s="41"/>
      <c r="AB21" s="48"/>
      <c r="AC21" s="138"/>
    </row>
    <row r="22" spans="4:29" x14ac:dyDescent="0.25">
      <c r="E22" s="134"/>
      <c r="F22" s="134"/>
      <c r="G22" s="135"/>
      <c r="H22" s="143" t="s">
        <v>384</v>
      </c>
      <c r="I22" s="144"/>
      <c r="J22" s="143"/>
      <c r="K22" s="145"/>
      <c r="L22" s="143" t="s">
        <v>384</v>
      </c>
      <c r="M22" s="144"/>
      <c r="N22" s="136"/>
      <c r="R22" s="137"/>
      <c r="S22" s="139"/>
      <c r="T22" s="140"/>
      <c r="U22" s="147" t="s">
        <v>129</v>
      </c>
      <c r="V22" s="147" t="s">
        <v>132</v>
      </c>
      <c r="W22" s="148" t="s">
        <v>133</v>
      </c>
      <c r="X22" s="41" t="s">
        <v>391</v>
      </c>
      <c r="Y22" s="149"/>
      <c r="Z22" s="147" t="s">
        <v>435</v>
      </c>
      <c r="AA22" s="147" t="s">
        <v>385</v>
      </c>
      <c r="AB22" s="148" t="s">
        <v>386</v>
      </c>
      <c r="AC22" s="138"/>
    </row>
    <row r="23" spans="4:29" x14ac:dyDescent="0.25">
      <c r="E23" s="137" t="s">
        <v>393</v>
      </c>
      <c r="F23" s="137"/>
      <c r="G23" s="142" t="s">
        <v>387</v>
      </c>
      <c r="H23" s="41" t="s">
        <v>402</v>
      </c>
      <c r="I23" s="48" t="s">
        <v>403</v>
      </c>
      <c r="J23" s="41" t="s">
        <v>391</v>
      </c>
      <c r="K23" s="146" t="s">
        <v>381</v>
      </c>
      <c r="L23" s="41" t="s">
        <v>398</v>
      </c>
      <c r="M23" s="48" t="s">
        <v>400</v>
      </c>
      <c r="N23" s="138"/>
      <c r="R23" s="137"/>
      <c r="S23" s="59"/>
      <c r="T23" s="59"/>
      <c r="U23" s="49" t="s">
        <v>449</v>
      </c>
      <c r="V23" s="49"/>
      <c r="W23" s="59"/>
      <c r="X23" s="59"/>
      <c r="Y23" s="59"/>
      <c r="Z23" s="59"/>
      <c r="AA23" s="59"/>
      <c r="AB23" s="59"/>
      <c r="AC23" s="138"/>
    </row>
    <row r="24" spans="4:29" x14ac:dyDescent="0.25">
      <c r="D24" s="150" t="s">
        <v>397</v>
      </c>
      <c r="E24" s="137" t="s">
        <v>396</v>
      </c>
      <c r="F24" s="137"/>
      <c r="G24" s="59"/>
      <c r="H24" s="41"/>
      <c r="I24" s="48"/>
      <c r="J24" s="41"/>
      <c r="K24" s="146"/>
      <c r="L24" s="41"/>
      <c r="M24" s="48"/>
      <c r="N24" s="138"/>
      <c r="R24" s="137"/>
      <c r="S24" s="59"/>
      <c r="T24" s="59"/>
      <c r="U24" s="49" t="s">
        <v>450</v>
      </c>
      <c r="V24" s="49"/>
      <c r="W24" s="49"/>
      <c r="X24" s="59"/>
      <c r="Y24" s="59"/>
      <c r="Z24" s="59"/>
      <c r="AA24" s="59"/>
      <c r="AB24" s="59"/>
      <c r="AC24" s="138"/>
    </row>
    <row r="25" spans="4:29" x14ac:dyDescent="0.25">
      <c r="E25" s="137"/>
      <c r="F25" s="137"/>
      <c r="G25" s="59"/>
      <c r="H25" s="41" t="s">
        <v>384</v>
      </c>
      <c r="I25" s="48"/>
      <c r="J25" s="41"/>
      <c r="K25" s="146"/>
      <c r="L25" s="41" t="s">
        <v>384</v>
      </c>
      <c r="M25" s="48"/>
      <c r="N25" s="138"/>
      <c r="Q25" s="151" t="s">
        <v>395</v>
      </c>
      <c r="R25" s="159" t="s">
        <v>429</v>
      </c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1"/>
    </row>
    <row r="26" spans="4:29" x14ac:dyDescent="0.25">
      <c r="E26" s="137"/>
      <c r="F26" s="139"/>
      <c r="G26" s="140"/>
      <c r="H26" s="147" t="s">
        <v>137</v>
      </c>
      <c r="I26" s="148" t="s">
        <v>140</v>
      </c>
      <c r="J26" s="41" t="s">
        <v>391</v>
      </c>
      <c r="K26" s="149"/>
      <c r="L26" s="147" t="s">
        <v>399</v>
      </c>
      <c r="M26" s="148" t="s">
        <v>401</v>
      </c>
      <c r="N26" s="138"/>
      <c r="R26" s="134"/>
      <c r="S26" s="134"/>
      <c r="T26" s="135"/>
      <c r="U26" s="143" t="s">
        <v>384</v>
      </c>
      <c r="V26" s="143"/>
      <c r="W26" s="144"/>
      <c r="X26" s="143"/>
      <c r="Y26" s="145"/>
      <c r="Z26" s="143" t="s">
        <v>384</v>
      </c>
      <c r="AA26" s="143"/>
      <c r="AB26" s="144"/>
      <c r="AC26" s="136"/>
    </row>
    <row r="27" spans="4:29" x14ac:dyDescent="0.25">
      <c r="E27" s="137"/>
      <c r="F27" s="59"/>
      <c r="G27" s="59"/>
      <c r="H27" s="49" t="s">
        <v>407</v>
      </c>
      <c r="I27" s="59"/>
      <c r="J27" s="59"/>
      <c r="K27" s="59"/>
      <c r="L27" s="59"/>
      <c r="M27" s="59"/>
      <c r="N27" s="138"/>
      <c r="R27" s="137" t="s">
        <v>393</v>
      </c>
      <c r="S27" s="137"/>
      <c r="T27" s="142" t="s">
        <v>387</v>
      </c>
      <c r="U27" s="41" t="s">
        <v>403</v>
      </c>
      <c r="V27" s="41" t="s">
        <v>440</v>
      </c>
      <c r="W27" s="48" t="s">
        <v>441</v>
      </c>
      <c r="X27" s="41" t="s">
        <v>391</v>
      </c>
      <c r="Y27" s="146" t="s">
        <v>381</v>
      </c>
      <c r="Z27" s="41" t="s">
        <v>436</v>
      </c>
      <c r="AA27" s="41" t="s">
        <v>398</v>
      </c>
      <c r="AB27" s="48" t="s">
        <v>400</v>
      </c>
      <c r="AC27" s="138"/>
    </row>
    <row r="28" spans="4:29" x14ac:dyDescent="0.25">
      <c r="E28" s="137"/>
      <c r="F28" s="59"/>
      <c r="G28" s="59"/>
      <c r="H28" s="49" t="s">
        <v>404</v>
      </c>
      <c r="I28" s="49" t="s">
        <v>405</v>
      </c>
      <c r="J28" s="59"/>
      <c r="K28" s="59"/>
      <c r="L28" s="59"/>
      <c r="M28" s="59"/>
      <c r="N28" s="138"/>
      <c r="Q28" s="151" t="s">
        <v>397</v>
      </c>
      <c r="R28" s="137" t="s">
        <v>396</v>
      </c>
      <c r="S28" s="137"/>
      <c r="T28" s="59"/>
      <c r="U28" s="41"/>
      <c r="V28" s="41"/>
      <c r="W28" s="48"/>
      <c r="X28" s="41"/>
      <c r="Y28" s="146"/>
      <c r="Z28" s="41"/>
      <c r="AA28" s="41"/>
      <c r="AB28" s="48"/>
      <c r="AC28" s="138"/>
    </row>
    <row r="29" spans="4:29" x14ac:dyDescent="0.25">
      <c r="E29" s="139"/>
      <c r="F29" s="140"/>
      <c r="G29" s="140"/>
      <c r="H29" s="140"/>
      <c r="I29" s="140"/>
      <c r="J29" s="140"/>
      <c r="K29" s="140"/>
      <c r="L29" s="140"/>
      <c r="M29" s="140"/>
      <c r="N29" s="141"/>
      <c r="R29" s="158" t="s">
        <v>430</v>
      </c>
      <c r="S29" s="137"/>
      <c r="T29" s="59"/>
      <c r="U29" s="41" t="s">
        <v>384</v>
      </c>
      <c r="V29" s="41"/>
      <c r="W29" s="48"/>
      <c r="X29" s="41"/>
      <c r="Y29" s="146"/>
      <c r="Z29" s="41" t="s">
        <v>384</v>
      </c>
      <c r="AA29" s="41"/>
      <c r="AB29" s="48"/>
      <c r="AC29" s="138"/>
    </row>
    <row r="30" spans="4:29" x14ac:dyDescent="0.25">
      <c r="D30" s="150" t="s">
        <v>395</v>
      </c>
      <c r="E30" s="139"/>
      <c r="F30" s="140"/>
      <c r="G30" s="140"/>
      <c r="H30" s="140"/>
      <c r="I30" s="140"/>
      <c r="J30" s="140"/>
      <c r="K30" s="140"/>
      <c r="L30" s="140"/>
      <c r="M30" s="140"/>
      <c r="N30" s="141"/>
      <c r="R30" s="137"/>
      <c r="S30" s="139"/>
      <c r="T30" s="140"/>
      <c r="U30" s="147" t="s">
        <v>140</v>
      </c>
      <c r="V30" s="147" t="s">
        <v>141</v>
      </c>
      <c r="W30" s="148" t="s">
        <v>143</v>
      </c>
      <c r="X30" s="41" t="s">
        <v>391</v>
      </c>
      <c r="Y30" s="149"/>
      <c r="Z30" s="147" t="s">
        <v>437</v>
      </c>
      <c r="AA30" s="147" t="s">
        <v>399</v>
      </c>
      <c r="AB30" s="148" t="s">
        <v>401</v>
      </c>
      <c r="AC30" s="138"/>
    </row>
    <row r="31" spans="4:29" x14ac:dyDescent="0.25">
      <c r="E31" s="134"/>
      <c r="F31" s="134"/>
      <c r="G31" s="135"/>
      <c r="H31" s="143" t="s">
        <v>455</v>
      </c>
      <c r="I31" s="144"/>
      <c r="J31" s="143"/>
      <c r="K31" s="145"/>
      <c r="L31" s="143" t="s">
        <v>455</v>
      </c>
      <c r="M31" s="144"/>
      <c r="N31" s="136"/>
      <c r="R31" s="137"/>
      <c r="S31" s="59"/>
      <c r="T31" s="59"/>
      <c r="U31" s="49" t="s">
        <v>451</v>
      </c>
      <c r="V31" s="49"/>
      <c r="W31" s="59"/>
      <c r="X31" s="59"/>
      <c r="Y31" s="59"/>
      <c r="Z31" s="59"/>
      <c r="AA31" s="59"/>
      <c r="AB31" s="59"/>
      <c r="AC31" s="138"/>
    </row>
    <row r="32" spans="4:29" x14ac:dyDescent="0.25">
      <c r="E32" s="137" t="s">
        <v>393</v>
      </c>
      <c r="F32" s="137"/>
      <c r="G32" s="142" t="s">
        <v>387</v>
      </c>
      <c r="H32" s="41" t="s">
        <v>409</v>
      </c>
      <c r="I32" s="48" t="s">
        <v>410</v>
      </c>
      <c r="J32" s="41" t="s">
        <v>391</v>
      </c>
      <c r="K32" s="146" t="s">
        <v>381</v>
      </c>
      <c r="L32" s="41" t="s">
        <v>411</v>
      </c>
      <c r="M32" s="48" t="s">
        <v>412</v>
      </c>
      <c r="N32" s="138"/>
      <c r="R32" s="137"/>
      <c r="S32" s="59"/>
      <c r="T32" s="59"/>
      <c r="U32" s="49" t="s">
        <v>452</v>
      </c>
      <c r="V32" s="49"/>
      <c r="W32" s="49"/>
      <c r="X32" s="59"/>
      <c r="Y32" s="59"/>
      <c r="Z32" s="59"/>
      <c r="AA32" s="59"/>
      <c r="AB32" s="59"/>
      <c r="AC32" s="138"/>
    </row>
    <row r="33" spans="4:29" x14ac:dyDescent="0.25">
      <c r="D33" s="150" t="s">
        <v>397</v>
      </c>
      <c r="E33" s="137" t="s">
        <v>408</v>
      </c>
      <c r="F33" s="137"/>
      <c r="G33" s="59"/>
      <c r="H33" s="41"/>
      <c r="I33" s="48"/>
      <c r="J33" s="41"/>
      <c r="K33" s="146"/>
      <c r="L33" s="41"/>
      <c r="M33" s="48"/>
      <c r="N33" s="138"/>
      <c r="R33" s="159" t="s">
        <v>429</v>
      </c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1"/>
    </row>
    <row r="34" spans="4:29" x14ac:dyDescent="0.25">
      <c r="E34" s="137"/>
      <c r="F34" s="137"/>
      <c r="G34" s="59"/>
      <c r="H34" s="41" t="s">
        <v>384</v>
      </c>
      <c r="I34" s="48"/>
      <c r="J34" s="41"/>
      <c r="K34" s="146"/>
      <c r="L34" s="41" t="s">
        <v>384</v>
      </c>
      <c r="M34" s="48"/>
      <c r="N34" s="138"/>
      <c r="Q34" s="151" t="s">
        <v>395</v>
      </c>
      <c r="R34" s="139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1"/>
    </row>
    <row r="35" spans="4:29" x14ac:dyDescent="0.25">
      <c r="E35" s="137"/>
      <c r="F35" s="139"/>
      <c r="G35" s="140"/>
      <c r="H35" s="147" t="s">
        <v>145</v>
      </c>
      <c r="I35" s="148" t="s">
        <v>415</v>
      </c>
      <c r="J35" s="41" t="s">
        <v>391</v>
      </c>
      <c r="K35" s="149"/>
      <c r="L35" s="147" t="s">
        <v>413</v>
      </c>
      <c r="M35" s="148" t="s">
        <v>414</v>
      </c>
      <c r="N35" s="138"/>
      <c r="R35" s="134"/>
      <c r="S35" s="134"/>
      <c r="T35" s="135"/>
      <c r="U35" s="143" t="s">
        <v>455</v>
      </c>
      <c r="V35" s="143"/>
      <c r="W35" s="144"/>
      <c r="X35" s="143"/>
      <c r="Y35" s="145"/>
      <c r="Z35" s="143" t="s">
        <v>455</v>
      </c>
      <c r="AA35" s="143"/>
      <c r="AB35" s="144"/>
      <c r="AC35" s="136"/>
    </row>
    <row r="36" spans="4:29" x14ac:dyDescent="0.25">
      <c r="E36" s="137"/>
      <c r="F36" s="59"/>
      <c r="G36" s="59"/>
      <c r="H36" s="49" t="s">
        <v>448</v>
      </c>
      <c r="I36" s="59"/>
      <c r="J36" s="59"/>
      <c r="K36" s="59"/>
      <c r="L36" s="59"/>
      <c r="M36" s="59"/>
      <c r="N36" s="138"/>
      <c r="R36" s="137" t="s">
        <v>393</v>
      </c>
      <c r="S36" s="137"/>
      <c r="T36" s="142" t="s">
        <v>387</v>
      </c>
      <c r="U36" s="41" t="s">
        <v>442</v>
      </c>
      <c r="V36" s="41" t="s">
        <v>443</v>
      </c>
      <c r="W36" s="48" t="s">
        <v>444</v>
      </c>
      <c r="X36" s="41" t="s">
        <v>391</v>
      </c>
      <c r="Y36" s="146" t="s">
        <v>381</v>
      </c>
      <c r="Z36" s="41" t="s">
        <v>438</v>
      </c>
      <c r="AA36" s="41" t="s">
        <v>411</v>
      </c>
      <c r="AB36" s="48" t="s">
        <v>412</v>
      </c>
      <c r="AC36" s="138"/>
    </row>
    <row r="37" spans="4:29" x14ac:dyDescent="0.25">
      <c r="E37" s="137"/>
      <c r="F37" s="59"/>
      <c r="G37" s="59"/>
      <c r="H37" s="49" t="s">
        <v>416</v>
      </c>
      <c r="I37" s="49" t="s">
        <v>417</v>
      </c>
      <c r="J37" s="59"/>
      <c r="K37" s="59"/>
      <c r="L37" s="59"/>
      <c r="M37" s="59"/>
      <c r="N37" s="138"/>
      <c r="Q37" s="151" t="s">
        <v>397</v>
      </c>
      <c r="R37" s="137" t="s">
        <v>408</v>
      </c>
      <c r="S37" s="137"/>
      <c r="T37" s="59"/>
      <c r="U37" s="41"/>
      <c r="V37" s="41"/>
      <c r="W37" s="48"/>
      <c r="X37" s="41"/>
      <c r="Y37" s="146"/>
      <c r="Z37" s="41"/>
      <c r="AA37" s="41"/>
      <c r="AB37" s="48"/>
      <c r="AC37" s="138"/>
    </row>
    <row r="38" spans="4:29" x14ac:dyDescent="0.25">
      <c r="E38" s="139"/>
      <c r="F38" s="140"/>
      <c r="G38" s="140"/>
      <c r="H38" s="140"/>
      <c r="I38" s="140"/>
      <c r="J38" s="140"/>
      <c r="K38" s="140"/>
      <c r="L38" s="140"/>
      <c r="M38" s="140"/>
      <c r="N38" s="141"/>
      <c r="R38" s="158" t="s">
        <v>431</v>
      </c>
      <c r="S38" s="137"/>
      <c r="T38" s="59"/>
      <c r="U38" s="41" t="s">
        <v>384</v>
      </c>
      <c r="V38" s="41"/>
      <c r="W38" s="48"/>
      <c r="X38" s="41"/>
      <c r="Y38" s="146"/>
      <c r="Z38" s="41" t="s">
        <v>384</v>
      </c>
      <c r="AA38" s="41"/>
      <c r="AB38" s="48"/>
      <c r="AC38" s="138"/>
    </row>
    <row r="39" spans="4:29" x14ac:dyDescent="0.25">
      <c r="D39" s="150" t="s">
        <v>395</v>
      </c>
      <c r="E39" s="139"/>
      <c r="R39" s="137"/>
      <c r="S39" s="139"/>
      <c r="T39" s="140"/>
      <c r="U39" s="147" t="s">
        <v>445</v>
      </c>
      <c r="V39" s="147" t="s">
        <v>446</v>
      </c>
      <c r="W39" s="148" t="s">
        <v>447</v>
      </c>
      <c r="X39" s="41" t="s">
        <v>391</v>
      </c>
      <c r="Y39" s="149"/>
      <c r="Z39" s="147" t="s">
        <v>439</v>
      </c>
      <c r="AA39" s="147" t="s">
        <v>413</v>
      </c>
      <c r="AB39" s="148" t="s">
        <v>414</v>
      </c>
      <c r="AC39" s="138"/>
    </row>
    <row r="40" spans="4:29" x14ac:dyDescent="0.25">
      <c r="E40" s="134"/>
      <c r="R40" s="137"/>
      <c r="S40" s="59"/>
      <c r="T40" s="59"/>
      <c r="U40" s="49" t="s">
        <v>453</v>
      </c>
      <c r="V40" s="49"/>
      <c r="W40" s="59"/>
      <c r="X40" s="59"/>
      <c r="Y40" s="59"/>
      <c r="Z40" s="59"/>
      <c r="AA40" s="59"/>
      <c r="AB40" s="59"/>
      <c r="AC40" s="138"/>
    </row>
    <row r="41" spans="4:29" x14ac:dyDescent="0.25">
      <c r="E41" s="137" t="s">
        <v>393</v>
      </c>
      <c r="R41" s="137"/>
      <c r="S41" s="59"/>
      <c r="T41" s="59"/>
      <c r="U41" s="49" t="s">
        <v>454</v>
      </c>
      <c r="V41" s="49"/>
      <c r="W41" s="49"/>
      <c r="X41" s="59"/>
      <c r="Y41" s="59"/>
      <c r="Z41" s="59"/>
      <c r="AA41" s="59"/>
      <c r="AB41" s="59"/>
      <c r="AC41" s="138"/>
    </row>
    <row r="42" spans="4:29" x14ac:dyDescent="0.25">
      <c r="D42" s="150" t="s">
        <v>397</v>
      </c>
      <c r="E42" s="137" t="s">
        <v>418</v>
      </c>
      <c r="G42" t="s">
        <v>419</v>
      </c>
      <c r="H42" s="38" t="s">
        <v>419</v>
      </c>
      <c r="I42" s="38" t="s">
        <v>419</v>
      </c>
      <c r="K42" s="38" t="s">
        <v>419</v>
      </c>
      <c r="L42" s="38" t="s">
        <v>419</v>
      </c>
      <c r="M42" s="38" t="s">
        <v>419</v>
      </c>
      <c r="R42" s="159" t="s">
        <v>429</v>
      </c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1"/>
    </row>
    <row r="43" spans="4:29" x14ac:dyDescent="0.25">
      <c r="E43" s="137"/>
      <c r="Q43" s="151" t="s">
        <v>395</v>
      </c>
      <c r="R43" s="139"/>
    </row>
    <row r="44" spans="4:29" x14ac:dyDescent="0.25">
      <c r="E44" s="137"/>
      <c r="R44" s="134"/>
    </row>
    <row r="45" spans="4:29" x14ac:dyDescent="0.25">
      <c r="E45" s="137"/>
      <c r="R45" s="137" t="s">
        <v>393</v>
      </c>
    </row>
    <row r="46" spans="4:29" x14ac:dyDescent="0.25">
      <c r="E46" s="137"/>
      <c r="Q46" s="151" t="s">
        <v>397</v>
      </c>
      <c r="R46" s="137" t="s">
        <v>408</v>
      </c>
      <c r="T46" s="38" t="s">
        <v>419</v>
      </c>
      <c r="U46" s="38" t="s">
        <v>419</v>
      </c>
      <c r="W46" s="38" t="s">
        <v>419</v>
      </c>
      <c r="Y46" s="38" t="s">
        <v>419</v>
      </c>
      <c r="Z46" s="38" t="s">
        <v>419</v>
      </c>
      <c r="AB46" s="38" t="s">
        <v>419</v>
      </c>
    </row>
    <row r="47" spans="4:29" x14ac:dyDescent="0.25">
      <c r="E47" s="139"/>
      <c r="R47" s="158" t="s">
        <v>432</v>
      </c>
    </row>
    <row r="48" spans="4:29" x14ac:dyDescent="0.25">
      <c r="R48" s="137"/>
    </row>
    <row r="49" spans="18:18" x14ac:dyDescent="0.25">
      <c r="R49" s="137"/>
    </row>
    <row r="50" spans="18:18" x14ac:dyDescent="0.25">
      <c r="R50" s="137"/>
    </row>
    <row r="51" spans="18:18" x14ac:dyDescent="0.25">
      <c r="R51" s="1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Data</vt:lpstr>
      <vt:lpstr>Menu</vt:lpstr>
      <vt:lpstr>Membres</vt:lpstr>
      <vt:lpstr>Inscriptions</vt:lpstr>
      <vt:lpstr>Feuil1</vt:lpstr>
      <vt:lpstr>Tirages Equipes</vt:lpstr>
      <vt:lpstr>Tirages Doublettes</vt:lpstr>
      <vt:lpstr>Tirage Triplettes</vt:lpstr>
      <vt:lpstr>Partie 1</vt:lpstr>
      <vt:lpstr>Projet</vt:lpstr>
      <vt:lpstr>INFO</vt:lpstr>
      <vt:lpstr>Problèmes</vt:lpstr>
      <vt:lpstr>Tentiative d'explication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2017-07-25T23:30:26Z</dcterms:modified>
</cp:coreProperties>
</file>