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5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7.xml" ContentType="application/vnd.ms-excel.controlproperties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29" codeName="{FF626003-D37A-9D15-2B65-D2D8C0A508C5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LesDocuments\LesExcels\"/>
    </mc:Choice>
  </mc:AlternateContent>
  <bookViews>
    <workbookView xWindow="0" yWindow="0" windowWidth="28800" windowHeight="12210" firstSheet="1" activeTab="1"/>
  </bookViews>
  <sheets>
    <sheet name="Data" sheetId="1" r:id="rId1"/>
    <sheet name="Menu" sheetId="7" r:id="rId2"/>
    <sheet name="Membres" sheetId="2" r:id="rId3"/>
    <sheet name="Inscriptions" sheetId="10" r:id="rId4"/>
    <sheet name="Tirages Equipes" sheetId="14" r:id="rId5"/>
    <sheet name="Partie 1" sheetId="16" r:id="rId6"/>
    <sheet name="Projet" sheetId="17" r:id="rId7"/>
    <sheet name="INFO" sheetId="12" r:id="rId8"/>
    <sheet name="Problèmes" sheetId="13" r:id="rId9"/>
    <sheet name="Partie TEST" sheetId="18" r:id="rId10"/>
  </sheets>
  <externalReferences>
    <externalReference r:id="rId11"/>
  </externalReferences>
  <calcPr calcId="171027" calcMode="manual"/>
</workbook>
</file>

<file path=xl/calcChain.xml><?xml version="1.0" encoding="utf-8"?>
<calcChain xmlns="http://schemas.openxmlformats.org/spreadsheetml/2006/main">
  <c r="K9" i="16" l="1"/>
  <c r="K10" i="16"/>
  <c r="K12" i="16"/>
  <c r="K13" i="16"/>
  <c r="K15" i="16"/>
  <c r="K17" i="16"/>
  <c r="K18" i="16"/>
  <c r="K20" i="16"/>
  <c r="K21" i="16"/>
  <c r="K23" i="16"/>
  <c r="K25" i="16"/>
  <c r="K26" i="16"/>
  <c r="K28" i="16"/>
  <c r="K29" i="16"/>
  <c r="K31" i="16"/>
  <c r="K33" i="16"/>
  <c r="K34" i="16"/>
  <c r="K36" i="16"/>
  <c r="K38" i="16"/>
  <c r="K39" i="16"/>
  <c r="K41" i="16"/>
  <c r="K42" i="16"/>
  <c r="K44" i="16"/>
  <c r="K46" i="16"/>
  <c r="K47" i="16"/>
  <c r="K49" i="16"/>
  <c r="K50" i="16"/>
  <c r="K52" i="16"/>
  <c r="K54" i="16"/>
  <c r="K55" i="16"/>
  <c r="K57" i="16"/>
  <c r="K58" i="16"/>
  <c r="K60" i="16"/>
  <c r="K62" i="16"/>
  <c r="K63" i="16"/>
  <c r="K65" i="16"/>
  <c r="K67" i="16"/>
  <c r="K68" i="16"/>
  <c r="K70" i="16"/>
  <c r="K71" i="16"/>
  <c r="B8" i="16" l="1"/>
  <c r="A11" i="16"/>
  <c r="K6" i="14"/>
  <c r="K9" i="14" s="1"/>
  <c r="K12" i="14" s="1"/>
  <c r="K15" i="14" s="1"/>
  <c r="K18" i="14" s="1"/>
  <c r="K21" i="14" s="1"/>
  <c r="K24" i="14" s="1"/>
  <c r="K27" i="14" s="1"/>
  <c r="K30" i="14" s="1"/>
  <c r="K33" i="14" s="1"/>
  <c r="K36" i="14" s="1"/>
  <c r="K39" i="14" s="1"/>
  <c r="K42" i="14" s="1"/>
  <c r="F5" i="14"/>
  <c r="F7" i="14" s="1"/>
  <c r="F9" i="14" s="1"/>
  <c r="F11" i="14" s="1"/>
  <c r="F13" i="14" s="1"/>
  <c r="F15" i="14" s="1"/>
  <c r="F17" i="14" s="1"/>
  <c r="F19" i="14" s="1"/>
  <c r="F21" i="14" s="1"/>
  <c r="F23" i="14" s="1"/>
  <c r="F25" i="14" s="1"/>
  <c r="F27" i="14" s="1"/>
  <c r="F29" i="14" s="1"/>
  <c r="F31" i="14" s="1"/>
  <c r="F33" i="14" s="1"/>
  <c r="F35" i="14" s="1"/>
  <c r="F37" i="14" s="1"/>
  <c r="F39" i="14" s="1"/>
  <c r="F41" i="14" s="1"/>
  <c r="A4" i="14"/>
  <c r="A5" i="14" l="1"/>
  <c r="A6" i="14" s="1"/>
  <c r="A7" i="14" s="1"/>
  <c r="A8" i="14" s="1"/>
  <c r="A9" i="14" s="1"/>
  <c r="A10" i="14" s="1"/>
  <c r="A11" i="14" s="1"/>
  <c r="A12" i="14" s="1"/>
  <c r="A13" i="14" s="1"/>
  <c r="A14" i="14" s="1"/>
  <c r="A15" i="14" s="1"/>
  <c r="A16" i="14" s="1"/>
  <c r="A17" i="14" s="1"/>
  <c r="A18" i="14" s="1"/>
  <c r="A19" i="14" s="1"/>
  <c r="A20" i="14" s="1"/>
  <c r="A21" i="14" s="1"/>
  <c r="A22" i="14" s="1"/>
  <c r="A23" i="14" s="1"/>
  <c r="A24" i="14" s="1"/>
  <c r="A25" i="14" s="1"/>
  <c r="A26" i="14" s="1"/>
  <c r="A27" i="14" s="1"/>
  <c r="A28" i="14" s="1"/>
  <c r="A29" i="14" s="1"/>
  <c r="A30" i="14" s="1"/>
  <c r="A31" i="14" s="1"/>
  <c r="A32" i="14" s="1"/>
  <c r="A33" i="14" s="1"/>
  <c r="A34" i="14" s="1"/>
  <c r="A35" i="14" s="1"/>
  <c r="A36" i="14" s="1"/>
  <c r="A37" i="14" s="1"/>
  <c r="A38" i="14" s="1"/>
  <c r="A39" i="14" s="1"/>
  <c r="A40" i="14" s="1"/>
  <c r="A41" i="14" s="1"/>
  <c r="A42" i="14" s="1"/>
  <c r="B11" i="16"/>
  <c r="F8" i="16"/>
  <c r="K8" i="16"/>
  <c r="E11" i="16"/>
  <c r="B57" i="18" l="1"/>
  <c r="F11" i="16"/>
  <c r="K11" i="16" s="1"/>
  <c r="A14" i="16"/>
  <c r="E14" i="16" l="1"/>
  <c r="B14" i="16"/>
  <c r="F14" i="16" l="1"/>
  <c r="A16" i="16"/>
  <c r="E16" i="18" l="1"/>
  <c r="K14" i="16"/>
  <c r="E16" i="16"/>
  <c r="B16" i="16"/>
  <c r="A19" i="16" l="1"/>
  <c r="F16" i="16"/>
  <c r="K16" i="16" l="1"/>
  <c r="B19" i="16"/>
  <c r="E19" i="16"/>
  <c r="F19" i="16" l="1"/>
  <c r="A22" i="16"/>
  <c r="E20" i="18" l="1"/>
  <c r="K19" i="16"/>
  <c r="B22" i="16"/>
  <c r="E22" i="16"/>
  <c r="A24" i="16" l="1"/>
  <c r="F22" i="16"/>
  <c r="K22" i="16" l="1"/>
  <c r="B24" i="16"/>
  <c r="E24" i="16"/>
  <c r="F24" i="16" l="1"/>
  <c r="A27" i="16"/>
  <c r="E24" i="18" l="1"/>
  <c r="K24" i="16"/>
  <c r="B27" i="16"/>
  <c r="E27" i="16"/>
  <c r="F27" i="16" l="1"/>
  <c r="A30" i="16"/>
  <c r="K27" i="16" l="1"/>
  <c r="B30" i="16"/>
  <c r="E30" i="16"/>
  <c r="A32" i="16" l="1"/>
  <c r="F30" i="16"/>
  <c r="E28" i="18" l="1"/>
  <c r="K30" i="16"/>
  <c r="E32" i="16"/>
  <c r="B32" i="16"/>
  <c r="F32" i="16" l="1"/>
  <c r="A35" i="16"/>
  <c r="K32" i="16" l="1"/>
  <c r="B35" i="16"/>
  <c r="E35" i="16"/>
  <c r="F35" i="16" l="1"/>
  <c r="A37" i="16"/>
  <c r="E32" i="18" l="1"/>
  <c r="K35" i="16"/>
  <c r="B37" i="16"/>
  <c r="E37" i="16"/>
  <c r="F37" i="16" l="1"/>
  <c r="A40" i="16"/>
  <c r="K37" i="16" l="1"/>
  <c r="B40" i="16"/>
  <c r="E40" i="16"/>
  <c r="F40" i="16" l="1"/>
  <c r="A43" i="16"/>
  <c r="E36" i="18" l="1"/>
  <c r="K40" i="16"/>
  <c r="B43" i="16"/>
  <c r="E43" i="16"/>
  <c r="F43" i="16" l="1"/>
  <c r="A45" i="16"/>
  <c r="K43" i="16" l="1"/>
  <c r="B45" i="16"/>
  <c r="E45" i="16"/>
  <c r="F45" i="16" l="1"/>
  <c r="A48" i="16"/>
  <c r="E40" i="18" l="1"/>
  <c r="K45" i="16"/>
  <c r="B48" i="16"/>
  <c r="E48" i="16"/>
  <c r="F48" i="16" l="1"/>
  <c r="A51" i="16"/>
  <c r="K48" i="16" l="1"/>
  <c r="B51" i="16"/>
  <c r="E51" i="16"/>
  <c r="F51" i="16" l="1"/>
  <c r="A53" i="16"/>
  <c r="E44" i="18" l="1"/>
  <c r="K51" i="16"/>
  <c r="E53" i="16"/>
  <c r="B53" i="16"/>
  <c r="F53" i="16" l="1"/>
  <c r="A56" i="16"/>
  <c r="K53" i="16" l="1"/>
  <c r="B56" i="16"/>
  <c r="E56" i="16"/>
  <c r="F56" i="16" l="1"/>
  <c r="A59" i="16"/>
  <c r="E48" i="18" l="1"/>
  <c r="K56" i="16"/>
  <c r="B59" i="16"/>
  <c r="E59" i="16"/>
  <c r="A61" i="16" l="1"/>
  <c r="F59" i="16"/>
  <c r="K59" i="16" l="1"/>
  <c r="E61" i="16"/>
  <c r="B61" i="16"/>
  <c r="K61" i="16" s="1"/>
  <c r="A64" i="16" l="1"/>
  <c r="F61" i="16"/>
  <c r="E52" i="18" l="1"/>
  <c r="E64" i="16"/>
  <c r="B64" i="16"/>
  <c r="K64" i="16" s="1"/>
  <c r="F64" i="16" l="1"/>
  <c r="A66" i="16"/>
  <c r="B66" i="16" l="1"/>
  <c r="K66" i="16" s="1"/>
  <c r="E66" i="16"/>
  <c r="F66" i="16" l="1"/>
  <c r="A69" i="16"/>
  <c r="E56" i="18" l="1"/>
  <c r="E69" i="16"/>
  <c r="B69" i="16"/>
  <c r="K69" i="16" s="1"/>
  <c r="A72" i="16" l="1"/>
  <c r="F69" i="16"/>
  <c r="E72" i="16" l="1"/>
  <c r="F72" i="16" s="1"/>
  <c r="B72" i="16"/>
  <c r="K72" i="16" s="1"/>
  <c r="L6" i="16" l="1"/>
</calcChain>
</file>

<file path=xl/sharedStrings.xml><?xml version="1.0" encoding="utf-8"?>
<sst xmlns="http://schemas.openxmlformats.org/spreadsheetml/2006/main" count="393" uniqueCount="170">
  <si>
    <t>NOM</t>
  </si>
  <si>
    <t>Prénom</t>
  </si>
  <si>
    <t>Tél. Fixe</t>
  </si>
  <si>
    <t>ADRESSE</t>
  </si>
  <si>
    <t>VILLE</t>
  </si>
  <si>
    <t>Licence</t>
  </si>
  <si>
    <t>Carte</t>
  </si>
  <si>
    <t>MARSEILLE</t>
  </si>
  <si>
    <t>Tél. Port</t>
  </si>
  <si>
    <t>C.POST</t>
  </si>
  <si>
    <t>Pointeur</t>
  </si>
  <si>
    <t>Millieu</t>
  </si>
  <si>
    <t>Tireur</t>
  </si>
  <si>
    <t>Sexe</t>
  </si>
  <si>
    <t>E-mail</t>
  </si>
  <si>
    <t>H</t>
  </si>
  <si>
    <t>X</t>
  </si>
  <si>
    <t>Date 
Naissance</t>
  </si>
  <si>
    <t>F</t>
  </si>
  <si>
    <t>ALLAUCH</t>
  </si>
  <si>
    <t>ST MAXIMIN</t>
  </si>
  <si>
    <t>ID</t>
  </si>
  <si>
    <t>BERNARD</t>
  </si>
  <si>
    <t>RICHARD</t>
  </si>
  <si>
    <t>Label</t>
  </si>
  <si>
    <t>Ville</t>
  </si>
  <si>
    <t>Date Naissance</t>
  </si>
  <si>
    <t>Top</t>
  </si>
  <si>
    <t>Locked</t>
  </si>
  <si>
    <t>True</t>
  </si>
  <si>
    <t>C Postal</t>
  </si>
  <si>
    <t>Tag</t>
  </si>
  <si>
    <t>O</t>
  </si>
  <si>
    <t>Message</t>
  </si>
  <si>
    <t>ControlTipText</t>
  </si>
  <si>
    <t>Vous n'avez pas rempli ce champ</t>
  </si>
  <si>
    <t>Vous n'avez pas rempli  ID</t>
  </si>
  <si>
    <t>Vous n'avez pas rempli le nom</t>
  </si>
  <si>
    <t>Mettre le nom</t>
  </si>
  <si>
    <t>Mettre le prenom</t>
  </si>
  <si>
    <t>PERTUIS</t>
  </si>
  <si>
    <t>VENTABREN</t>
  </si>
  <si>
    <t>79, Bd du Cabot</t>
  </si>
  <si>
    <t>13/02/1962</t>
  </si>
  <si>
    <t>5, rue du felibrige</t>
  </si>
  <si>
    <t>13/04/1961</t>
  </si>
  <si>
    <t>20, rue Nicole Zemmour, Le belvedère Bt C</t>
  </si>
  <si>
    <t>19/06/1947</t>
  </si>
  <si>
    <t>20, rue Nicole Zemmour, Le Belvedère Bt C</t>
  </si>
  <si>
    <t>16/09/1960</t>
  </si>
  <si>
    <t>15/11/1946</t>
  </si>
  <si>
    <t>CP</t>
  </si>
  <si>
    <t>00 00 00 00 00</t>
  </si>
  <si>
    <t>Lucas</t>
  </si>
  <si>
    <t>Enzo</t>
  </si>
  <si>
    <t>Raphaelle</t>
  </si>
  <si>
    <t>Benjamin</t>
  </si>
  <si>
    <t>Sophie</t>
  </si>
  <si>
    <t>N° Equipes</t>
  </si>
  <si>
    <t>Tête à tête</t>
  </si>
  <si>
    <t>Antoinette</t>
  </si>
  <si>
    <t>MARTINI</t>
  </si>
  <si>
    <t>THOMASI</t>
  </si>
  <si>
    <t>PETITO</t>
  </si>
  <si>
    <t>ROBERTO</t>
  </si>
  <si>
    <t>Doublettes</t>
  </si>
  <si>
    <t>Triplettes</t>
  </si>
  <si>
    <t>Nb.Équipes</t>
  </si>
  <si>
    <t>Nb.</t>
  </si>
  <si>
    <t>Tirage des équipes</t>
  </si>
  <si>
    <t>Equipe 1</t>
  </si>
  <si>
    <t>Equipe 2</t>
  </si>
  <si>
    <t>Equipe 3</t>
  </si>
  <si>
    <t>Equipe 4</t>
  </si>
  <si>
    <t>Equipe 5</t>
  </si>
  <si>
    <t>Equipe 6</t>
  </si>
  <si>
    <t>UserForm "Gestion des membres du club" :</t>
  </si>
  <si>
    <t>Manque un bouton  "Quitter" sur UserForm "Inscriptions"</t>
  </si>
  <si>
    <t xml:space="preserve"> n'a pas de forçage du sexe le sexe</t>
  </si>
  <si>
    <t xml:space="preserve">UserForm "Enregistrer un nouveau membres" </t>
  </si>
  <si>
    <t xml:space="preserve">UserForm "Modifier un enregistrement" </t>
  </si>
  <si>
    <t>UserForm "Inscriptions"</t>
  </si>
  <si>
    <t>Manque un bouton vers feuille "Inscription" et inversement</t>
  </si>
  <si>
    <t xml:space="preserve">UserForm "Inscrire un joueur exterieur au club" </t>
  </si>
  <si>
    <t xml:space="preserve"> enregistre automatiquement "F" si on ne selectionne pas le sexe</t>
  </si>
  <si>
    <t xml:space="preserve">colorier 1 ligne sur 2  </t>
  </si>
  <si>
    <t>Centrer l'image et colorier le fond</t>
  </si>
  <si>
    <t xml:space="preserve">Créer un bouton vers UserForm "Gestion des membres du club" </t>
  </si>
  <si>
    <t>feuille "Membres" :</t>
  </si>
  <si>
    <t>feuille "Menu" :</t>
  </si>
  <si>
    <t xml:space="preserve">Supprimer le lien de l'image avec le  UserForm "Gestion des membres du club" </t>
  </si>
  <si>
    <t>Manque une fleche "Annulation de la dernière inscription"</t>
  </si>
  <si>
    <t>Avec réinscription des données dans la ListeView1</t>
  </si>
  <si>
    <t>F1</t>
  </si>
  <si>
    <t>H1</t>
  </si>
  <si>
    <t>H2</t>
  </si>
  <si>
    <t>F3</t>
  </si>
  <si>
    <t>ANDRE-Armand</t>
  </si>
  <si>
    <t>ROUSSEAU-Richard</t>
  </si>
  <si>
    <t>VINCENTI-Philippe</t>
  </si>
  <si>
    <t>MICHELI-Alexandre</t>
  </si>
  <si>
    <t>LEROY-Adolphe</t>
  </si>
  <si>
    <t>BOYER-Marcel</t>
  </si>
  <si>
    <t>BERNARD-Lucas</t>
  </si>
  <si>
    <t>CHEVALIER-Robert</t>
  </si>
  <si>
    <t>BLANC-David</t>
  </si>
  <si>
    <t>PETITO-Enzo</t>
  </si>
  <si>
    <t>BONNET-Maxime</t>
  </si>
  <si>
    <t>FRANCOIS-Jean-Marc</t>
  </si>
  <si>
    <t>MOREL-Yanis</t>
  </si>
  <si>
    <t>GAUTHIER-Nicolas</t>
  </si>
  <si>
    <t>MULLER-Antoine</t>
  </si>
  <si>
    <t>FONTAINE-Samuel</t>
  </si>
  <si>
    <t>FAURE-Joel</t>
  </si>
  <si>
    <t>LEGRAND-Gérard</t>
  </si>
  <si>
    <t>SIMONI-Nathan</t>
  </si>
  <si>
    <t>ROBERTO-Benjamin</t>
  </si>
  <si>
    <t>DURAND-Sayan</t>
  </si>
  <si>
    <t>MOREAU-Julien</t>
  </si>
  <si>
    <t>LAMBERT-Dylan</t>
  </si>
  <si>
    <t>PERRIN-Nicole</t>
  </si>
  <si>
    <t>ROUXI-Valerie</t>
  </si>
  <si>
    <t>GUERIN-Mireille</t>
  </si>
  <si>
    <t>BERTRAND-Alexandra</t>
  </si>
  <si>
    <t>LEFEVRE-Yolande</t>
  </si>
  <si>
    <t>THOMASI-Sophie</t>
  </si>
  <si>
    <t>GIRARD-Alix</t>
  </si>
  <si>
    <t>MERCIER-Annie</t>
  </si>
  <si>
    <t>GARNIER-Claudine</t>
  </si>
  <si>
    <t>MARTINI-Antoinette</t>
  </si>
  <si>
    <t>FOURNIER-Sofia</t>
  </si>
  <si>
    <t>DAVID-Henriette</t>
  </si>
  <si>
    <t>DUBOIS-Helene</t>
  </si>
  <si>
    <t>RICHARD-Raphaelle</t>
  </si>
  <si>
    <t>DUPONT-Kevina</t>
  </si>
  <si>
    <t>Tirage de la 1ère Partie des triplettes</t>
  </si>
  <si>
    <t>Equipe N°</t>
  </si>
  <si>
    <t>Terrain N°</t>
  </si>
  <si>
    <t>Joue
contre</t>
  </si>
  <si>
    <t>Bonjour le forum,</t>
  </si>
  <si>
    <t xml:space="preserve">J'ai un transfert de données avec un appel à la macro "Grille" qui créer la grille au fur et a mesure du tirage...! :scritch: </t>
  </si>
  <si>
    <t>J'essaie de Modifier la macro "TêteAtete" renommée "Grille en modifiant les plages à travailler!</t>
  </si>
  <si>
    <t>J'ai réussi à transférer les N°</t>
  </si>
  <si>
    <t>Jusque là ça va à peu prés, mais maintenant que ça se corse, j'ai besoin de votre aide...</t>
  </si>
  <si>
    <t>Je souhaiterai</t>
  </si>
  <si>
    <t>TEST</t>
  </si>
  <si>
    <t>BLANC-Monsieur</t>
  </si>
  <si>
    <t>BLANC-Madame</t>
  </si>
  <si>
    <t>Module02</t>
  </si>
  <si>
    <t>Peut-être géglé avec le saut de feuille, et/ou la disparition de la feuille "Tirages Equipe" (en fin de procédure)</t>
  </si>
  <si>
    <t>Prévoir de bloquer le tirage a 1 seule fois</t>
  </si>
  <si>
    <t>Ce bouton devra disparaitre</t>
  </si>
  <si>
    <t>Création de boutons sur useform Inscription</t>
  </si>
  <si>
    <t>Tirages</t>
  </si>
  <si>
    <t>Tete à tete</t>
  </si>
  <si>
    <t>Tirage de la 1ère Partie des Doublettes</t>
  </si>
  <si>
    <t>Impression a prevoir</t>
  </si>
  <si>
    <t>F2</t>
  </si>
  <si>
    <t>H3</t>
  </si>
  <si>
    <t>J'obtiens ça</t>
  </si>
  <si>
    <t>Je voudrais ça</t>
  </si>
  <si>
    <t>F4</t>
  </si>
  <si>
    <t>Lafraboise</t>
  </si>
  <si>
    <t>x</t>
  </si>
  <si>
    <t>Bob</t>
  </si>
  <si>
    <t>H4</t>
  </si>
  <si>
    <t>Lafraboise-Bob</t>
  </si>
  <si>
    <t>RICHARDO</t>
  </si>
  <si>
    <t>Gabrielle</t>
  </si>
  <si>
    <t>RICHARDO-Gabrielle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</si>
</sst>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3" x14ac:knownFonts="1">
    <font>
      <sz val="11"/>
      <color theme="1"/>
      <name val="Calibri"/>
      <family val="2"/>
      <scheme val="minor"/>
    </font>
    <font>
      <sz val="12"/>
      <color theme="8" tint="-0.49998474074526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8" tint="-0.499984740745262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color rgb="FFFFFF00"/>
      <name val="Calibri"/>
      <family val="2"/>
      <scheme val="minor"/>
    </font>
    <font>
      <sz val="20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11"/>
      <color rgb="FF000000"/>
      <name val="Calibri"/>
      <family val="2"/>
    </font>
  </fonts>
  <fills count="2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39994506668294322"/>
        <bgColor indexed="64"/>
      </patternFill>
    </fill>
    <fill>
      <patternFill patternType="solid">
        <fgColor theme="2" tint="-0.24994659260841701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auto="1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3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14" fontId="1" fillId="2" borderId="1" xfId="0" applyNumberFormat="1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textRotation="180"/>
    </xf>
    <xf numFmtId="0" fontId="1" fillId="5" borderId="1" xfId="0" applyFont="1" applyFill="1" applyBorder="1" applyAlignment="1">
      <alignment horizontal="center" vertical="center" textRotation="180"/>
    </xf>
    <xf numFmtId="0" fontId="1" fillId="5" borderId="2" xfId="0" applyFont="1" applyFill="1" applyBorder="1" applyAlignment="1">
      <alignment horizontal="center" vertical="center" textRotation="180"/>
    </xf>
    <xf numFmtId="0" fontId="1" fillId="3" borderId="1" xfId="0" applyFont="1" applyFill="1" applyBorder="1" applyAlignment="1">
      <alignment horizontal="center" vertical="center" textRotation="180"/>
    </xf>
    <xf numFmtId="0" fontId="1" fillId="7" borderId="1" xfId="0" applyFont="1" applyFill="1" applyBorder="1" applyAlignment="1">
      <alignment horizontal="center" vertical="center" textRotation="180"/>
    </xf>
    <xf numFmtId="0" fontId="1" fillId="6" borderId="1" xfId="0" applyFont="1" applyFill="1" applyBorder="1" applyAlignment="1">
      <alignment horizontal="center" vertical="center" textRotation="180"/>
    </xf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0" xfId="0" applyNumberFormat="1" applyFont="1" applyBorder="1" applyAlignment="1">
      <alignment vertical="center"/>
    </xf>
    <xf numFmtId="0" fontId="2" fillId="0" borderId="0" xfId="0" applyFont="1" applyBorder="1" applyAlignment="1">
      <alignment horizontal="right" vertical="center"/>
    </xf>
    <xf numFmtId="14" fontId="2" fillId="0" borderId="0" xfId="0" applyNumberFormat="1" applyFont="1" applyBorder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2" borderId="0" xfId="0" applyFont="1" applyFill="1" applyAlignment="1">
      <alignment vertical="center"/>
    </xf>
    <xf numFmtId="0" fontId="0" fillId="0" borderId="0" xfId="0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0" xfId="0" applyNumberFormat="1" applyFont="1" applyFill="1" applyBorder="1" applyAlignment="1">
      <alignment vertical="center"/>
    </xf>
    <xf numFmtId="0" fontId="2" fillId="0" borderId="0" xfId="0" applyFont="1" applyFill="1" applyBorder="1" applyAlignment="1">
      <alignment horizontal="right" vertical="center"/>
    </xf>
    <xf numFmtId="14" fontId="2" fillId="0" borderId="0" xfId="0" applyNumberFormat="1" applyFont="1" applyFill="1" applyBorder="1" applyAlignment="1">
      <alignment vertical="center"/>
    </xf>
    <xf numFmtId="0" fontId="2" fillId="0" borderId="3" xfId="0" applyFont="1" applyFill="1" applyBorder="1" applyAlignment="1">
      <alignment horizontal="center" vertical="center"/>
    </xf>
    <xf numFmtId="0" fontId="3" fillId="9" borderId="5" xfId="0" applyFont="1" applyFill="1" applyBorder="1" applyAlignment="1">
      <alignment horizontal="center"/>
    </xf>
    <xf numFmtId="0" fontId="3" fillId="9" borderId="6" xfId="0" applyFont="1" applyFill="1" applyBorder="1" applyAlignment="1">
      <alignment horizontal="center"/>
    </xf>
    <xf numFmtId="0" fontId="3" fillId="8" borderId="11" xfId="0" applyFont="1" applyFill="1" applyBorder="1" applyAlignment="1">
      <alignment horizontal="center"/>
    </xf>
    <xf numFmtId="0" fontId="3" fillId="6" borderId="11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0" fillId="0" borderId="0" xfId="0"/>
    <xf numFmtId="0" fontId="7" fillId="2" borderId="1" xfId="0" applyFont="1" applyFill="1" applyBorder="1" applyAlignment="1">
      <alignment horizontal="center"/>
    </xf>
    <xf numFmtId="0" fontId="7" fillId="2" borderId="4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0" fillId="11" borderId="8" xfId="0" applyFill="1" applyBorder="1" applyAlignment="1">
      <alignment horizontal="center"/>
    </xf>
    <xf numFmtId="0" fontId="0" fillId="0" borderId="9" xfId="0" applyFill="1" applyBorder="1"/>
    <xf numFmtId="0" fontId="7" fillId="3" borderId="1" xfId="0" applyFont="1" applyFill="1" applyBorder="1" applyAlignment="1">
      <alignment horizontal="center" textRotation="180"/>
    </xf>
    <xf numFmtId="0" fontId="7" fillId="7" borderId="1" xfId="0" applyFont="1" applyFill="1" applyBorder="1" applyAlignment="1">
      <alignment horizontal="center" textRotation="180"/>
    </xf>
    <xf numFmtId="0" fontId="7" fillId="6" borderId="1" xfId="0" applyFont="1" applyFill="1" applyBorder="1" applyAlignment="1">
      <alignment horizontal="center" textRotation="180"/>
    </xf>
    <xf numFmtId="0" fontId="0" fillId="0" borderId="3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6" fillId="0" borderId="7" xfId="0" applyFont="1" applyBorder="1" applyAlignment="1">
      <alignment horizontal="centerContinuous" vertical="center"/>
    </xf>
    <xf numFmtId="0" fontId="6" fillId="0" borderId="10" xfId="0" applyFont="1" applyBorder="1" applyAlignment="1">
      <alignment horizontal="centerContinuous" vertical="center"/>
    </xf>
    <xf numFmtId="0" fontId="6" fillId="0" borderId="6" xfId="0" applyFont="1" applyBorder="1" applyAlignment="1">
      <alignment horizontal="centerContinuous" vertical="center"/>
    </xf>
    <xf numFmtId="0" fontId="6" fillId="0" borderId="8" xfId="0" applyFont="1" applyBorder="1"/>
    <xf numFmtId="0" fontId="0" fillId="0" borderId="0" xfId="0" applyAlignment="1">
      <alignment horizontal="center" wrapText="1"/>
    </xf>
    <xf numFmtId="164" fontId="0" fillId="0" borderId="0" xfId="0" applyNumberFormat="1" applyAlignment="1">
      <alignment horizontal="center"/>
    </xf>
    <xf numFmtId="0" fontId="2" fillId="0" borderId="6" xfId="0" applyFont="1" applyFill="1" applyBorder="1" applyAlignment="1">
      <alignment vertical="center"/>
    </xf>
    <xf numFmtId="0" fontId="3" fillId="8" borderId="12" xfId="0" applyFont="1" applyFill="1" applyBorder="1" applyAlignment="1">
      <alignment horizontal="center"/>
    </xf>
    <xf numFmtId="0" fontId="3" fillId="6" borderId="12" xfId="0" applyFont="1" applyFill="1" applyBorder="1" applyAlignment="1">
      <alignment horizontal="center"/>
    </xf>
    <xf numFmtId="0" fontId="0" fillId="0" borderId="0" xfId="0" applyBorder="1"/>
    <xf numFmtId="0" fontId="2" fillId="0" borderId="20" xfId="0" applyFont="1" applyFill="1" applyBorder="1" applyAlignment="1">
      <alignment vertical="center"/>
    </xf>
    <xf numFmtId="0" fontId="2" fillId="0" borderId="21" xfId="0" applyFont="1" applyFill="1" applyBorder="1" applyAlignment="1">
      <alignment vertical="center"/>
    </xf>
    <xf numFmtId="0" fontId="2" fillId="0" borderId="22" xfId="0" applyFont="1" applyFill="1" applyBorder="1" applyAlignment="1">
      <alignment vertical="center"/>
    </xf>
    <xf numFmtId="0" fontId="0" fillId="0" borderId="2" xfId="0" applyBorder="1"/>
    <xf numFmtId="0" fontId="0" fillId="0" borderId="5" xfId="0" applyBorder="1" applyAlignment="1">
      <alignment horizontal="center" vertical="center"/>
    </xf>
    <xf numFmtId="0" fontId="3" fillId="0" borderId="23" xfId="0" applyFont="1" applyBorder="1" applyAlignment="1">
      <alignment horizontal="center" vertical="center" wrapText="1"/>
    </xf>
    <xf numFmtId="0" fontId="0" fillId="15" borderId="0" xfId="0" applyFill="1" applyAlignment="1">
      <alignment horizontal="center" vertical="center"/>
    </xf>
    <xf numFmtId="0" fontId="6" fillId="15" borderId="0" xfId="0" applyFont="1" applyFill="1" applyAlignment="1">
      <alignment horizontal="center" vertical="center"/>
    </xf>
    <xf numFmtId="0" fontId="6" fillId="15" borderId="0" xfId="0" applyFont="1" applyFill="1" applyAlignment="1">
      <alignment horizontal="center"/>
    </xf>
    <xf numFmtId="0" fontId="9" fillId="16" borderId="0" xfId="0" applyFont="1" applyFill="1"/>
    <xf numFmtId="0" fontId="0" fillId="17" borderId="25" xfId="0" applyFill="1" applyBorder="1"/>
    <xf numFmtId="0" fontId="0" fillId="12" borderId="25" xfId="0" applyFill="1" applyBorder="1"/>
    <xf numFmtId="0" fontId="0" fillId="0" borderId="0" xfId="0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0" fillId="0" borderId="24" xfId="0" applyBorder="1"/>
    <xf numFmtId="0" fontId="2" fillId="0" borderId="24" xfId="0" applyFont="1" applyFill="1" applyBorder="1" applyAlignment="1">
      <alignment vertical="center"/>
    </xf>
    <xf numFmtId="0" fontId="2" fillId="2" borderId="6" xfId="0" applyFont="1" applyFill="1" applyBorder="1" applyAlignment="1">
      <alignment vertical="center"/>
    </xf>
    <xf numFmtId="0" fontId="0" fillId="19" borderId="0" xfId="0" applyFill="1"/>
    <xf numFmtId="0" fontId="0" fillId="19" borderId="24" xfId="0" applyFill="1" applyBorder="1"/>
    <xf numFmtId="0" fontId="2" fillId="13" borderId="6" xfId="0" applyFont="1" applyFill="1" applyBorder="1" applyAlignment="1">
      <alignment vertical="center"/>
    </xf>
    <xf numFmtId="0" fontId="3" fillId="14" borderId="26" xfId="0" applyFont="1" applyFill="1" applyBorder="1" applyAlignment="1">
      <alignment horizontal="center" vertic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3" fillId="0" borderId="26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3" fillId="14" borderId="7" xfId="0" applyFont="1" applyFill="1" applyBorder="1" applyAlignment="1">
      <alignment horizontal="center" vertical="center"/>
    </xf>
    <xf numFmtId="0" fontId="3" fillId="14" borderId="10" xfId="0" applyFont="1" applyFill="1" applyBorder="1" applyAlignment="1">
      <alignment horizontal="center" vertical="center"/>
    </xf>
    <xf numFmtId="0" fontId="3" fillId="14" borderId="6" xfId="0" applyFont="1" applyFill="1" applyBorder="1" applyAlignment="1">
      <alignment horizontal="center" vertical="center"/>
    </xf>
    <xf numFmtId="0" fontId="0" fillId="0" borderId="0" xfId="0" applyAlignment="1"/>
    <xf numFmtId="0" fontId="0" fillId="0" borderId="0" xfId="0" applyBorder="1" applyAlignment="1"/>
    <xf numFmtId="0" fontId="5" fillId="13" borderId="13" xfId="0" applyFont="1" applyFill="1" applyBorder="1" applyAlignment="1">
      <alignment horizontal="center"/>
    </xf>
    <xf numFmtId="0" fontId="5" fillId="13" borderId="14" xfId="0" applyFont="1" applyFill="1" applyBorder="1" applyAlignment="1">
      <alignment horizontal="center"/>
    </xf>
    <xf numFmtId="0" fontId="2" fillId="0" borderId="17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5" fillId="10" borderId="7" xfId="0" applyFont="1" applyFill="1" applyBorder="1" applyAlignment="1">
      <alignment horizontal="center"/>
    </xf>
    <xf numFmtId="0" fontId="5" fillId="10" borderId="6" xfId="0" applyFont="1" applyFill="1" applyBorder="1" applyAlignment="1">
      <alignment horizontal="center"/>
    </xf>
    <xf numFmtId="0" fontId="5" fillId="12" borderId="13" xfId="0" applyFont="1" applyFill="1" applyBorder="1" applyAlignment="1">
      <alignment horizontal="center"/>
    </xf>
    <xf numFmtId="0" fontId="5" fillId="12" borderId="14" xfId="0" applyFont="1" applyFill="1" applyBorder="1" applyAlignment="1">
      <alignment horizontal="center"/>
    </xf>
    <xf numFmtId="0" fontId="3" fillId="14" borderId="26" xfId="0" applyFont="1" applyFill="1" applyBorder="1" applyAlignment="1">
      <alignment horizontal="center" vertical="center"/>
    </xf>
    <xf numFmtId="0" fontId="8" fillId="17" borderId="24" xfId="0" applyFont="1" applyFill="1" applyBorder="1" applyAlignment="1">
      <alignment horizontal="center" vertical="center"/>
    </xf>
    <xf numFmtId="0" fontId="8" fillId="17" borderId="26" xfId="0" applyFont="1" applyFill="1" applyBorder="1" applyAlignment="1">
      <alignment horizontal="center" vertical="center"/>
    </xf>
    <xf numFmtId="0" fontId="0" fillId="10" borderId="24" xfId="0" applyFill="1" applyBorder="1" applyAlignment="1">
      <alignment horizontal="center"/>
    </xf>
    <xf numFmtId="0" fontId="8" fillId="12" borderId="24" xfId="0" applyFont="1" applyFill="1" applyBorder="1" applyAlignment="1">
      <alignment horizontal="center" vertical="center"/>
    </xf>
    <xf numFmtId="0" fontId="8" fillId="12" borderId="26" xfId="0" applyFont="1" applyFill="1" applyBorder="1" applyAlignment="1">
      <alignment horizontal="center" vertical="center"/>
    </xf>
    <xf numFmtId="0" fontId="0" fillId="18" borderId="24" xfId="0" applyFill="1" applyBorder="1" applyAlignment="1">
      <alignment horizontal="center"/>
    </xf>
    <xf numFmtId="0" fontId="0" fillId="18" borderId="7" xfId="0" applyFill="1" applyBorder="1" applyAlignment="1">
      <alignment horizontal="center"/>
    </xf>
    <xf numFmtId="0" fontId="0" fillId="18" borderId="10" xfId="0" applyFill="1" applyBorder="1" applyAlignment="1">
      <alignment horizontal="center"/>
    </xf>
    <xf numFmtId="0" fontId="0" fillId="18" borderId="6" xfId="0" applyFill="1" applyBorder="1" applyAlignment="1">
      <alignment horizontal="center"/>
    </xf>
    <xf numFmtId="0" fontId="3" fillId="14" borderId="7" xfId="0" applyFont="1" applyFill="1" applyBorder="1" applyAlignment="1">
      <alignment horizontal="center" vertical="center"/>
    </xf>
    <xf numFmtId="0" fontId="3" fillId="14" borderId="10" xfId="0" applyFont="1" applyFill="1" applyBorder="1" applyAlignment="1">
      <alignment horizontal="center" vertical="center"/>
    </xf>
    <xf numFmtId="0" fontId="3" fillId="14" borderId="6" xfId="0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0" fontId="3" fillId="0" borderId="26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11" fillId="0" borderId="32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32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8" fillId="12" borderId="27" xfId="0" applyFont="1" applyFill="1" applyBorder="1" applyAlignment="1">
      <alignment horizontal="center" vertical="center"/>
    </xf>
    <xf numFmtId="0" fontId="8" fillId="12" borderId="28" xfId="0" applyFont="1" applyFill="1" applyBorder="1" applyAlignment="1">
      <alignment horizontal="center" vertical="center"/>
    </xf>
    <xf numFmtId="0" fontId="8" fillId="12" borderId="29" xfId="0" applyFont="1" applyFill="1" applyBorder="1" applyAlignment="1">
      <alignment horizontal="center" vertical="center"/>
    </xf>
    <xf numFmtId="0" fontId="8" fillId="12" borderId="30" xfId="0" applyFont="1" applyFill="1" applyBorder="1" applyAlignment="1">
      <alignment horizontal="center" vertical="center"/>
    </xf>
    <xf numFmtId="0" fontId="8" fillId="12" borderId="0" xfId="0" applyFont="1" applyFill="1" applyBorder="1" applyAlignment="1">
      <alignment horizontal="center" vertical="center"/>
    </xf>
    <xf numFmtId="0" fontId="8" fillId="12" borderId="3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DFF1CB"/>
      <color rgb="FFE9F5D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364490</xdr:colOff>
      <xdr:row>6</xdr:row>
      <xdr:rowOff>95250</xdr:rowOff>
    </xdr:from>
    <xdr:to>
      <xdr:col>15</xdr:col>
      <xdr:colOff>130809</xdr:colOff>
      <xdr:row>34</xdr:row>
      <xdr:rowOff>95250</xdr:rowOff>
    </xdr:to>
    <xdr:pic macro="[0]!ListMembre">
      <xdr:nvPicPr>
        <xdr:cNvPr id="3" name="Image 2" descr="smiley tire langue.jpg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222490" y="1047750"/>
          <a:ext cx="4338319" cy="5334000"/>
        </a:xfrm>
        <a:prstGeom prst="rect">
          <a:avLst/>
        </a:prstGeom>
      </xdr:spPr>
    </xdr:pic>
    <xdr:clientData/>
  </xdr:twoCellAnchor>
  <xdr:twoCellAnchor>
    <xdr:from>
      <xdr:col>1</xdr:col>
      <xdr:colOff>523875</xdr:colOff>
      <xdr:row>5</xdr:row>
      <xdr:rowOff>57150</xdr:rowOff>
    </xdr:from>
    <xdr:to>
      <xdr:col>5</xdr:col>
      <xdr:colOff>238125</xdr:colOff>
      <xdr:row>8</xdr:row>
      <xdr:rowOff>152400</xdr:rowOff>
    </xdr:to>
    <xdr:sp macro="[0]!Inscription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285875" y="819150"/>
          <a:ext cx="2762250" cy="6667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/>
            <a:t>Inscription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504825</xdr:colOff>
      <xdr:row>7</xdr:row>
      <xdr:rowOff>0</xdr:rowOff>
    </xdr:from>
    <xdr:ext cx="184731" cy="26456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1476375" y="3400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504825</xdr:colOff>
      <xdr:row>7</xdr:row>
      <xdr:rowOff>0</xdr:rowOff>
    </xdr:from>
    <xdr:ext cx="184731" cy="26456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/>
      </xdr:nvSpPr>
      <xdr:spPr>
        <a:xfrm>
          <a:off x="1885950" y="313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15</xdr:row>
      <xdr:rowOff>142875</xdr:rowOff>
    </xdr:from>
    <xdr:ext cx="184731" cy="26456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 txBox="1"/>
      </xdr:nvSpPr>
      <xdr:spPr>
        <a:xfrm>
          <a:off x="2371725" y="3352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28575</xdr:colOff>
          <xdr:row>0</xdr:row>
          <xdr:rowOff>28575</xdr:rowOff>
        </xdr:from>
        <xdr:to>
          <xdr:col>2</xdr:col>
          <xdr:colOff>733425</xdr:colOff>
          <xdr:row>1</xdr:row>
          <xdr:rowOff>190500</xdr:rowOff>
        </xdr:to>
        <xdr:sp macro="" textlink="">
          <xdr:nvSpPr>
            <xdr:cNvPr id="3073" name="Bou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4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Tirage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28575</xdr:colOff>
          <xdr:row>0</xdr:row>
          <xdr:rowOff>28575</xdr:rowOff>
        </xdr:from>
        <xdr:to>
          <xdr:col>7</xdr:col>
          <xdr:colOff>733425</xdr:colOff>
          <xdr:row>1</xdr:row>
          <xdr:rowOff>190500</xdr:rowOff>
        </xdr:to>
        <xdr:sp macro="" textlink="">
          <xdr:nvSpPr>
            <xdr:cNvPr id="3074" name="Bou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4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Tirage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9525</xdr:colOff>
          <xdr:row>0</xdr:row>
          <xdr:rowOff>19050</xdr:rowOff>
        </xdr:from>
        <xdr:to>
          <xdr:col>12</xdr:col>
          <xdr:colOff>714375</xdr:colOff>
          <xdr:row>1</xdr:row>
          <xdr:rowOff>180975</xdr:rowOff>
        </xdr:to>
        <xdr:sp macro="" textlink="">
          <xdr:nvSpPr>
            <xdr:cNvPr id="3075" name="Bouto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4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Tirage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0</xdr:row>
          <xdr:rowOff>9525</xdr:rowOff>
        </xdr:from>
        <xdr:to>
          <xdr:col>2</xdr:col>
          <xdr:colOff>752475</xdr:colOff>
          <xdr:row>1</xdr:row>
          <xdr:rowOff>200025</xdr:rowOff>
        </xdr:to>
        <xdr:sp macro="" textlink="">
          <xdr:nvSpPr>
            <xdr:cNvPr id="3076" name="Bouton 4" hidden="1">
              <a:extLst>
                <a:ext uri="{63B3BB69-23CF-44E3-9099-C40C66FF867C}">
                  <a14:compatExt spid="_x0000_s3076"/>
                </a:ext>
                <a:ext uri="{FF2B5EF4-FFF2-40B4-BE49-F238E27FC236}">
                  <a16:creationId xmlns:a16="http://schemas.microsoft.com/office/drawing/2014/main" id="{00000000-0008-0000-04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Tirage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0</xdr:row>
          <xdr:rowOff>9525</xdr:rowOff>
        </xdr:from>
        <xdr:to>
          <xdr:col>7</xdr:col>
          <xdr:colOff>0</xdr:colOff>
          <xdr:row>1</xdr:row>
          <xdr:rowOff>200025</xdr:rowOff>
        </xdr:to>
        <xdr:sp macro="" textlink="">
          <xdr:nvSpPr>
            <xdr:cNvPr id="3077" name="Bouton 5" hidden="1">
              <a:extLst>
                <a:ext uri="{63B3BB69-23CF-44E3-9099-C40C66FF867C}">
                  <a14:compatExt spid="_x0000_s3077"/>
                </a:ext>
                <a:ext uri="{FF2B5EF4-FFF2-40B4-BE49-F238E27FC236}">
                  <a16:creationId xmlns:a16="http://schemas.microsoft.com/office/drawing/2014/main" id="{00000000-0008-0000-0400-00000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Tirage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0</xdr:colOff>
          <xdr:row>0</xdr:row>
          <xdr:rowOff>9525</xdr:rowOff>
        </xdr:from>
        <xdr:to>
          <xdr:col>12</xdr:col>
          <xdr:colOff>0</xdr:colOff>
          <xdr:row>1</xdr:row>
          <xdr:rowOff>200025</xdr:rowOff>
        </xdr:to>
        <xdr:sp macro="" textlink="">
          <xdr:nvSpPr>
            <xdr:cNvPr id="3078" name="Bouton 6" hidden="1">
              <a:extLst>
                <a:ext uri="{63B3BB69-23CF-44E3-9099-C40C66FF867C}">
                  <a14:compatExt spid="_x0000_s3078"/>
                </a:ext>
                <a:ext uri="{FF2B5EF4-FFF2-40B4-BE49-F238E27FC236}">
                  <a16:creationId xmlns:a16="http://schemas.microsoft.com/office/drawing/2014/main" id="{00000000-0008-0000-0400-00000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Tirage 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464343</xdr:colOff>
      <xdr:row>7</xdr:row>
      <xdr:rowOff>226217</xdr:rowOff>
    </xdr:from>
    <xdr:to>
      <xdr:col>23</xdr:col>
      <xdr:colOff>190499</xdr:colOff>
      <xdr:row>21</xdr:row>
      <xdr:rowOff>261938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 txBox="1"/>
      </xdr:nvSpPr>
      <xdr:spPr>
        <a:xfrm>
          <a:off x="9203531" y="1928811"/>
          <a:ext cx="8108156" cy="395287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200" b="0" i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pour éviter que 2 joueurs qui viennent toujours ensembles (mari et femme , amis, ou parents par exemple) et qui s'inscrivent forcement ensemble ne se retrouvent à 50 % de chance de jouer l'un contre l'autre... </a:t>
          </a:r>
        </a:p>
        <a:p>
          <a:r>
            <a:rPr lang="fr-CA" sz="1200" b="0" i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S'il sont inscrits avec les N° 4 et 5 =&gt; il jouent l'un contre l'autre.</a:t>
          </a:r>
          <a:br>
            <a:rPr lang="fr-CA" sz="1200"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fr-CA" sz="1200" b="0" i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le tirage au sort règle ce problème...</a:t>
          </a:r>
        </a:p>
        <a:p>
          <a:endParaRPr lang="fr-CA" sz="1200" b="0" i="0">
            <a:solidFill>
              <a:schemeClr val="dk1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>
          <a:r>
            <a:rPr lang="fr-CA" sz="1200" b="0" i="0">
              <a:solidFill>
                <a:srgbClr val="0070C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 réalité il ne sont pas inscrit sur un numéro,</a:t>
          </a:r>
          <a:r>
            <a:rPr lang="fr-CA" sz="1200" b="0" i="0" baseline="0">
              <a:solidFill>
                <a:srgbClr val="0070C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il n'y a pas de numéro sur l'onglet "Inscription" et </a:t>
          </a:r>
        </a:p>
        <a:p>
          <a:r>
            <a:rPr lang="fr-CA" sz="1200" b="0" i="0" baseline="0">
              <a:solidFill>
                <a:srgbClr val="0070C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c'est à partir de cette onglet que le tirage au sort est fait.</a:t>
          </a:r>
          <a:br>
            <a:rPr lang="fr-CA" sz="1200">
              <a:latin typeface="Arial" panose="020B0604020202020204" pitchFamily="34" charset="0"/>
              <a:cs typeface="Arial" panose="020B0604020202020204" pitchFamily="34" charset="0"/>
            </a:rPr>
          </a:br>
          <a:endParaRPr lang="fr-CA" sz="1200">
            <a:solidFill>
              <a:srgbClr val="0070C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fr-CA" sz="1200">
              <a:solidFill>
                <a:srgbClr val="0070C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j'ai</a:t>
          </a:r>
          <a:r>
            <a:rPr lang="fr-CA" sz="1200" baseline="0">
              <a:solidFill>
                <a:srgbClr val="0070C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ajouté un test  (formule) sur la colonne K pour vérifier si le nom de famille est le même  (colonne B et F)</a:t>
          </a:r>
          <a:endParaRPr lang="fr-CA" sz="1200">
            <a:solidFill>
              <a:srgbClr val="0070C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fr-CA" sz="1200" baseline="0">
              <a:solidFill>
                <a:srgbClr val="0070C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mais cela  ne garantie pas que c'est un couple, c'est peut être des cousins. </a:t>
          </a:r>
        </a:p>
        <a:p>
          <a:r>
            <a:rPr lang="fr-CA" sz="1200" baseline="0">
              <a:solidFill>
                <a:srgbClr val="0070C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la formule comparant les nom de famille:</a:t>
          </a:r>
        </a:p>
        <a:p>
          <a:r>
            <a:rPr lang="fr-CA" sz="1200" baseline="0">
              <a:solidFill>
                <a:srgbClr val="0070C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=SI(ET(ESTNUM(A8);B8&lt;&gt;"");SI(GAUCHE(B8;CHERCHE("-";B8)-1)=GAUCHE(F8;CHERCHE("-";F8)-1);1;"");"")</a:t>
          </a:r>
        </a:p>
        <a:p>
          <a:endParaRPr lang="fr-CA" sz="1200" baseline="0">
            <a:solidFill>
              <a:srgbClr val="0070C0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>
          <a:r>
            <a:rPr lang="fr-CA" sz="1200">
              <a:solidFill>
                <a:srgbClr val="0070C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J'ai</a:t>
          </a:r>
          <a:r>
            <a:rPr lang="fr-CA" sz="1200" baseline="0">
              <a:solidFill>
                <a:srgbClr val="0070C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ajouté BLANC-Monsieur et BLANC-Madame sur l'onglet  "Inscription"  aux lignes  40 et 41</a:t>
          </a:r>
          <a:endParaRPr lang="fr-CA" sz="1200">
            <a:solidFill>
              <a:srgbClr val="0070C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fr-CA" sz="1200">
              <a:solidFill>
                <a:srgbClr val="0070C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J'ai fait le tirage plus d'une</a:t>
          </a:r>
          <a:r>
            <a:rPr lang="fr-CA" sz="1200" baseline="0">
              <a:solidFill>
                <a:srgbClr val="0070C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50 de fois ,</a:t>
          </a:r>
          <a:endParaRPr lang="fr-CA" sz="1200">
            <a:solidFill>
              <a:srgbClr val="0070C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fr-CA" sz="1200" baseline="0">
              <a:solidFill>
                <a:srgbClr val="0070C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et Monsieur et Madame BLANC  n'ont jamais été dans la même équipe.</a:t>
          </a:r>
          <a:endParaRPr lang="fr-CA" sz="1200">
            <a:solidFill>
              <a:srgbClr val="0070C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fr-CA" sz="1200" baseline="0">
              <a:solidFill>
                <a:srgbClr val="0070C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mais  cela  ne  garantie rien s'il y a  25 couples  sur 50 joueurs</a:t>
          </a:r>
          <a:endParaRPr lang="fr-CA" sz="1200">
            <a:solidFill>
              <a:srgbClr val="0070C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fr-CA" sz="1200" baseline="0">
              <a:solidFill>
                <a:srgbClr val="0070C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ou s'il il a  plus de 2 membres  d'une même famille. </a:t>
          </a:r>
        </a:p>
        <a:p>
          <a:endParaRPr lang="fr-CA" sz="1200">
            <a:solidFill>
              <a:srgbClr val="0070C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fr-CA" sz="1200" baseline="0">
              <a:solidFill>
                <a:srgbClr val="0070C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Aussi, si vous avez 10 inscriptions d'une même famille sur 40 joueurs, il est presque impossible d'éviter le problème. </a:t>
          </a:r>
          <a:endParaRPr lang="fr-CA" sz="1200">
            <a:solidFill>
              <a:srgbClr val="0070C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>
          <a:endParaRPr lang="fr-CA" sz="1200" baseline="0">
            <a:solidFill>
              <a:srgbClr val="0070C0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>
          <a:br>
            <a:rPr lang="fr-CA" sz="1200">
              <a:latin typeface="Arial" panose="020B0604020202020204" pitchFamily="34" charset="0"/>
              <a:cs typeface="Arial" panose="020B0604020202020204" pitchFamily="34" charset="0"/>
            </a:rPr>
          </a:br>
          <a:endParaRPr lang="fr-CA" sz="12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742950</xdr:colOff>
          <xdr:row>1</xdr:row>
          <xdr:rowOff>190500</xdr:rowOff>
        </xdr:from>
        <xdr:to>
          <xdr:col>8</xdr:col>
          <xdr:colOff>723900</xdr:colOff>
          <xdr:row>4</xdr:row>
          <xdr:rowOff>57150</xdr:rowOff>
        </xdr:to>
        <xdr:sp macro="" textlink="">
          <xdr:nvSpPr>
            <xdr:cNvPr id="8193" name="Bouton 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05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Tirage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466725</xdr:colOff>
          <xdr:row>0</xdr:row>
          <xdr:rowOff>438150</xdr:rowOff>
        </xdr:from>
        <xdr:to>
          <xdr:col>15</xdr:col>
          <xdr:colOff>28575</xdr:colOff>
          <xdr:row>3</xdr:row>
          <xdr:rowOff>28575</xdr:rowOff>
        </xdr:to>
        <xdr:sp macro="" textlink="">
          <xdr:nvSpPr>
            <xdr:cNvPr id="8195" name="CommandButton1" hidden="1">
              <a:extLst>
                <a:ext uri="{63B3BB69-23CF-44E3-9099-C40C66FF867C}">
                  <a14:compatExt spid="_x0000_s8195"/>
                </a:ext>
                <a:ext uri="{FF2B5EF4-FFF2-40B4-BE49-F238E27FC236}">
                  <a16:creationId xmlns:a16="http://schemas.microsoft.com/office/drawing/2014/main" id="{00000000-0008-0000-0500-000003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28576</xdr:colOff>
      <xdr:row>1</xdr:row>
      <xdr:rowOff>171450</xdr:rowOff>
    </xdr:from>
    <xdr:to>
      <xdr:col>4</xdr:col>
      <xdr:colOff>161926</xdr:colOff>
      <xdr:row>12</xdr:row>
      <xdr:rowOff>57150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 txBox="1"/>
      </xdr:nvSpPr>
      <xdr:spPr>
        <a:xfrm>
          <a:off x="790576" y="361950"/>
          <a:ext cx="2419350" cy="1981200"/>
        </a:xfrm>
        <a:prstGeom prst="rect">
          <a:avLst/>
        </a:prstGeom>
        <a:solidFill>
          <a:schemeClr val="bg2">
            <a:lumMod val="9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400" b="1"/>
            <a:t>Tête</a:t>
          </a:r>
          <a:r>
            <a:rPr lang="fr-FR" sz="1400" b="1" baseline="0"/>
            <a:t> à tête</a:t>
          </a:r>
        </a:p>
        <a:p>
          <a:endParaRPr lang="fr-FR" sz="1100" baseline="0"/>
        </a:p>
        <a:p>
          <a:r>
            <a:rPr lang="fr-FR" sz="1100" baseline="0"/>
            <a:t>1 tirage pour les hommes</a:t>
          </a:r>
        </a:p>
        <a:p>
          <a:endParaRPr lang="fr-FR" sz="1100" baseline="0"/>
        </a:p>
        <a:p>
          <a:r>
            <a:rPr lang="fr-FR" sz="1100" baseline="0"/>
            <a:t>1 tirage pour les femmes</a:t>
          </a:r>
        </a:p>
        <a:p>
          <a:endParaRPr lang="fr-FR" sz="1100" baseline="0"/>
        </a:p>
        <a:p>
          <a:r>
            <a:rPr lang="fr-FR" sz="1100" baseline="0"/>
            <a:t>les deux gagnants de chaque séries se rencontrent à la fin</a:t>
          </a:r>
          <a:endParaRPr lang="fr-FR" sz="1100"/>
        </a:p>
      </xdr:txBody>
    </xdr:sp>
    <xdr:clientData/>
  </xdr:twoCellAnchor>
  <xdr:twoCellAnchor>
    <xdr:from>
      <xdr:col>5</xdr:col>
      <xdr:colOff>238125</xdr:colOff>
      <xdr:row>1</xdr:row>
      <xdr:rowOff>152399</xdr:rowOff>
    </xdr:from>
    <xdr:to>
      <xdr:col>8</xdr:col>
      <xdr:colOff>523875</xdr:colOff>
      <xdr:row>12</xdr:row>
      <xdr:rowOff>66674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SpPr txBox="1"/>
      </xdr:nvSpPr>
      <xdr:spPr>
        <a:xfrm>
          <a:off x="4048125" y="342899"/>
          <a:ext cx="2571750" cy="2009775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400" b="1"/>
            <a:t>Doublettes</a:t>
          </a:r>
        </a:p>
        <a:p>
          <a:endParaRPr lang="fr-FR" sz="1100"/>
        </a:p>
        <a:p>
          <a:r>
            <a:rPr lang="fr-FR" sz="1100"/>
            <a:t>1 tireur et 1 pointeur </a:t>
          </a:r>
          <a:r>
            <a:rPr lang="fr-FR" sz="1100" baseline="0"/>
            <a:t> ou 1 millieu par équipe dont une femme obligatoire sauf si le nombre de femmes ou d'hommes et   insuffisant.</a:t>
          </a:r>
        </a:p>
        <a:p>
          <a:endParaRPr lang="fr-FR" sz="1100" baseline="0"/>
        </a:p>
        <a:p>
          <a:r>
            <a:rPr lang="fr-FR" sz="1100" baseline="0"/>
            <a:t>on complète le nombre d'équipes avec ce qui reste</a:t>
          </a:r>
          <a:endParaRPr lang="fr-FR" sz="1100"/>
        </a:p>
      </xdr:txBody>
    </xdr:sp>
    <xdr:clientData/>
  </xdr:twoCellAnchor>
  <xdr:twoCellAnchor>
    <xdr:from>
      <xdr:col>9</xdr:col>
      <xdr:colOff>371475</xdr:colOff>
      <xdr:row>1</xdr:row>
      <xdr:rowOff>171448</xdr:rowOff>
    </xdr:from>
    <xdr:to>
      <xdr:col>12</xdr:col>
      <xdr:colOff>571500</xdr:colOff>
      <xdr:row>12</xdr:row>
      <xdr:rowOff>57149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SpPr txBox="1"/>
      </xdr:nvSpPr>
      <xdr:spPr>
        <a:xfrm>
          <a:off x="7229475" y="361948"/>
          <a:ext cx="2486025" cy="1981201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100" b="1"/>
            <a:t>Triplettes</a:t>
          </a:r>
        </a:p>
        <a:p>
          <a:endParaRPr lang="fr-FR" sz="1100"/>
        </a:p>
        <a:p>
          <a:r>
            <a:rPr lang="fr-FR" sz="1100"/>
            <a:t>1 tireur,</a:t>
          </a:r>
          <a:r>
            <a:rPr lang="fr-FR" sz="1100" baseline="0"/>
            <a:t> 1millieu et un pointeur  obligatoire par équipe dont 1 femme imposée 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sauf si le nombre de femmes ou d'hommes et   insuffisant.</a:t>
          </a:r>
          <a:endParaRPr lang="fr-FR"/>
        </a:p>
        <a:p>
          <a:pPr fontAlgn="base"/>
          <a:endParaRPr lang="fr-FR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3 hommes ou 3 femmes dans la même équipe est interdit par mesure d'équité, sauf si on ne peut vraiment pas faire autrement.</a:t>
          </a:r>
        </a:p>
        <a:p>
          <a:endParaRPr lang="fr-FR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fr-FR" sz="1100"/>
        </a:p>
        <a:p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01-VBA/001-PROJET%20PETOULIERS/Nouveau%20dossier/sabV_Tirage_equipes_OriginalOK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Feuil3"/>
      <sheetName val="Tirages Equipes"/>
      <sheetName val="Feuil4"/>
      <sheetName val="sabV_Tirage_equipes_OriginalOK"/>
    </sheetNames>
    <definedNames>
      <definedName name="Doublettes"/>
      <definedName name="Triplettes"/>
    </defined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5.xml"/><Relationship Id="rId5" Type="http://schemas.openxmlformats.org/officeDocument/2006/relationships/ctrlProp" Target="../ctrlProps/ctrlProp7.xml"/><Relationship Id="rId4" Type="http://schemas.openxmlformats.org/officeDocument/2006/relationships/image" Target="../media/image2.emf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Data"/>
  <dimension ref="A1:P17"/>
  <sheetViews>
    <sheetView workbookViewId="0">
      <selection activeCell="Q2" sqref="Q2"/>
    </sheetView>
  </sheetViews>
  <sheetFormatPr baseColWidth="10" defaultRowHeight="15.75" x14ac:dyDescent="0.25"/>
  <cols>
    <col min="1" max="1" width="21.140625" style="11" customWidth="1"/>
    <col min="2" max="2" width="6" style="11" bestFit="1" customWidth="1"/>
    <col min="3" max="4" width="11.42578125" style="11"/>
    <col min="5" max="5" width="15.5703125" style="11" bestFit="1" customWidth="1"/>
    <col min="6" max="6" width="11.42578125" style="11"/>
    <col min="7" max="7" width="7.140625" style="19" bestFit="1" customWidth="1"/>
    <col min="8" max="8" width="4" style="19" bestFit="1" customWidth="1"/>
    <col min="9" max="9" width="30.140625" style="11" bestFit="1" customWidth="1"/>
    <col min="10" max="10" width="32.28515625" style="11" bestFit="1" customWidth="1"/>
    <col min="11" max="15" width="11.42578125" style="11"/>
    <col min="16" max="16" width="3.28515625" style="11" bestFit="1" customWidth="1"/>
    <col min="17" max="16384" width="11.42578125" style="11"/>
  </cols>
  <sheetData>
    <row r="1" spans="1:16" s="19" customFormat="1" x14ac:dyDescent="0.25">
      <c r="A1" s="19" t="s">
        <v>25</v>
      </c>
      <c r="B1" s="18" t="s">
        <v>51</v>
      </c>
      <c r="C1" s="18"/>
      <c r="D1" s="18"/>
      <c r="E1" s="18" t="s">
        <v>24</v>
      </c>
      <c r="F1" s="18" t="s">
        <v>27</v>
      </c>
      <c r="G1" s="18" t="s">
        <v>28</v>
      </c>
      <c r="H1" s="18" t="s">
        <v>31</v>
      </c>
      <c r="I1" s="20" t="s">
        <v>34</v>
      </c>
      <c r="J1" s="19" t="s">
        <v>33</v>
      </c>
    </row>
    <row r="2" spans="1:16" x14ac:dyDescent="0.25">
      <c r="A2" t="s">
        <v>7</v>
      </c>
      <c r="B2">
        <v>13009</v>
      </c>
      <c r="E2" s="11" t="s">
        <v>21</v>
      </c>
      <c r="F2" s="11">
        <v>10</v>
      </c>
      <c r="G2" s="19" t="s">
        <v>29</v>
      </c>
      <c r="H2" s="19" t="s">
        <v>32</v>
      </c>
      <c r="J2" s="11" t="s">
        <v>36</v>
      </c>
      <c r="K2" s="11">
        <v>36</v>
      </c>
      <c r="L2" s="21"/>
      <c r="O2" s="11" t="s">
        <v>5</v>
      </c>
      <c r="P2" s="11">
        <v>12</v>
      </c>
    </row>
    <row r="3" spans="1:16" x14ac:dyDescent="0.25">
      <c r="A3" t="s">
        <v>7</v>
      </c>
      <c r="B3">
        <v>13008</v>
      </c>
      <c r="D3" s="13"/>
      <c r="E3" s="11" t="s">
        <v>0</v>
      </c>
      <c r="F3" s="11">
        <v>36</v>
      </c>
      <c r="H3" s="19" t="s">
        <v>32</v>
      </c>
      <c r="I3" s="11" t="s">
        <v>38</v>
      </c>
      <c r="J3" s="11" t="s">
        <v>37</v>
      </c>
      <c r="K3" s="11">
        <v>62</v>
      </c>
      <c r="O3" s="11" t="s">
        <v>6</v>
      </c>
      <c r="P3" s="11">
        <v>13</v>
      </c>
    </row>
    <row r="4" spans="1:16" x14ac:dyDescent="0.25">
      <c r="A4" t="s">
        <v>7</v>
      </c>
      <c r="B4">
        <v>13010</v>
      </c>
      <c r="E4" s="11" t="s">
        <v>1</v>
      </c>
      <c r="F4" s="11">
        <v>62</v>
      </c>
      <c r="H4" s="19" t="s">
        <v>32</v>
      </c>
      <c r="I4" s="11" t="s">
        <v>39</v>
      </c>
      <c r="J4" s="11" t="s">
        <v>35</v>
      </c>
      <c r="K4" s="11">
        <v>166</v>
      </c>
      <c r="O4" s="11" t="s">
        <v>12</v>
      </c>
      <c r="P4" s="11">
        <v>14</v>
      </c>
    </row>
    <row r="5" spans="1:16" x14ac:dyDescent="0.25">
      <c r="A5" t="s">
        <v>7</v>
      </c>
      <c r="B5">
        <v>13011</v>
      </c>
      <c r="E5" s="11" t="s">
        <v>2</v>
      </c>
      <c r="F5" s="11">
        <v>88</v>
      </c>
      <c r="K5" s="11">
        <v>192</v>
      </c>
      <c r="O5" s="11" t="s">
        <v>11</v>
      </c>
      <c r="P5" s="11">
        <v>15</v>
      </c>
    </row>
    <row r="6" spans="1:16" x14ac:dyDescent="0.25">
      <c r="A6" t="s">
        <v>7</v>
      </c>
      <c r="B6">
        <v>13013</v>
      </c>
      <c r="E6" s="11" t="s">
        <v>8</v>
      </c>
      <c r="F6" s="11">
        <v>114</v>
      </c>
      <c r="K6" s="11">
        <v>218</v>
      </c>
      <c r="O6" s="11" t="s">
        <v>10</v>
      </c>
      <c r="P6" s="11">
        <v>16</v>
      </c>
    </row>
    <row r="7" spans="1:16" x14ac:dyDescent="0.25">
      <c r="A7" t="s">
        <v>19</v>
      </c>
      <c r="B7">
        <v>13190</v>
      </c>
      <c r="E7" s="11" t="s">
        <v>3</v>
      </c>
      <c r="F7" s="11">
        <v>140</v>
      </c>
    </row>
    <row r="8" spans="1:16" x14ac:dyDescent="0.25">
      <c r="A8" t="s">
        <v>40</v>
      </c>
      <c r="B8">
        <v>84120</v>
      </c>
      <c r="E8" s="11" t="s">
        <v>4</v>
      </c>
      <c r="F8" s="11">
        <v>166</v>
      </c>
    </row>
    <row r="9" spans="1:16" x14ac:dyDescent="0.25">
      <c r="A9" t="s">
        <v>20</v>
      </c>
      <c r="B9">
        <v>83470</v>
      </c>
      <c r="E9" s="11" t="s">
        <v>30</v>
      </c>
      <c r="F9" s="11">
        <v>192</v>
      </c>
    </row>
    <row r="10" spans="1:16" x14ac:dyDescent="0.25">
      <c r="A10" t="s">
        <v>41</v>
      </c>
      <c r="B10">
        <v>13122</v>
      </c>
      <c r="E10" s="11" t="s">
        <v>14</v>
      </c>
      <c r="F10" s="11">
        <v>218</v>
      </c>
    </row>
    <row r="11" spans="1:16" x14ac:dyDescent="0.25">
      <c r="E11" s="11" t="s">
        <v>26</v>
      </c>
      <c r="F11" s="11">
        <v>244</v>
      </c>
    </row>
    <row r="12" spans="1:16" x14ac:dyDescent="0.25">
      <c r="E12" s="11" t="s">
        <v>13</v>
      </c>
      <c r="F12" s="11">
        <v>370</v>
      </c>
      <c r="G12" s="19" t="s">
        <v>29</v>
      </c>
      <c r="H12" s="19" t="s">
        <v>32</v>
      </c>
      <c r="J12" s="11" t="s">
        <v>35</v>
      </c>
    </row>
    <row r="13" spans="1:16" x14ac:dyDescent="0.25">
      <c r="E13" s="11" t="s">
        <v>5</v>
      </c>
      <c r="F13" s="11">
        <v>50</v>
      </c>
      <c r="G13" s="19" t="s">
        <v>29</v>
      </c>
    </row>
    <row r="14" spans="1:16" x14ac:dyDescent="0.25">
      <c r="E14" s="11" t="s">
        <v>6</v>
      </c>
      <c r="F14" s="11">
        <v>90</v>
      </c>
      <c r="G14" s="19" t="s">
        <v>29</v>
      </c>
    </row>
    <row r="15" spans="1:16" x14ac:dyDescent="0.25">
      <c r="E15" s="11" t="s">
        <v>12</v>
      </c>
      <c r="F15" s="11">
        <v>130</v>
      </c>
      <c r="G15" s="19" t="s">
        <v>29</v>
      </c>
    </row>
    <row r="16" spans="1:16" x14ac:dyDescent="0.25">
      <c r="E16" s="11" t="s">
        <v>11</v>
      </c>
      <c r="F16" s="11">
        <v>170</v>
      </c>
      <c r="G16" s="19" t="s">
        <v>29</v>
      </c>
    </row>
    <row r="17" spans="5:7" x14ac:dyDescent="0.25">
      <c r="E17" s="11" t="s">
        <v>10</v>
      </c>
      <c r="F17" s="11">
        <v>210</v>
      </c>
      <c r="G17" s="19" t="s">
        <v>29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enu"/>
  <dimension ref="A1"/>
  <sheetViews>
    <sheetView showGridLines="0" tabSelected="1" topLeftCell="A2" workbookViewId="0"/>
  </sheetViews>
  <sheetFormatPr baseColWidth="10" defaultRowHeight="15" x14ac:dyDescent="0.25"/>
  <sheetData>
    <row r="1" hidden="1" x14ac:dyDescent="0.25"/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embres"/>
  <dimension ref="A1:Q7"/>
  <sheetViews>
    <sheetView zoomScaleNormal="100" workbookViewId="0">
      <pane ySplit="1" topLeftCell="A2" activePane="bottomLeft" state="frozen"/>
      <selection pane="bottomLeft" activeCell="E14" sqref="E14"/>
    </sheetView>
  </sheetViews>
  <sheetFormatPr baseColWidth="10" defaultRowHeight="15.75" x14ac:dyDescent="0.25"/>
  <cols>
    <col min="1" max="1" width="5" style="12" customWidth="1"/>
    <col min="2" max="2" width="15.7109375" style="13" customWidth="1"/>
    <col min="3" max="3" width="10.5703125" style="13" bestFit="1" customWidth="1"/>
    <col min="4" max="4" width="14.7109375" style="13" bestFit="1" customWidth="1"/>
    <col min="5" max="5" width="12.7109375" style="14" bestFit="1" customWidth="1"/>
    <col min="6" max="6" width="42.140625" style="15" customWidth="1"/>
    <col min="7" max="7" width="12.85546875" style="15" customWidth="1"/>
    <col min="8" max="8" width="7.7109375" style="13" customWidth="1"/>
    <col min="9" max="9" width="22.28515625" style="13" customWidth="1"/>
    <col min="10" max="10" width="11.85546875" style="16" bestFit="1" customWidth="1"/>
    <col min="11" max="15" width="3.7109375" style="12" bestFit="1" customWidth="1"/>
    <col min="16" max="16" width="3.7109375" style="17" bestFit="1" customWidth="1"/>
    <col min="17" max="17" width="4.5703125" style="19" customWidth="1"/>
    <col min="18" max="16384" width="11.42578125" style="11"/>
  </cols>
  <sheetData>
    <row r="1" spans="1:17" ht="46.5" customHeight="1" thickBot="1" x14ac:dyDescent="0.3">
      <c r="A1" s="74" t="s">
        <v>21</v>
      </c>
      <c r="B1" s="75" t="s">
        <v>0</v>
      </c>
      <c r="C1" s="2" t="s">
        <v>1</v>
      </c>
      <c r="D1" s="1" t="s">
        <v>2</v>
      </c>
      <c r="E1" s="3" t="s">
        <v>8</v>
      </c>
      <c r="F1" s="1" t="s">
        <v>3</v>
      </c>
      <c r="G1" s="1" t="s">
        <v>4</v>
      </c>
      <c r="H1" s="1" t="s">
        <v>9</v>
      </c>
      <c r="I1" s="1" t="s">
        <v>14</v>
      </c>
      <c r="J1" s="4" t="s">
        <v>17</v>
      </c>
      <c r="K1" s="5" t="s">
        <v>13</v>
      </c>
      <c r="L1" s="6" t="s">
        <v>5</v>
      </c>
      <c r="M1" s="7" t="s">
        <v>6</v>
      </c>
      <c r="N1" s="8" t="s">
        <v>12</v>
      </c>
      <c r="O1" s="9" t="s">
        <v>11</v>
      </c>
      <c r="P1" s="10" t="s">
        <v>10</v>
      </c>
    </row>
    <row r="2" spans="1:17" x14ac:dyDescent="0.25">
      <c r="A2" s="23">
        <v>1</v>
      </c>
      <c r="B2" s="26" t="s">
        <v>61</v>
      </c>
      <c r="C2" s="25" t="s">
        <v>60</v>
      </c>
      <c r="D2" s="26" t="s">
        <v>52</v>
      </c>
      <c r="E2" s="27"/>
      <c r="F2" s="28" t="s">
        <v>42</v>
      </c>
      <c r="G2" s="28" t="s">
        <v>7</v>
      </c>
      <c r="H2" s="26">
        <v>13008</v>
      </c>
      <c r="I2" s="26"/>
      <c r="J2" s="29" t="s">
        <v>43</v>
      </c>
      <c r="K2" s="23" t="s">
        <v>18</v>
      </c>
      <c r="L2" s="23" t="s">
        <v>16</v>
      </c>
      <c r="M2" s="23" t="s">
        <v>16</v>
      </c>
      <c r="N2" s="23" t="s">
        <v>16</v>
      </c>
      <c r="O2" s="23" t="s">
        <v>16</v>
      </c>
      <c r="P2" s="23" t="s">
        <v>16</v>
      </c>
      <c r="Q2" s="36" t="s">
        <v>16</v>
      </c>
    </row>
    <row r="3" spans="1:17" s="25" customFormat="1" x14ac:dyDescent="0.25">
      <c r="A3" s="23">
        <v>2</v>
      </c>
      <c r="B3" s="26" t="s">
        <v>22</v>
      </c>
      <c r="C3" s="25" t="s">
        <v>53</v>
      </c>
      <c r="D3" s="26"/>
      <c r="E3" s="27"/>
      <c r="F3" s="28" t="s">
        <v>44</v>
      </c>
      <c r="G3" s="28"/>
      <c r="H3" s="26"/>
      <c r="I3" s="26"/>
      <c r="J3" s="29" t="s">
        <v>45</v>
      </c>
      <c r="K3" s="23" t="s">
        <v>15</v>
      </c>
      <c r="L3" s="23" t="s">
        <v>16</v>
      </c>
      <c r="M3" s="23" t="s">
        <v>16</v>
      </c>
      <c r="N3" s="23" t="s">
        <v>16</v>
      </c>
      <c r="O3" s="23"/>
      <c r="P3" s="23" t="s">
        <v>16</v>
      </c>
      <c r="Q3" s="37"/>
    </row>
    <row r="4" spans="1:17" s="25" customFormat="1" x14ac:dyDescent="0.25">
      <c r="A4" s="23">
        <v>3</v>
      </c>
      <c r="B4" s="26" t="s">
        <v>62</v>
      </c>
      <c r="C4" s="25" t="s">
        <v>57</v>
      </c>
      <c r="D4" s="26"/>
      <c r="E4" s="27"/>
      <c r="F4" s="28" t="s">
        <v>46</v>
      </c>
      <c r="G4" s="28"/>
      <c r="H4" s="26"/>
      <c r="I4" s="26"/>
      <c r="J4" s="29" t="s">
        <v>47</v>
      </c>
      <c r="K4" s="23" t="s">
        <v>18</v>
      </c>
      <c r="L4" s="23" t="s">
        <v>16</v>
      </c>
      <c r="M4" s="23" t="s">
        <v>16</v>
      </c>
      <c r="N4" s="23"/>
      <c r="O4" s="23" t="s">
        <v>16</v>
      </c>
      <c r="P4" s="30"/>
      <c r="Q4" s="37" t="s">
        <v>16</v>
      </c>
    </row>
    <row r="5" spans="1:17" s="25" customFormat="1" x14ac:dyDescent="0.25">
      <c r="A5" s="23">
        <v>4</v>
      </c>
      <c r="B5" s="26" t="s">
        <v>63</v>
      </c>
      <c r="C5" s="25" t="s">
        <v>54</v>
      </c>
      <c r="D5" s="26"/>
      <c r="E5" s="27"/>
      <c r="F5" s="28" t="s">
        <v>48</v>
      </c>
      <c r="G5" s="28"/>
      <c r="H5" s="26"/>
      <c r="I5" s="26"/>
      <c r="J5" s="29" t="s">
        <v>49</v>
      </c>
      <c r="K5" s="23" t="s">
        <v>15</v>
      </c>
      <c r="L5" s="23" t="s">
        <v>16</v>
      </c>
      <c r="M5" s="23" t="s">
        <v>16</v>
      </c>
      <c r="N5" s="23"/>
      <c r="O5" s="23" t="s">
        <v>16</v>
      </c>
      <c r="P5" s="23" t="s">
        <v>16</v>
      </c>
      <c r="Q5" s="37"/>
    </row>
    <row r="6" spans="1:17" s="25" customFormat="1" x14ac:dyDescent="0.25">
      <c r="A6" s="23">
        <v>5</v>
      </c>
      <c r="B6" s="26" t="s">
        <v>64</v>
      </c>
      <c r="C6" s="25" t="s">
        <v>56</v>
      </c>
      <c r="D6" s="26"/>
      <c r="E6" s="27"/>
      <c r="F6" s="28"/>
      <c r="G6" s="28"/>
      <c r="H6" s="26"/>
      <c r="I6" s="26"/>
      <c r="J6" s="29" t="s">
        <v>50</v>
      </c>
      <c r="K6" s="23" t="s">
        <v>15</v>
      </c>
      <c r="L6" s="23" t="s">
        <v>16</v>
      </c>
      <c r="M6" s="23" t="s">
        <v>16</v>
      </c>
      <c r="N6" s="23" t="s">
        <v>16</v>
      </c>
      <c r="O6" s="23" t="s">
        <v>16</v>
      </c>
      <c r="P6" s="30"/>
      <c r="Q6" s="37" t="s">
        <v>16</v>
      </c>
    </row>
    <row r="7" spans="1:17" s="25" customFormat="1" x14ac:dyDescent="0.25">
      <c r="A7" s="23">
        <v>6</v>
      </c>
      <c r="B7" s="26" t="s">
        <v>23</v>
      </c>
      <c r="C7" s="25" t="s">
        <v>55</v>
      </c>
      <c r="D7" s="26"/>
      <c r="E7" s="27"/>
      <c r="F7" s="28"/>
      <c r="G7" s="28"/>
      <c r="H7" s="26"/>
      <c r="I7" s="26"/>
      <c r="J7" s="29">
        <v>15504</v>
      </c>
      <c r="K7" s="23" t="s">
        <v>18</v>
      </c>
      <c r="L7" s="23" t="s">
        <v>16</v>
      </c>
      <c r="M7" s="23" t="s">
        <v>16</v>
      </c>
      <c r="N7" s="23" t="s">
        <v>16</v>
      </c>
      <c r="O7" s="23" t="s">
        <v>16</v>
      </c>
      <c r="P7" s="23" t="s">
        <v>16</v>
      </c>
      <c r="Q7" s="37" t="s">
        <v>16</v>
      </c>
    </row>
  </sheetData>
  <sortState ref="A2:P74">
    <sortCondition ref="A1"/>
  </sortState>
  <pageMargins left="0.7" right="0.7" top="0.75" bottom="0.75" header="0.3" footer="0.3"/>
  <pageSetup paperSize="9" orientation="landscape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Inscriptions"/>
  <dimension ref="A1:O25"/>
  <sheetViews>
    <sheetView topLeftCell="J1" workbookViewId="0">
      <selection activeCell="J13" sqref="J13"/>
    </sheetView>
  </sheetViews>
  <sheetFormatPr baseColWidth="10" defaultRowHeight="15.75" x14ac:dyDescent="0.25"/>
  <cols>
    <col min="1" max="1" width="12.42578125" style="22" customWidth="1"/>
    <col min="2" max="2" width="13.85546875" style="22" customWidth="1"/>
    <col min="3" max="3" width="3.7109375" style="12" bestFit="1" customWidth="1"/>
    <col min="4" max="6" width="3.85546875" style="22" bestFit="1" customWidth="1"/>
    <col min="7" max="11" width="11.42578125" style="22"/>
    <col min="12" max="12" width="20.85546875" style="22" customWidth="1"/>
    <col min="13" max="13" width="20.42578125" style="22" customWidth="1"/>
    <col min="14" max="15" width="20.28515625" style="22" customWidth="1"/>
    <col min="16" max="16384" width="11.42578125" style="22"/>
  </cols>
  <sheetData>
    <row r="1" spans="1:15" ht="46.5" thickBot="1" x14ac:dyDescent="0.3">
      <c r="A1" s="39" t="s">
        <v>0</v>
      </c>
      <c r="B1" s="40" t="s">
        <v>1</v>
      </c>
      <c r="C1" s="5" t="s">
        <v>13</v>
      </c>
      <c r="D1" s="45" t="s">
        <v>12</v>
      </c>
      <c r="E1" s="46" t="s">
        <v>11</v>
      </c>
      <c r="F1" s="47" t="s">
        <v>10</v>
      </c>
      <c r="G1" s="54"/>
      <c r="H1" s="42" t="s">
        <v>67</v>
      </c>
      <c r="I1" s="42" t="s">
        <v>13</v>
      </c>
      <c r="J1" s="42" t="s">
        <v>68</v>
      </c>
      <c r="K1" s="38"/>
      <c r="L1" s="38"/>
      <c r="M1" s="50" t="s">
        <v>69</v>
      </c>
      <c r="N1" s="51"/>
      <c r="O1" s="52"/>
    </row>
    <row r="2" spans="1:15" x14ac:dyDescent="0.25">
      <c r="A2" s="24" t="s">
        <v>61</v>
      </c>
      <c r="B2" s="25" t="s">
        <v>60</v>
      </c>
      <c r="C2" s="23" t="s">
        <v>18</v>
      </c>
      <c r="D2" s="38" t="s">
        <v>16</v>
      </c>
      <c r="E2" s="41" t="s">
        <v>16</v>
      </c>
      <c r="F2" s="48"/>
      <c r="G2" s="42" t="s">
        <v>93</v>
      </c>
      <c r="H2" s="55"/>
      <c r="I2" s="43"/>
      <c r="J2" s="43">
        <v>24</v>
      </c>
      <c r="K2" s="38"/>
      <c r="L2" s="53" t="s">
        <v>70</v>
      </c>
      <c r="M2" s="44"/>
      <c r="N2" s="44" t="s">
        <v>116</v>
      </c>
      <c r="O2" s="44" t="s">
        <v>169</v>
      </c>
    </row>
    <row r="3" spans="1:15" x14ac:dyDescent="0.25">
      <c r="A3" s="24" t="s">
        <v>22</v>
      </c>
      <c r="B3" s="25" t="s">
        <v>53</v>
      </c>
      <c r="C3" s="23" t="s">
        <v>15</v>
      </c>
      <c r="D3" s="41"/>
      <c r="E3" s="49" t="s">
        <v>16</v>
      </c>
      <c r="F3" s="38" t="s">
        <v>16</v>
      </c>
      <c r="G3" s="38" t="s">
        <v>94</v>
      </c>
      <c r="H3" s="42"/>
      <c r="I3" s="43"/>
      <c r="J3" s="43">
        <v>8</v>
      </c>
      <c r="K3" s="38"/>
      <c r="L3" s="53" t="s">
        <v>71</v>
      </c>
      <c r="M3" s="44"/>
      <c r="N3" s="44" t="s">
        <v>106</v>
      </c>
      <c r="O3" s="44" t="s">
        <v>133</v>
      </c>
    </row>
    <row r="4" spans="1:15" x14ac:dyDescent="0.25">
      <c r="A4" s="24" t="s">
        <v>62</v>
      </c>
      <c r="B4" s="25" t="s">
        <v>57</v>
      </c>
      <c r="C4" s="23" t="s">
        <v>18</v>
      </c>
      <c r="D4" s="41"/>
      <c r="E4" s="49"/>
      <c r="F4" s="48"/>
      <c r="G4" s="38" t="s">
        <v>157</v>
      </c>
      <c r="H4" s="38"/>
      <c r="I4" s="38"/>
      <c r="J4" s="38"/>
      <c r="K4" s="38"/>
      <c r="L4" s="53" t="s">
        <v>72</v>
      </c>
      <c r="M4" s="44"/>
      <c r="N4" s="44" t="s">
        <v>166</v>
      </c>
      <c r="O4" s="44" t="s">
        <v>129</v>
      </c>
    </row>
    <row r="5" spans="1:15" x14ac:dyDescent="0.25">
      <c r="A5" s="24" t="s">
        <v>63</v>
      </c>
      <c r="B5" s="25" t="s">
        <v>54</v>
      </c>
      <c r="C5" s="23" t="s">
        <v>15</v>
      </c>
      <c r="D5" s="49"/>
      <c r="E5" s="41"/>
      <c r="F5" s="48"/>
      <c r="G5" s="38" t="s">
        <v>95</v>
      </c>
      <c r="H5" s="38"/>
      <c r="I5" s="38"/>
      <c r="J5" s="38"/>
      <c r="K5" s="38"/>
      <c r="L5" s="53" t="s">
        <v>73</v>
      </c>
      <c r="M5" s="44"/>
      <c r="N5" s="44" t="s">
        <v>103</v>
      </c>
      <c r="O5" s="44" t="s">
        <v>125</v>
      </c>
    </row>
    <row r="6" spans="1:15" x14ac:dyDescent="0.25">
      <c r="A6" s="24" t="s">
        <v>64</v>
      </c>
      <c r="B6" s="25" t="s">
        <v>56</v>
      </c>
      <c r="C6" s="23" t="s">
        <v>15</v>
      </c>
      <c r="D6" s="41"/>
      <c r="E6" s="38"/>
      <c r="F6" s="38"/>
      <c r="G6" s="38" t="s">
        <v>158</v>
      </c>
      <c r="H6" s="38"/>
      <c r="I6" s="38"/>
      <c r="J6" s="38"/>
      <c r="K6" s="38"/>
      <c r="L6" s="53" t="s">
        <v>74</v>
      </c>
      <c r="M6" s="44"/>
      <c r="N6" s="44"/>
      <c r="O6" s="44"/>
    </row>
    <row r="7" spans="1:15" x14ac:dyDescent="0.25">
      <c r="A7" s="24" t="s">
        <v>23</v>
      </c>
      <c r="B7" s="25" t="s">
        <v>55</v>
      </c>
      <c r="C7" s="23" t="s">
        <v>18</v>
      </c>
      <c r="D7" s="38"/>
      <c r="E7" s="38"/>
      <c r="F7" s="48"/>
      <c r="G7" s="38" t="s">
        <v>96</v>
      </c>
      <c r="H7" s="38"/>
      <c r="I7" s="38"/>
      <c r="J7" s="38"/>
      <c r="K7" s="38"/>
      <c r="L7" s="53" t="s">
        <v>75</v>
      </c>
      <c r="M7" s="44"/>
      <c r="N7" s="44"/>
      <c r="O7" s="44"/>
    </row>
    <row r="8" spans="1:15" x14ac:dyDescent="0.25">
      <c r="A8" s="22" t="s">
        <v>167</v>
      </c>
      <c r="B8" s="25" t="s">
        <v>168</v>
      </c>
      <c r="C8" s="23" t="s">
        <v>18</v>
      </c>
      <c r="D8" s="22" t="s">
        <v>16</v>
      </c>
      <c r="E8" s="22" t="s">
        <v>16</v>
      </c>
      <c r="F8" s="22" t="s">
        <v>16</v>
      </c>
      <c r="G8" s="22" t="s">
        <v>161</v>
      </c>
    </row>
    <row r="9" spans="1:15" x14ac:dyDescent="0.25">
      <c r="A9" s="22" t="s">
        <v>162</v>
      </c>
      <c r="B9" s="22" t="s">
        <v>164</v>
      </c>
      <c r="C9" s="23" t="s">
        <v>15</v>
      </c>
      <c r="D9" s="22" t="s">
        <v>163</v>
      </c>
      <c r="G9" s="22" t="s">
        <v>165</v>
      </c>
    </row>
    <row r="10" spans="1:15" x14ac:dyDescent="0.25">
      <c r="C10" s="23"/>
    </row>
    <row r="11" spans="1:15" x14ac:dyDescent="0.25">
      <c r="C11" s="23"/>
    </row>
    <row r="12" spans="1:15" x14ac:dyDescent="0.25">
      <c r="C12" s="23"/>
    </row>
    <row r="13" spans="1:15" x14ac:dyDescent="0.25">
      <c r="C13" s="23"/>
    </row>
    <row r="14" spans="1:15" x14ac:dyDescent="0.25">
      <c r="C14" s="23"/>
    </row>
    <row r="15" spans="1:15" x14ac:dyDescent="0.25">
      <c r="C15" s="23"/>
    </row>
    <row r="16" spans="1:15" x14ac:dyDescent="0.25">
      <c r="C16" s="23"/>
    </row>
    <row r="17" spans="3:3" x14ac:dyDescent="0.25">
      <c r="C17" s="23"/>
    </row>
    <row r="18" spans="3:3" x14ac:dyDescent="0.25">
      <c r="C18" s="23"/>
    </row>
    <row r="19" spans="3:3" x14ac:dyDescent="0.25">
      <c r="C19" s="23"/>
    </row>
    <row r="20" spans="3:3" x14ac:dyDescent="0.25">
      <c r="C20" s="23"/>
    </row>
    <row r="21" spans="3:3" x14ac:dyDescent="0.25">
      <c r="C21" s="23"/>
    </row>
    <row r="22" spans="3:3" x14ac:dyDescent="0.25">
      <c r="C22" s="23"/>
    </row>
    <row r="23" spans="3:3" x14ac:dyDescent="0.25">
      <c r="C23" s="23"/>
    </row>
    <row r="24" spans="3:3" x14ac:dyDescent="0.25">
      <c r="C24" s="23"/>
    </row>
    <row r="25" spans="3:3" x14ac:dyDescent="0.25">
      <c r="C25" s="23"/>
    </row>
  </sheetData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L44"/>
  <sheetViews>
    <sheetView workbookViewId="0">
      <selection activeCell="I13" sqref="I13"/>
    </sheetView>
  </sheetViews>
  <sheetFormatPr baseColWidth="10" defaultRowHeight="15" x14ac:dyDescent="0.25"/>
  <cols>
    <col min="1" max="1" width="11.42578125" style="38"/>
    <col min="2" max="2" width="24.140625" style="38" customWidth="1"/>
    <col min="3" max="3" width="11.42578125" style="38"/>
    <col min="4" max="4" width="4.5703125" style="38" customWidth="1"/>
    <col min="5" max="6" width="11.42578125" style="59"/>
    <col min="7" max="7" width="24.140625" style="38" bestFit="1" customWidth="1"/>
    <col min="8" max="9" width="10" style="38" customWidth="1"/>
    <col min="10" max="11" width="11.42578125" style="38"/>
    <col min="12" max="12" width="24.140625" style="38" bestFit="1" customWidth="1"/>
    <col min="13" max="13" width="11.42578125" style="38" customWidth="1"/>
    <col min="14" max="16384" width="11.42578125" style="38"/>
  </cols>
  <sheetData>
    <row r="1" spans="1:12" ht="21.75" thickBot="1" x14ac:dyDescent="0.4">
      <c r="A1" s="101" t="s">
        <v>59</v>
      </c>
      <c r="B1" s="102"/>
      <c r="E1" s="38"/>
      <c r="F1" s="103" t="s">
        <v>65</v>
      </c>
      <c r="G1" s="104"/>
      <c r="K1" s="94" t="s">
        <v>66</v>
      </c>
      <c r="L1" s="95"/>
    </row>
    <row r="2" spans="1:12" ht="16.5" thickBot="1" x14ac:dyDescent="0.3">
      <c r="A2" s="31" t="s">
        <v>58</v>
      </c>
      <c r="B2" s="32" t="s">
        <v>0</v>
      </c>
      <c r="E2" s="38"/>
      <c r="F2" s="33" t="s">
        <v>58</v>
      </c>
      <c r="G2" s="57" t="s">
        <v>0</v>
      </c>
      <c r="K2" s="34" t="s">
        <v>58</v>
      </c>
      <c r="L2" s="58" t="s">
        <v>0</v>
      </c>
    </row>
    <row r="3" spans="1:12" ht="16.5" thickBot="1" x14ac:dyDescent="0.3">
      <c r="A3" s="35">
        <v>1</v>
      </c>
      <c r="B3" s="56"/>
      <c r="E3" s="38"/>
      <c r="F3" s="99">
        <v>1</v>
      </c>
      <c r="G3" s="60" t="s">
        <v>116</v>
      </c>
      <c r="K3" s="96">
        <v>1</v>
      </c>
      <c r="L3" s="60" t="s">
        <v>100</v>
      </c>
    </row>
    <row r="4" spans="1:12" ht="16.5" thickBot="1" x14ac:dyDescent="0.3">
      <c r="A4" s="35">
        <f>A3+1</f>
        <v>2</v>
      </c>
      <c r="B4" s="56"/>
      <c r="E4" s="38"/>
      <c r="F4" s="100"/>
      <c r="G4" s="61" t="s">
        <v>169</v>
      </c>
      <c r="K4" s="97"/>
      <c r="L4" s="62" t="s">
        <v>116</v>
      </c>
    </row>
    <row r="5" spans="1:12" ht="16.5" thickBot="1" x14ac:dyDescent="0.3">
      <c r="A5" s="35">
        <f t="shared" ref="A5:A42" si="0">A4+1</f>
        <v>3</v>
      </c>
      <c r="B5" s="56"/>
      <c r="E5" s="38"/>
      <c r="F5" s="99">
        <f>F3+1</f>
        <v>2</v>
      </c>
      <c r="G5" s="60" t="s">
        <v>106</v>
      </c>
      <c r="K5" s="98"/>
      <c r="L5" s="61" t="s">
        <v>129</v>
      </c>
    </row>
    <row r="6" spans="1:12" ht="16.5" thickBot="1" x14ac:dyDescent="0.3">
      <c r="A6" s="35">
        <f t="shared" si="0"/>
        <v>4</v>
      </c>
      <c r="B6" s="56"/>
      <c r="E6" s="38"/>
      <c r="F6" s="100"/>
      <c r="G6" s="61" t="s">
        <v>133</v>
      </c>
      <c r="K6" s="96">
        <f>K3+1</f>
        <v>2</v>
      </c>
      <c r="L6" s="60" t="s">
        <v>111</v>
      </c>
    </row>
    <row r="7" spans="1:12" ht="16.5" thickBot="1" x14ac:dyDescent="0.3">
      <c r="A7" s="35">
        <f t="shared" si="0"/>
        <v>5</v>
      </c>
      <c r="B7" s="56"/>
      <c r="E7" s="38"/>
      <c r="F7" s="99">
        <f t="shared" ref="F7" si="1">F5+1</f>
        <v>3</v>
      </c>
      <c r="G7" s="60" t="s">
        <v>166</v>
      </c>
      <c r="K7" s="97"/>
      <c r="L7" s="62" t="s">
        <v>104</v>
      </c>
    </row>
    <row r="8" spans="1:12" ht="16.5" thickBot="1" x14ac:dyDescent="0.3">
      <c r="A8" s="35">
        <f t="shared" si="0"/>
        <v>6</v>
      </c>
      <c r="B8" s="56"/>
      <c r="E8" s="38"/>
      <c r="F8" s="100"/>
      <c r="G8" s="61" t="s">
        <v>129</v>
      </c>
      <c r="K8" s="98"/>
      <c r="L8" s="61" t="s">
        <v>128</v>
      </c>
    </row>
    <row r="9" spans="1:12" ht="16.5" thickBot="1" x14ac:dyDescent="0.3">
      <c r="A9" s="35">
        <f t="shared" si="0"/>
        <v>7</v>
      </c>
      <c r="B9" s="56"/>
      <c r="E9" s="38"/>
      <c r="F9" s="99">
        <f t="shared" ref="F9" si="2">F7+1</f>
        <v>4</v>
      </c>
      <c r="G9" s="60" t="s">
        <v>103</v>
      </c>
      <c r="K9" s="96">
        <f t="shared" ref="K9" si="3">K6+1</f>
        <v>3</v>
      </c>
      <c r="L9" s="60" t="s">
        <v>109</v>
      </c>
    </row>
    <row r="10" spans="1:12" ht="16.5" thickBot="1" x14ac:dyDescent="0.3">
      <c r="A10" s="35">
        <f t="shared" si="0"/>
        <v>8</v>
      </c>
      <c r="B10" s="56"/>
      <c r="E10" s="38"/>
      <c r="F10" s="100"/>
      <c r="G10" s="61" t="s">
        <v>125</v>
      </c>
      <c r="K10" s="97"/>
      <c r="L10" s="62" t="s">
        <v>112</v>
      </c>
    </row>
    <row r="11" spans="1:12" ht="16.5" thickBot="1" x14ac:dyDescent="0.3">
      <c r="A11" s="35">
        <f t="shared" si="0"/>
        <v>9</v>
      </c>
      <c r="B11" s="56"/>
      <c r="E11" s="38"/>
      <c r="F11" s="99">
        <f t="shared" ref="F11" si="4">F9+1</f>
        <v>5</v>
      </c>
      <c r="G11" s="60"/>
      <c r="K11" s="98"/>
      <c r="L11" s="61" t="s">
        <v>121</v>
      </c>
    </row>
    <row r="12" spans="1:12" ht="16.5" thickBot="1" x14ac:dyDescent="0.3">
      <c r="A12" s="35">
        <f t="shared" si="0"/>
        <v>10</v>
      </c>
      <c r="B12" s="56"/>
      <c r="E12" s="38"/>
      <c r="F12" s="100"/>
      <c r="G12" s="61"/>
      <c r="K12" s="96">
        <f t="shared" ref="K12" si="5">K9+1</f>
        <v>4</v>
      </c>
      <c r="L12" s="60" t="s">
        <v>99</v>
      </c>
    </row>
    <row r="13" spans="1:12" ht="16.5" thickBot="1" x14ac:dyDescent="0.3">
      <c r="A13" s="35">
        <f t="shared" si="0"/>
        <v>11</v>
      </c>
      <c r="B13" s="56"/>
      <c r="E13" s="38"/>
      <c r="F13" s="99">
        <f t="shared" ref="F13" si="6">F11+1</f>
        <v>6</v>
      </c>
      <c r="G13" s="60"/>
      <c r="K13" s="97"/>
      <c r="L13" s="62" t="s">
        <v>107</v>
      </c>
    </row>
    <row r="14" spans="1:12" ht="16.5" thickBot="1" x14ac:dyDescent="0.3">
      <c r="A14" s="35">
        <f t="shared" si="0"/>
        <v>12</v>
      </c>
      <c r="B14" s="56"/>
      <c r="E14" s="38"/>
      <c r="F14" s="100"/>
      <c r="G14" s="61"/>
      <c r="K14" s="98"/>
      <c r="L14" s="61" t="s">
        <v>124</v>
      </c>
    </row>
    <row r="15" spans="1:12" ht="16.5" thickBot="1" x14ac:dyDescent="0.3">
      <c r="A15" s="35">
        <f t="shared" si="0"/>
        <v>13</v>
      </c>
      <c r="B15" s="56"/>
      <c r="E15" s="38"/>
      <c r="F15" s="99">
        <f t="shared" ref="F15" si="7">F13+1</f>
        <v>7</v>
      </c>
      <c r="G15" s="60"/>
      <c r="K15" s="96">
        <f t="shared" ref="K15" si="8">K12+1</f>
        <v>5</v>
      </c>
      <c r="L15" s="60" t="s">
        <v>113</v>
      </c>
    </row>
    <row r="16" spans="1:12" ht="16.5" thickBot="1" x14ac:dyDescent="0.3">
      <c r="A16" s="35">
        <f t="shared" si="0"/>
        <v>14</v>
      </c>
      <c r="B16" s="56"/>
      <c r="E16" s="38"/>
      <c r="F16" s="100"/>
      <c r="G16" s="61"/>
      <c r="K16" s="97"/>
      <c r="L16" s="62" t="s">
        <v>103</v>
      </c>
    </row>
    <row r="17" spans="1:12" ht="16.5" thickBot="1" x14ac:dyDescent="0.3">
      <c r="A17" s="35">
        <f t="shared" si="0"/>
        <v>15</v>
      </c>
      <c r="B17" s="56"/>
      <c r="E17" s="38"/>
      <c r="F17" s="99">
        <f t="shared" ref="F17" si="9">F15+1</f>
        <v>8</v>
      </c>
      <c r="G17" s="60"/>
      <c r="K17" s="98"/>
      <c r="L17" s="61" t="s">
        <v>133</v>
      </c>
    </row>
    <row r="18" spans="1:12" ht="16.5" thickBot="1" x14ac:dyDescent="0.3">
      <c r="A18" s="35">
        <f t="shared" si="0"/>
        <v>16</v>
      </c>
      <c r="B18" s="56"/>
      <c r="E18" s="38"/>
      <c r="F18" s="100"/>
      <c r="G18" s="61"/>
      <c r="K18" s="96">
        <f t="shared" ref="K18" si="10">K15+1</f>
        <v>6</v>
      </c>
      <c r="L18" s="60" t="s">
        <v>117</v>
      </c>
    </row>
    <row r="19" spans="1:12" ht="16.5" thickBot="1" x14ac:dyDescent="0.3">
      <c r="A19" s="35">
        <f t="shared" si="0"/>
        <v>17</v>
      </c>
      <c r="B19" s="56"/>
      <c r="E19" s="38"/>
      <c r="F19" s="99">
        <f t="shared" ref="F19" si="11">F17+1</f>
        <v>9</v>
      </c>
      <c r="G19" s="60"/>
      <c r="K19" s="97"/>
      <c r="L19" s="62" t="s">
        <v>106</v>
      </c>
    </row>
    <row r="20" spans="1:12" ht="16.5" thickBot="1" x14ac:dyDescent="0.3">
      <c r="A20" s="35">
        <f t="shared" si="0"/>
        <v>18</v>
      </c>
      <c r="B20" s="56"/>
      <c r="E20" s="38"/>
      <c r="F20" s="100"/>
      <c r="G20" s="61"/>
      <c r="K20" s="98"/>
      <c r="L20" s="61" t="s">
        <v>125</v>
      </c>
    </row>
    <row r="21" spans="1:12" ht="16.5" thickBot="1" x14ac:dyDescent="0.3">
      <c r="A21" s="35">
        <f t="shared" si="0"/>
        <v>19</v>
      </c>
      <c r="B21" s="56"/>
      <c r="E21" s="38"/>
      <c r="F21" s="99">
        <f t="shared" ref="F21" si="12">F19+1</f>
        <v>10</v>
      </c>
      <c r="G21" s="60"/>
      <c r="K21" s="96">
        <f t="shared" ref="K21" si="13">K18+1</f>
        <v>7</v>
      </c>
      <c r="L21" s="60" t="s">
        <v>97</v>
      </c>
    </row>
    <row r="22" spans="1:12" ht="16.5" thickBot="1" x14ac:dyDescent="0.3">
      <c r="A22" s="35">
        <f t="shared" si="0"/>
        <v>20</v>
      </c>
      <c r="B22" s="56"/>
      <c r="E22" s="38"/>
      <c r="F22" s="100"/>
      <c r="G22" s="61"/>
      <c r="K22" s="97"/>
      <c r="L22" s="62" t="s">
        <v>115</v>
      </c>
    </row>
    <row r="23" spans="1:12" ht="16.5" thickBot="1" x14ac:dyDescent="0.3">
      <c r="A23" s="35">
        <f t="shared" si="0"/>
        <v>21</v>
      </c>
      <c r="B23" s="56"/>
      <c r="E23" s="38"/>
      <c r="F23" s="99">
        <f t="shared" ref="F23" si="14">F21+1</f>
        <v>11</v>
      </c>
      <c r="G23" s="60"/>
      <c r="K23" s="98"/>
      <c r="L23" s="61" t="s">
        <v>131</v>
      </c>
    </row>
    <row r="24" spans="1:12" ht="16.5" thickBot="1" x14ac:dyDescent="0.3">
      <c r="A24" s="35">
        <f t="shared" si="0"/>
        <v>22</v>
      </c>
      <c r="B24" s="56"/>
      <c r="E24" s="38"/>
      <c r="F24" s="100"/>
      <c r="G24" s="61"/>
      <c r="K24" s="96">
        <f t="shared" ref="K24" si="15">K21+1</f>
        <v>8</v>
      </c>
      <c r="L24" s="60" t="s">
        <v>110</v>
      </c>
    </row>
    <row r="25" spans="1:12" ht="16.5" thickBot="1" x14ac:dyDescent="0.3">
      <c r="A25" s="35">
        <f t="shared" si="0"/>
        <v>23</v>
      </c>
      <c r="B25" s="56"/>
      <c r="E25" s="38"/>
      <c r="F25" s="99">
        <f t="shared" ref="F25" si="16">F23+1</f>
        <v>12</v>
      </c>
      <c r="G25" s="60"/>
      <c r="K25" s="97"/>
      <c r="L25" s="62" t="s">
        <v>146</v>
      </c>
    </row>
    <row r="26" spans="1:12" ht="16.5" thickBot="1" x14ac:dyDescent="0.3">
      <c r="A26" s="35">
        <f t="shared" si="0"/>
        <v>24</v>
      </c>
      <c r="B26" s="56"/>
      <c r="E26" s="38"/>
      <c r="F26" s="100"/>
      <c r="G26" s="61"/>
      <c r="K26" s="98"/>
      <c r="L26" s="61" t="s">
        <v>134</v>
      </c>
    </row>
    <row r="27" spans="1:12" ht="16.5" thickBot="1" x14ac:dyDescent="0.3">
      <c r="A27" s="35">
        <f t="shared" si="0"/>
        <v>25</v>
      </c>
      <c r="B27" s="56"/>
      <c r="E27" s="38"/>
      <c r="F27" s="99">
        <f t="shared" ref="F27" si="17">F25+1</f>
        <v>13</v>
      </c>
      <c r="G27" s="60"/>
      <c r="K27" s="96">
        <f t="shared" ref="K27" si="18">K24+1</f>
        <v>9</v>
      </c>
      <c r="L27" s="60" t="s">
        <v>102</v>
      </c>
    </row>
    <row r="28" spans="1:12" ht="16.5" thickBot="1" x14ac:dyDescent="0.3">
      <c r="A28" s="35">
        <f t="shared" si="0"/>
        <v>26</v>
      </c>
      <c r="B28" s="56"/>
      <c r="E28" s="38"/>
      <c r="F28" s="100"/>
      <c r="G28" s="61"/>
      <c r="K28" s="97"/>
      <c r="L28" s="62" t="s">
        <v>119</v>
      </c>
    </row>
    <row r="29" spans="1:12" ht="16.5" thickBot="1" x14ac:dyDescent="0.3">
      <c r="A29" s="35">
        <f t="shared" si="0"/>
        <v>27</v>
      </c>
      <c r="B29" s="56"/>
      <c r="E29" s="38"/>
      <c r="F29" s="99">
        <f t="shared" ref="F29" si="19">F27+1</f>
        <v>14</v>
      </c>
      <c r="G29" s="60"/>
      <c r="K29" s="98"/>
      <c r="L29" s="61" t="s">
        <v>127</v>
      </c>
    </row>
    <row r="30" spans="1:12" ht="16.5" thickBot="1" x14ac:dyDescent="0.3">
      <c r="A30" s="35">
        <f t="shared" si="0"/>
        <v>28</v>
      </c>
      <c r="B30" s="56"/>
      <c r="E30" s="38"/>
      <c r="F30" s="100"/>
      <c r="G30" s="61"/>
      <c r="K30" s="96">
        <f t="shared" ref="K30" si="20">K27+1</f>
        <v>10</v>
      </c>
      <c r="L30" s="60" t="s">
        <v>101</v>
      </c>
    </row>
    <row r="31" spans="1:12" ht="16.5" thickBot="1" x14ac:dyDescent="0.3">
      <c r="A31" s="35">
        <f t="shared" si="0"/>
        <v>29</v>
      </c>
      <c r="B31" s="56"/>
      <c r="E31" s="38"/>
      <c r="F31" s="99">
        <f t="shared" ref="F31" si="21">F29+1</f>
        <v>15</v>
      </c>
      <c r="G31" s="60"/>
      <c r="K31" s="97"/>
      <c r="L31" s="62" t="s">
        <v>98</v>
      </c>
    </row>
    <row r="32" spans="1:12" ht="16.5" thickBot="1" x14ac:dyDescent="0.3">
      <c r="A32" s="35">
        <f t="shared" si="0"/>
        <v>30</v>
      </c>
      <c r="B32" s="56"/>
      <c r="E32" s="38"/>
      <c r="F32" s="100"/>
      <c r="G32" s="61"/>
      <c r="K32" s="98"/>
      <c r="L32" s="61" t="s">
        <v>123</v>
      </c>
    </row>
    <row r="33" spans="1:12" ht="16.5" thickBot="1" x14ac:dyDescent="0.3">
      <c r="A33" s="35">
        <f t="shared" si="0"/>
        <v>31</v>
      </c>
      <c r="B33" s="56"/>
      <c r="E33" s="38"/>
      <c r="F33" s="99">
        <f t="shared" ref="F33" si="22">F31+1</f>
        <v>16</v>
      </c>
      <c r="G33" s="60"/>
      <c r="K33" s="96">
        <f t="shared" ref="K33" si="23">K30+1</f>
        <v>11</v>
      </c>
      <c r="L33" s="60" t="s">
        <v>105</v>
      </c>
    </row>
    <row r="34" spans="1:12" ht="16.5" thickBot="1" x14ac:dyDescent="0.3">
      <c r="A34" s="35">
        <f t="shared" si="0"/>
        <v>32</v>
      </c>
      <c r="B34" s="56"/>
      <c r="E34" s="38"/>
      <c r="F34" s="100"/>
      <c r="G34" s="61"/>
      <c r="K34" s="97"/>
      <c r="L34" s="62" t="s">
        <v>132</v>
      </c>
    </row>
    <row r="35" spans="1:12" ht="16.5" thickBot="1" x14ac:dyDescent="0.3">
      <c r="A35" s="35">
        <f t="shared" si="0"/>
        <v>33</v>
      </c>
      <c r="B35" s="56"/>
      <c r="E35" s="38"/>
      <c r="F35" s="99">
        <f t="shared" ref="F35" si="24">F33+1</f>
        <v>17</v>
      </c>
      <c r="G35" s="60"/>
      <c r="K35" s="98"/>
      <c r="L35" s="61" t="s">
        <v>126</v>
      </c>
    </row>
    <row r="36" spans="1:12" ht="16.5" thickBot="1" x14ac:dyDescent="0.3">
      <c r="A36" s="35">
        <f t="shared" si="0"/>
        <v>34</v>
      </c>
      <c r="B36" s="56"/>
      <c r="E36" s="38"/>
      <c r="F36" s="100"/>
      <c r="G36" s="61"/>
      <c r="K36" s="96">
        <f t="shared" ref="K36" si="25">K33+1</f>
        <v>12</v>
      </c>
      <c r="L36" s="60" t="s">
        <v>108</v>
      </c>
    </row>
    <row r="37" spans="1:12" ht="16.5" thickBot="1" x14ac:dyDescent="0.3">
      <c r="A37" s="35">
        <f t="shared" si="0"/>
        <v>35</v>
      </c>
      <c r="B37" s="56"/>
      <c r="E37" s="38"/>
      <c r="F37" s="99">
        <f t="shared" ref="F37" si="26">F35+1</f>
        <v>18</v>
      </c>
      <c r="G37" s="60"/>
      <c r="K37" s="97"/>
      <c r="L37" s="62" t="s">
        <v>120</v>
      </c>
    </row>
    <row r="38" spans="1:12" ht="16.5" thickBot="1" x14ac:dyDescent="0.3">
      <c r="A38" s="35">
        <f t="shared" si="0"/>
        <v>36</v>
      </c>
      <c r="B38" s="56"/>
      <c r="E38" s="38"/>
      <c r="F38" s="100"/>
      <c r="G38" s="61"/>
      <c r="K38" s="98"/>
      <c r="L38" s="61" t="s">
        <v>122</v>
      </c>
    </row>
    <row r="39" spans="1:12" ht="16.5" thickBot="1" x14ac:dyDescent="0.3">
      <c r="A39" s="35">
        <f t="shared" si="0"/>
        <v>37</v>
      </c>
      <c r="B39" s="56"/>
      <c r="E39" s="38"/>
      <c r="F39" s="99">
        <f t="shared" ref="F39" si="27">F37+1</f>
        <v>19</v>
      </c>
      <c r="G39" s="60"/>
      <c r="K39" s="96">
        <f t="shared" ref="K39" si="28">K36+1</f>
        <v>13</v>
      </c>
      <c r="L39" s="60" t="s">
        <v>114</v>
      </c>
    </row>
    <row r="40" spans="1:12" ht="16.5" thickBot="1" x14ac:dyDescent="0.3">
      <c r="A40" s="35">
        <f t="shared" si="0"/>
        <v>38</v>
      </c>
      <c r="B40" s="56"/>
      <c r="E40" s="38"/>
      <c r="F40" s="100"/>
      <c r="G40" s="61"/>
      <c r="K40" s="97"/>
      <c r="L40" s="62" t="s">
        <v>130</v>
      </c>
    </row>
    <row r="41" spans="1:12" ht="16.5" thickBot="1" x14ac:dyDescent="0.3">
      <c r="A41" s="35">
        <f t="shared" si="0"/>
        <v>39</v>
      </c>
      <c r="B41" s="56"/>
      <c r="E41" s="38"/>
      <c r="F41" s="99">
        <f t="shared" ref="F41" si="29">F39+1</f>
        <v>20</v>
      </c>
      <c r="G41" s="60"/>
      <c r="K41" s="98"/>
      <c r="L41" s="61"/>
    </row>
    <row r="42" spans="1:12" ht="16.5" thickBot="1" x14ac:dyDescent="0.3">
      <c r="A42" s="35">
        <f t="shared" si="0"/>
        <v>40</v>
      </c>
      <c r="B42" s="56"/>
      <c r="E42" s="38"/>
      <c r="F42" s="100"/>
      <c r="G42" s="61"/>
      <c r="K42" s="96">
        <f t="shared" ref="K42" si="30">K39+1</f>
        <v>14</v>
      </c>
      <c r="L42" s="60" t="s">
        <v>118</v>
      </c>
    </row>
    <row r="43" spans="1:12" ht="15.75" x14ac:dyDescent="0.25">
      <c r="K43" s="97"/>
      <c r="L43" s="62" t="s">
        <v>147</v>
      </c>
    </row>
    <row r="44" spans="1:12" ht="16.5" thickBot="1" x14ac:dyDescent="0.3">
      <c r="K44" s="98"/>
      <c r="L44" s="61"/>
    </row>
  </sheetData>
  <mergeCells count="37">
    <mergeCell ref="K36:K38"/>
    <mergeCell ref="K39:K41"/>
    <mergeCell ref="K42:K44"/>
    <mergeCell ref="F41:F42"/>
    <mergeCell ref="K21:K23"/>
    <mergeCell ref="K24:K26"/>
    <mergeCell ref="K27:K29"/>
    <mergeCell ref="K30:K32"/>
    <mergeCell ref="K33:K35"/>
    <mergeCell ref="A1:B1"/>
    <mergeCell ref="F9:F10"/>
    <mergeCell ref="F39:F40"/>
    <mergeCell ref="F1:G1"/>
    <mergeCell ref="F3:F4"/>
    <mergeCell ref="F5:F6"/>
    <mergeCell ref="F31:F32"/>
    <mergeCell ref="F27:F28"/>
    <mergeCell ref="F29:F30"/>
    <mergeCell ref="F25:F26"/>
    <mergeCell ref="F21:F22"/>
    <mergeCell ref="F23:F24"/>
    <mergeCell ref="F37:F38"/>
    <mergeCell ref="F33:F34"/>
    <mergeCell ref="F35:F36"/>
    <mergeCell ref="K1:L1"/>
    <mergeCell ref="K3:K5"/>
    <mergeCell ref="K6:K8"/>
    <mergeCell ref="F19:F20"/>
    <mergeCell ref="F15:F16"/>
    <mergeCell ref="F17:F18"/>
    <mergeCell ref="F11:F12"/>
    <mergeCell ref="F13:F14"/>
    <mergeCell ref="F7:F8"/>
    <mergeCell ref="K9:K11"/>
    <mergeCell ref="K12:K14"/>
    <mergeCell ref="K15:K17"/>
    <mergeCell ref="K18:K20"/>
  </mergeCells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TêteÀtête">
                <anchor moveWithCells="1" sizeWithCells="1">
                  <from>
                    <xdr:col>2</xdr:col>
                    <xdr:colOff>28575</xdr:colOff>
                    <xdr:row>0</xdr:row>
                    <xdr:rowOff>28575</xdr:rowOff>
                  </from>
                  <to>
                    <xdr:col>2</xdr:col>
                    <xdr:colOff>733425</xdr:colOff>
                    <xdr:row>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Button 2">
              <controlPr defaultSize="0" print="0" autoFill="0" autoPict="0" macro="[0]!Doublettes">
                <anchor moveWithCells="1" sizeWithCells="1">
                  <from>
                    <xdr:col>7</xdr:col>
                    <xdr:colOff>28575</xdr:colOff>
                    <xdr:row>0</xdr:row>
                    <xdr:rowOff>28575</xdr:rowOff>
                  </from>
                  <to>
                    <xdr:col>7</xdr:col>
                    <xdr:colOff>733425</xdr:colOff>
                    <xdr:row>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Button 3">
              <controlPr defaultSize="0" print="0" autoFill="0" autoPict="0" macro="[0]!Triplettes">
                <anchor moveWithCells="1" sizeWithCells="1">
                  <from>
                    <xdr:col>12</xdr:col>
                    <xdr:colOff>9525</xdr:colOff>
                    <xdr:row>0</xdr:row>
                    <xdr:rowOff>19050</xdr:rowOff>
                  </from>
                  <to>
                    <xdr:col>12</xdr:col>
                    <xdr:colOff>714375</xdr:colOff>
                    <xdr:row>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7" name="Button 4">
              <controlPr defaultSize="0" print="0" autoFill="0" autoPict="0" macro="[0]!TêteÀtête">
                <anchor moveWithCells="1" sizeWithCells="1">
                  <from>
                    <xdr:col>2</xdr:col>
                    <xdr:colOff>9525</xdr:colOff>
                    <xdr:row>0</xdr:row>
                    <xdr:rowOff>9525</xdr:rowOff>
                  </from>
                  <to>
                    <xdr:col>2</xdr:col>
                    <xdr:colOff>752475</xdr:colOff>
                    <xdr:row>1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8" name="Button 5">
              <controlPr defaultSize="0" print="0" autoFill="0" autoPict="0" macro="[1]!Doublettes">
                <anchor moveWithCells="1" sizeWithCells="1">
                  <from>
                    <xdr:col>7</xdr:col>
                    <xdr:colOff>0</xdr:colOff>
                    <xdr:row>0</xdr:row>
                    <xdr:rowOff>9525</xdr:rowOff>
                  </from>
                  <to>
                    <xdr:col>7</xdr:col>
                    <xdr:colOff>0</xdr:colOff>
                    <xdr:row>1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9" name="Button 6">
              <controlPr defaultSize="0" print="0" autoFill="0" autoPict="0" macro="[1]!Triplettes">
                <anchor moveWithCells="1" sizeWithCells="1">
                  <from>
                    <xdr:col>12</xdr:col>
                    <xdr:colOff>0</xdr:colOff>
                    <xdr:row>0</xdr:row>
                    <xdr:rowOff>9525</xdr:rowOff>
                  </from>
                  <to>
                    <xdr:col>12</xdr:col>
                    <xdr:colOff>0</xdr:colOff>
                    <xdr:row>1</xdr:row>
                    <xdr:rowOff>200025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P74"/>
  <sheetViews>
    <sheetView showGridLines="0" zoomScale="80" zoomScaleNormal="80" workbookViewId="0">
      <selection activeCell="H11" sqref="H11"/>
    </sheetView>
  </sheetViews>
  <sheetFormatPr baseColWidth="10" defaultRowHeight="15" x14ac:dyDescent="0.25"/>
  <cols>
    <col min="1" max="1" width="4.140625" customWidth="1"/>
    <col min="2" max="2" width="22.7109375" customWidth="1"/>
    <col min="3" max="3" width="4.28515625" customWidth="1"/>
    <col min="5" max="5" width="4.28515625" customWidth="1"/>
    <col min="6" max="6" width="22.85546875" customWidth="1"/>
    <col min="7" max="7" width="4.28515625" customWidth="1"/>
  </cols>
  <sheetData>
    <row r="1" spans="1:16" ht="37.5" customHeight="1" x14ac:dyDescent="0.25"/>
    <row r="2" spans="1:16" ht="15.75" thickBot="1" x14ac:dyDescent="0.3">
      <c r="P2" s="38" t="s">
        <v>156</v>
      </c>
    </row>
    <row r="3" spans="1:16" ht="15.75" thickBot="1" x14ac:dyDescent="0.3">
      <c r="A3" s="106" t="s">
        <v>135</v>
      </c>
      <c r="B3" s="106"/>
      <c r="C3" s="106"/>
      <c r="D3" s="106"/>
      <c r="E3" s="106"/>
      <c r="F3" s="106"/>
      <c r="G3" s="106"/>
      <c r="J3" s="69" t="s">
        <v>151</v>
      </c>
      <c r="K3" s="69"/>
      <c r="L3" s="69"/>
    </row>
    <row r="4" spans="1:16" ht="15.75" thickBot="1" x14ac:dyDescent="0.3">
      <c r="A4" s="106"/>
      <c r="B4" s="106"/>
      <c r="C4" s="106"/>
      <c r="D4" s="107"/>
      <c r="E4" s="106"/>
      <c r="F4" s="106"/>
      <c r="G4" s="106"/>
    </row>
    <row r="5" spans="1:16" ht="15.75" thickBot="1" x14ac:dyDescent="0.3">
      <c r="A5" s="108" t="s">
        <v>136</v>
      </c>
      <c r="B5" s="108"/>
      <c r="C5" s="108"/>
      <c r="D5" s="70"/>
      <c r="E5" s="108" t="s">
        <v>136</v>
      </c>
      <c r="F5" s="108"/>
      <c r="G5" s="108"/>
      <c r="O5" s="38"/>
      <c r="P5" s="38"/>
    </row>
    <row r="6" spans="1:16" ht="15.75" thickBot="1" x14ac:dyDescent="0.3">
      <c r="K6" s="67" t="s">
        <v>145</v>
      </c>
      <c r="L6" s="68" t="e">
        <f>SUM(K:K)</f>
        <v>#VALUE!</v>
      </c>
      <c r="O6" s="38"/>
      <c r="P6" s="38"/>
    </row>
    <row r="7" spans="1:16" ht="16.5" thickBot="1" x14ac:dyDescent="0.3">
      <c r="A7" s="105" t="s">
        <v>137</v>
      </c>
      <c r="B7" s="105"/>
      <c r="C7" s="105"/>
      <c r="D7" s="105"/>
      <c r="E7" s="105"/>
      <c r="F7" s="105"/>
      <c r="G7" s="105"/>
      <c r="O7" s="38"/>
      <c r="P7" s="38"/>
    </row>
    <row r="8" spans="1:16" ht="34.5" customHeight="1" thickBot="1" x14ac:dyDescent="0.3">
      <c r="A8" s="64">
        <v>1</v>
      </c>
      <c r="B8" s="56">
        <f>IFERROR(INDEX('Tirages Equipes'!$B:$B,MATCH(A8,'Tirages Equipes'!$A:$A,0)),"")</f>
        <v>0</v>
      </c>
      <c r="C8" s="63"/>
      <c r="D8" s="65" t="s">
        <v>138</v>
      </c>
      <c r="E8" s="64">
        <v>2</v>
      </c>
      <c r="F8" s="56">
        <f>IFERROR(INDEX('Tirages Equipes'!$B:$B,MATCH(E8,'Tirages Equipes'!$A:$A,0)),"")</f>
        <v>0</v>
      </c>
      <c r="G8" s="63"/>
      <c r="J8" s="38"/>
      <c r="K8" s="66" t="e">
        <f>IF(AND(ISNUMBER(A8),B8&lt;&gt;""),IF(LEFT(B8,SEARCH("-",B8)-1)=LEFT(F8,SEARCH("-",F8)-1),1,""),"")</f>
        <v>#VALUE!</v>
      </c>
      <c r="O8" s="38"/>
      <c r="P8" s="38"/>
    </row>
    <row r="9" spans="1:16" ht="15.75" customHeight="1" thickBot="1" x14ac:dyDescent="0.3">
      <c r="J9" s="38"/>
      <c r="K9" s="66" t="str">
        <f t="shared" ref="K9:K72" si="0">IF(AND(ISNUMBER(A9),B9&lt;&gt;""),IF(LEFT(B9,SEARCH("-",B9)-1)=LEFT(F9,SEARCH("-",F9)-1),1,""),"")</f>
        <v/>
      </c>
      <c r="O9" s="38"/>
      <c r="P9" s="38"/>
    </row>
    <row r="10" spans="1:16" ht="15.75" customHeight="1" thickBot="1" x14ac:dyDescent="0.3">
      <c r="A10" s="105" t="s">
        <v>137</v>
      </c>
      <c r="B10" s="105"/>
      <c r="C10" s="105"/>
      <c r="D10" s="105"/>
      <c r="E10" s="105"/>
      <c r="F10" s="105"/>
      <c r="G10" s="105"/>
      <c r="J10" s="38"/>
      <c r="K10" s="66" t="str">
        <f t="shared" si="0"/>
        <v/>
      </c>
      <c r="O10" s="38"/>
      <c r="P10" s="38"/>
    </row>
    <row r="11" spans="1:16" ht="32.25" thickBot="1" x14ac:dyDescent="0.3">
      <c r="A11" s="64">
        <f>E8+1</f>
        <v>3</v>
      </c>
      <c r="B11" s="56">
        <f>IFERROR(INDEX('Tirages Equipes'!$B:$B,MATCH(A11,'Tirages Equipes'!$A:$A,0)),"")</f>
        <v>0</v>
      </c>
      <c r="C11" s="63"/>
      <c r="D11" s="65" t="s">
        <v>138</v>
      </c>
      <c r="E11" s="64">
        <f>A11+1</f>
        <v>4</v>
      </c>
      <c r="F11" s="56">
        <f>IFERROR(INDEX('Tirages Equipes'!$B:$B,MATCH(E11,'Tirages Equipes'!$A:$A,0)),"")</f>
        <v>0</v>
      </c>
      <c r="G11" s="63"/>
      <c r="J11" s="38"/>
      <c r="K11" s="66" t="e">
        <f t="shared" si="0"/>
        <v>#VALUE!</v>
      </c>
      <c r="O11" s="38"/>
      <c r="P11" s="38"/>
    </row>
    <row r="12" spans="1:16" ht="15.75" thickBot="1" x14ac:dyDescent="0.3">
      <c r="J12" s="38"/>
      <c r="K12" s="66" t="str">
        <f t="shared" si="0"/>
        <v/>
      </c>
      <c r="O12" s="38"/>
      <c r="P12" s="38"/>
    </row>
    <row r="13" spans="1:16" ht="16.5" thickBot="1" x14ac:dyDescent="0.3">
      <c r="A13" s="105" t="s">
        <v>137</v>
      </c>
      <c r="B13" s="105"/>
      <c r="C13" s="105"/>
      <c r="D13" s="105"/>
      <c r="E13" s="105"/>
      <c r="F13" s="105"/>
      <c r="G13" s="105"/>
      <c r="J13" s="38"/>
      <c r="K13" s="66" t="str">
        <f t="shared" si="0"/>
        <v/>
      </c>
      <c r="O13" s="38"/>
      <c r="P13" s="38"/>
    </row>
    <row r="14" spans="1:16" s="38" customFormat="1" ht="32.25" thickBot="1" x14ac:dyDescent="0.3">
      <c r="A14" s="64">
        <f>E11+1</f>
        <v>5</v>
      </c>
      <c r="B14" s="56">
        <f>IFERROR(INDEX('Tirages Equipes'!$B:$B,MATCH(A14,'Tirages Equipes'!$A:$A,0)),"")</f>
        <v>0</v>
      </c>
      <c r="C14" s="63"/>
      <c r="D14" s="65" t="s">
        <v>138</v>
      </c>
      <c r="E14" s="64">
        <f>A14+1</f>
        <v>6</v>
      </c>
      <c r="F14" s="56">
        <f>IFERROR(INDEX('Tirages Equipes'!$B:$B,MATCH(E14,'Tirages Equipes'!$A:$A,0)),"")</f>
        <v>0</v>
      </c>
      <c r="G14" s="63"/>
      <c r="K14" s="66" t="e">
        <f t="shared" si="0"/>
        <v>#VALUE!</v>
      </c>
    </row>
    <row r="15" spans="1:16" s="38" customFormat="1" ht="16.5" thickBot="1" x14ac:dyDescent="0.3">
      <c r="A15" s="105" t="s">
        <v>137</v>
      </c>
      <c r="B15" s="105"/>
      <c r="C15" s="105"/>
      <c r="D15" s="105"/>
      <c r="E15" s="105"/>
      <c r="F15" s="105"/>
      <c r="G15" s="105"/>
      <c r="K15" s="66" t="str">
        <f t="shared" si="0"/>
        <v/>
      </c>
    </row>
    <row r="16" spans="1:16" s="38" customFormat="1" ht="32.25" thickBot="1" x14ac:dyDescent="0.3">
      <c r="A16" s="64">
        <f>E14+1</f>
        <v>7</v>
      </c>
      <c r="B16" s="56">
        <f>IFERROR(INDEX('Tirages Equipes'!$B:$B,MATCH(A16,'Tirages Equipes'!$A:$A,0)),"")</f>
        <v>0</v>
      </c>
      <c r="C16" s="63"/>
      <c r="D16" s="65" t="s">
        <v>138</v>
      </c>
      <c r="E16" s="64">
        <f>A16+1</f>
        <v>8</v>
      </c>
      <c r="F16" s="56">
        <f>IFERROR(INDEX('Tirages Equipes'!$B:$B,MATCH(E16,'Tirages Equipes'!$A:$A,0)),"")</f>
        <v>0</v>
      </c>
      <c r="G16" s="63"/>
      <c r="K16" s="66" t="e">
        <f t="shared" si="0"/>
        <v>#VALUE!</v>
      </c>
    </row>
    <row r="17" spans="1:11" s="38" customFormat="1" ht="15.75" customHeight="1" thickBot="1" x14ac:dyDescent="0.3">
      <c r="K17" s="66" t="str">
        <f t="shared" si="0"/>
        <v/>
      </c>
    </row>
    <row r="18" spans="1:11" s="38" customFormat="1" ht="15.75" customHeight="1" thickBot="1" x14ac:dyDescent="0.3">
      <c r="A18" s="105" t="s">
        <v>137</v>
      </c>
      <c r="B18" s="105"/>
      <c r="C18" s="105"/>
      <c r="D18" s="105"/>
      <c r="E18" s="105"/>
      <c r="F18" s="105"/>
      <c r="G18" s="105"/>
      <c r="K18" s="66" t="str">
        <f t="shared" si="0"/>
        <v/>
      </c>
    </row>
    <row r="19" spans="1:11" s="38" customFormat="1" ht="32.25" thickBot="1" x14ac:dyDescent="0.3">
      <c r="A19" s="64">
        <f>E16+1</f>
        <v>9</v>
      </c>
      <c r="B19" s="56">
        <f>IFERROR(INDEX('Tirages Equipes'!$B:$B,MATCH(A19,'Tirages Equipes'!$A:$A,0)),"")</f>
        <v>0</v>
      </c>
      <c r="C19" s="63"/>
      <c r="D19" s="65" t="s">
        <v>138</v>
      </c>
      <c r="E19" s="64">
        <f>A19+1</f>
        <v>10</v>
      </c>
      <c r="F19" s="56">
        <f>IFERROR(INDEX('Tirages Equipes'!$B:$B,MATCH(E19,'Tirages Equipes'!$A:$A,0)),"")</f>
        <v>0</v>
      </c>
      <c r="G19" s="63"/>
      <c r="K19" s="66" t="e">
        <f t="shared" si="0"/>
        <v>#VALUE!</v>
      </c>
    </row>
    <row r="20" spans="1:11" s="38" customFormat="1" ht="15.75" thickBot="1" x14ac:dyDescent="0.3">
      <c r="K20" s="66" t="str">
        <f t="shared" si="0"/>
        <v/>
      </c>
    </row>
    <row r="21" spans="1:11" s="38" customFormat="1" ht="16.5" thickBot="1" x14ac:dyDescent="0.3">
      <c r="A21" s="105" t="s">
        <v>137</v>
      </c>
      <c r="B21" s="105"/>
      <c r="C21" s="105"/>
      <c r="D21" s="105"/>
      <c r="E21" s="105"/>
      <c r="F21" s="105"/>
      <c r="G21" s="105"/>
      <c r="K21" s="66" t="str">
        <f t="shared" si="0"/>
        <v/>
      </c>
    </row>
    <row r="22" spans="1:11" s="38" customFormat="1" ht="32.25" thickBot="1" x14ac:dyDescent="0.3">
      <c r="A22" s="64">
        <f>E19+1</f>
        <v>11</v>
      </c>
      <c r="B22" s="56">
        <f>IFERROR(INDEX('Tirages Equipes'!$B:$B,MATCH(A22,'Tirages Equipes'!$A:$A,0)),"")</f>
        <v>0</v>
      </c>
      <c r="C22" s="63"/>
      <c r="D22" s="65" t="s">
        <v>138</v>
      </c>
      <c r="E22" s="64">
        <f>A22+1</f>
        <v>12</v>
      </c>
      <c r="F22" s="56">
        <f>IFERROR(INDEX('Tirages Equipes'!$B:$B,MATCH(E22,'Tirages Equipes'!$A:$A,0)),"")</f>
        <v>0</v>
      </c>
      <c r="G22" s="63"/>
      <c r="K22" s="66" t="e">
        <f t="shared" si="0"/>
        <v>#VALUE!</v>
      </c>
    </row>
    <row r="23" spans="1:11" s="38" customFormat="1" ht="16.5" thickBot="1" x14ac:dyDescent="0.3">
      <c r="A23" s="105" t="s">
        <v>137</v>
      </c>
      <c r="B23" s="105"/>
      <c r="C23" s="105"/>
      <c r="D23" s="105"/>
      <c r="E23" s="105"/>
      <c r="F23" s="105"/>
      <c r="G23" s="105"/>
      <c r="K23" s="66" t="str">
        <f t="shared" si="0"/>
        <v/>
      </c>
    </row>
    <row r="24" spans="1:11" s="38" customFormat="1" ht="32.25" thickBot="1" x14ac:dyDescent="0.3">
      <c r="A24" s="64">
        <f>E22+1</f>
        <v>13</v>
      </c>
      <c r="B24" s="56">
        <f>IFERROR(INDEX('Tirages Equipes'!$B:$B,MATCH(A24,'Tirages Equipes'!$A:$A,0)),"")</f>
        <v>0</v>
      </c>
      <c r="C24" s="63"/>
      <c r="D24" s="65" t="s">
        <v>138</v>
      </c>
      <c r="E24" s="64">
        <f>A24+1</f>
        <v>14</v>
      </c>
      <c r="F24" s="56">
        <f>IFERROR(INDEX('Tirages Equipes'!$B:$B,MATCH(E24,'Tirages Equipes'!$A:$A,0)),"")</f>
        <v>0</v>
      </c>
      <c r="G24" s="63"/>
      <c r="K24" s="66" t="e">
        <f t="shared" si="0"/>
        <v>#VALUE!</v>
      </c>
    </row>
    <row r="25" spans="1:11" s="38" customFormat="1" ht="15.75" customHeight="1" thickBot="1" x14ac:dyDescent="0.3">
      <c r="K25" s="66" t="str">
        <f t="shared" si="0"/>
        <v/>
      </c>
    </row>
    <row r="26" spans="1:11" s="38" customFormat="1" ht="15.75" customHeight="1" thickBot="1" x14ac:dyDescent="0.3">
      <c r="A26" s="105" t="s">
        <v>137</v>
      </c>
      <c r="B26" s="105"/>
      <c r="C26" s="105"/>
      <c r="D26" s="105"/>
      <c r="E26" s="105"/>
      <c r="F26" s="105"/>
      <c r="G26" s="105"/>
      <c r="K26" s="66" t="str">
        <f t="shared" si="0"/>
        <v/>
      </c>
    </row>
    <row r="27" spans="1:11" s="38" customFormat="1" ht="32.25" thickBot="1" x14ac:dyDescent="0.3">
      <c r="A27" s="64">
        <f>E24+1</f>
        <v>15</v>
      </c>
      <c r="B27" s="56">
        <f>IFERROR(INDEX('Tirages Equipes'!$B:$B,MATCH(A27,'Tirages Equipes'!$A:$A,0)),"")</f>
        <v>0</v>
      </c>
      <c r="C27" s="63"/>
      <c r="D27" s="65" t="s">
        <v>138</v>
      </c>
      <c r="E27" s="64">
        <f>A27+1</f>
        <v>16</v>
      </c>
      <c r="F27" s="56">
        <f>IFERROR(INDEX('Tirages Equipes'!$B:$B,MATCH(E27,'Tirages Equipes'!$A:$A,0)),"")</f>
        <v>0</v>
      </c>
      <c r="G27" s="63"/>
      <c r="K27" s="66" t="e">
        <f t="shared" si="0"/>
        <v>#VALUE!</v>
      </c>
    </row>
    <row r="28" spans="1:11" s="38" customFormat="1" ht="15.75" thickBot="1" x14ac:dyDescent="0.3">
      <c r="K28" s="66" t="str">
        <f t="shared" si="0"/>
        <v/>
      </c>
    </row>
    <row r="29" spans="1:11" s="38" customFormat="1" ht="16.5" thickBot="1" x14ac:dyDescent="0.3">
      <c r="A29" s="105" t="s">
        <v>137</v>
      </c>
      <c r="B29" s="105"/>
      <c r="C29" s="105"/>
      <c r="D29" s="105"/>
      <c r="E29" s="105"/>
      <c r="F29" s="105"/>
      <c r="G29" s="105"/>
      <c r="K29" s="66" t="str">
        <f t="shared" si="0"/>
        <v/>
      </c>
    </row>
    <row r="30" spans="1:11" s="38" customFormat="1" ht="32.25" thickBot="1" x14ac:dyDescent="0.3">
      <c r="A30" s="64">
        <f>E27+1</f>
        <v>17</v>
      </c>
      <c r="B30" s="56">
        <f>IFERROR(INDEX('Tirages Equipes'!$B:$B,MATCH(A30,'Tirages Equipes'!$A:$A,0)),"")</f>
        <v>0</v>
      </c>
      <c r="C30" s="63"/>
      <c r="D30" s="65" t="s">
        <v>138</v>
      </c>
      <c r="E30" s="64">
        <f>A30+1</f>
        <v>18</v>
      </c>
      <c r="F30" s="56">
        <f>IFERROR(INDEX('Tirages Equipes'!$B:$B,MATCH(E30,'Tirages Equipes'!$A:$A,0)),"")</f>
        <v>0</v>
      </c>
      <c r="G30" s="63"/>
      <c r="K30" s="66" t="e">
        <f t="shared" si="0"/>
        <v>#VALUE!</v>
      </c>
    </row>
    <row r="31" spans="1:11" s="38" customFormat="1" ht="15.75" customHeight="1" thickBot="1" x14ac:dyDescent="0.3">
      <c r="A31" s="105" t="s">
        <v>137</v>
      </c>
      <c r="B31" s="105"/>
      <c r="C31" s="105"/>
      <c r="D31" s="105"/>
      <c r="E31" s="105"/>
      <c r="F31" s="105"/>
      <c r="G31" s="105"/>
      <c r="K31" s="66" t="str">
        <f t="shared" si="0"/>
        <v/>
      </c>
    </row>
    <row r="32" spans="1:11" s="38" customFormat="1" ht="32.25" thickBot="1" x14ac:dyDescent="0.3">
      <c r="A32" s="64">
        <f>E30+1</f>
        <v>19</v>
      </c>
      <c r="B32" s="56">
        <f>IFERROR(INDEX('Tirages Equipes'!$B:$B,MATCH(A32,'Tirages Equipes'!$A:$A,0)),"")</f>
        <v>0</v>
      </c>
      <c r="C32" s="63"/>
      <c r="D32" s="65" t="s">
        <v>138</v>
      </c>
      <c r="E32" s="64">
        <f>A32+1</f>
        <v>20</v>
      </c>
      <c r="F32" s="56">
        <f>IFERROR(INDEX('Tirages Equipes'!$B:$B,MATCH(E32,'Tirages Equipes'!$A:$A,0)),"")</f>
        <v>0</v>
      </c>
      <c r="G32" s="63"/>
      <c r="K32" s="66" t="e">
        <f t="shared" si="0"/>
        <v>#VALUE!</v>
      </c>
    </row>
    <row r="33" spans="1:11" s="38" customFormat="1" ht="15.75" thickBot="1" x14ac:dyDescent="0.3">
      <c r="K33" s="66" t="str">
        <f t="shared" si="0"/>
        <v/>
      </c>
    </row>
    <row r="34" spans="1:11" s="38" customFormat="1" ht="16.5" thickBot="1" x14ac:dyDescent="0.3">
      <c r="A34" s="105" t="s">
        <v>137</v>
      </c>
      <c r="B34" s="105"/>
      <c r="C34" s="105"/>
      <c r="D34" s="105"/>
      <c r="E34" s="105"/>
      <c r="F34" s="105"/>
      <c r="G34" s="105"/>
      <c r="K34" s="66" t="str">
        <f t="shared" si="0"/>
        <v/>
      </c>
    </row>
    <row r="35" spans="1:11" s="38" customFormat="1" ht="32.25" thickBot="1" x14ac:dyDescent="0.3">
      <c r="A35" s="64">
        <f>E32+1</f>
        <v>21</v>
      </c>
      <c r="B35" s="56">
        <f>IFERROR(INDEX('Tirages Equipes'!$B:$B,MATCH(A35,'Tirages Equipes'!$A:$A,0)),"")</f>
        <v>0</v>
      </c>
      <c r="C35" s="63"/>
      <c r="D35" s="65" t="s">
        <v>138</v>
      </c>
      <c r="E35" s="64">
        <f>A35+1</f>
        <v>22</v>
      </c>
      <c r="F35" s="56">
        <f>IFERROR(INDEX('Tirages Equipes'!$B:$B,MATCH(E35,'Tirages Equipes'!$A:$A,0)),"")</f>
        <v>0</v>
      </c>
      <c r="G35" s="63"/>
      <c r="K35" s="66" t="e">
        <f t="shared" si="0"/>
        <v>#VALUE!</v>
      </c>
    </row>
    <row r="36" spans="1:11" s="38" customFormat="1" ht="16.5" thickBot="1" x14ac:dyDescent="0.3">
      <c r="A36" s="105" t="s">
        <v>137</v>
      </c>
      <c r="B36" s="105"/>
      <c r="C36" s="105"/>
      <c r="D36" s="105"/>
      <c r="E36" s="105"/>
      <c r="F36" s="105"/>
      <c r="G36" s="105"/>
      <c r="K36" s="66" t="str">
        <f t="shared" si="0"/>
        <v/>
      </c>
    </row>
    <row r="37" spans="1:11" s="38" customFormat="1" ht="32.25" thickBot="1" x14ac:dyDescent="0.3">
      <c r="A37" s="64">
        <f>E35+1</f>
        <v>23</v>
      </c>
      <c r="B37" s="56">
        <f>IFERROR(INDEX('Tirages Equipes'!$B:$B,MATCH(A37,'Tirages Equipes'!$A:$A,0)),"")</f>
        <v>0</v>
      </c>
      <c r="C37" s="63"/>
      <c r="D37" s="65" t="s">
        <v>138</v>
      </c>
      <c r="E37" s="64">
        <f>A37+1</f>
        <v>24</v>
      </c>
      <c r="F37" s="56">
        <f>IFERROR(INDEX('Tirages Equipes'!$B:$B,MATCH(E37,'Tirages Equipes'!$A:$A,0)),"")</f>
        <v>0</v>
      </c>
      <c r="G37" s="63"/>
      <c r="K37" s="66" t="e">
        <f t="shared" si="0"/>
        <v>#VALUE!</v>
      </c>
    </row>
    <row r="38" spans="1:11" s="38" customFormat="1" ht="15.75" customHeight="1" thickBot="1" x14ac:dyDescent="0.3">
      <c r="K38" s="66" t="str">
        <f t="shared" si="0"/>
        <v/>
      </c>
    </row>
    <row r="39" spans="1:11" s="38" customFormat="1" ht="15.75" customHeight="1" thickBot="1" x14ac:dyDescent="0.3">
      <c r="A39" s="105" t="s">
        <v>137</v>
      </c>
      <c r="B39" s="105"/>
      <c r="C39" s="105"/>
      <c r="D39" s="105"/>
      <c r="E39" s="105"/>
      <c r="F39" s="105"/>
      <c r="G39" s="105"/>
      <c r="K39" s="66" t="str">
        <f t="shared" si="0"/>
        <v/>
      </c>
    </row>
    <row r="40" spans="1:11" s="38" customFormat="1" ht="32.25" thickBot="1" x14ac:dyDescent="0.3">
      <c r="A40" s="64">
        <f>E37+1</f>
        <v>25</v>
      </c>
      <c r="B40" s="56">
        <f>IFERROR(INDEX('Tirages Equipes'!$B:$B,MATCH(A40,'Tirages Equipes'!$A:$A,0)),"")</f>
        <v>0</v>
      </c>
      <c r="C40" s="63"/>
      <c r="D40" s="65" t="s">
        <v>138</v>
      </c>
      <c r="E40" s="64">
        <f>A40+1</f>
        <v>26</v>
      </c>
      <c r="F40" s="56">
        <f>IFERROR(INDEX('Tirages Equipes'!$B:$B,MATCH(E40,'Tirages Equipes'!$A:$A,0)),"")</f>
        <v>0</v>
      </c>
      <c r="G40" s="63"/>
      <c r="K40" s="66" t="e">
        <f t="shared" si="0"/>
        <v>#VALUE!</v>
      </c>
    </row>
    <row r="41" spans="1:11" s="38" customFormat="1" ht="15.75" thickBot="1" x14ac:dyDescent="0.3">
      <c r="K41" s="66" t="str">
        <f t="shared" si="0"/>
        <v/>
      </c>
    </row>
    <row r="42" spans="1:11" s="38" customFormat="1" ht="16.5" thickBot="1" x14ac:dyDescent="0.3">
      <c r="A42" s="105" t="s">
        <v>137</v>
      </c>
      <c r="B42" s="105"/>
      <c r="C42" s="105"/>
      <c r="D42" s="105"/>
      <c r="E42" s="105"/>
      <c r="F42" s="105"/>
      <c r="G42" s="105"/>
      <c r="K42" s="66" t="str">
        <f t="shared" si="0"/>
        <v/>
      </c>
    </row>
    <row r="43" spans="1:11" s="38" customFormat="1" ht="32.25" thickBot="1" x14ac:dyDescent="0.3">
      <c r="A43" s="64">
        <f>E40+1</f>
        <v>27</v>
      </c>
      <c r="B43" s="56">
        <f>IFERROR(INDEX('Tirages Equipes'!$B:$B,MATCH(A43,'Tirages Equipes'!$A:$A,0)),"")</f>
        <v>0</v>
      </c>
      <c r="C43" s="63"/>
      <c r="D43" s="65" t="s">
        <v>138</v>
      </c>
      <c r="E43" s="64">
        <f>A43+1</f>
        <v>28</v>
      </c>
      <c r="F43" s="56">
        <f>IFERROR(INDEX('Tirages Equipes'!$B:$B,MATCH(E43,'Tirages Equipes'!$A:$A,0)),"")</f>
        <v>0</v>
      </c>
      <c r="G43" s="63"/>
      <c r="K43" s="66" t="e">
        <f t="shared" si="0"/>
        <v>#VALUE!</v>
      </c>
    </row>
    <row r="44" spans="1:11" s="38" customFormat="1" ht="16.5" thickBot="1" x14ac:dyDescent="0.3">
      <c r="A44" s="105" t="s">
        <v>137</v>
      </c>
      <c r="B44" s="105"/>
      <c r="C44" s="105"/>
      <c r="D44" s="105"/>
      <c r="E44" s="105"/>
      <c r="F44" s="105"/>
      <c r="G44" s="105"/>
      <c r="K44" s="66" t="str">
        <f t="shared" si="0"/>
        <v/>
      </c>
    </row>
    <row r="45" spans="1:11" s="38" customFormat="1" ht="32.25" thickBot="1" x14ac:dyDescent="0.3">
      <c r="A45" s="64">
        <f>E43+1</f>
        <v>29</v>
      </c>
      <c r="B45" s="56">
        <f>IFERROR(INDEX('Tirages Equipes'!$B:$B,MATCH(A45,'Tirages Equipes'!$A:$A,0)),"")</f>
        <v>0</v>
      </c>
      <c r="C45" s="63"/>
      <c r="D45" s="65" t="s">
        <v>138</v>
      </c>
      <c r="E45" s="64">
        <f>A45+1</f>
        <v>30</v>
      </c>
      <c r="F45" s="56">
        <f>IFERROR(INDEX('Tirages Equipes'!$B:$B,MATCH(E45,'Tirages Equipes'!$A:$A,0)),"")</f>
        <v>0</v>
      </c>
      <c r="G45" s="63"/>
      <c r="K45" s="66" t="e">
        <f t="shared" si="0"/>
        <v>#VALUE!</v>
      </c>
    </row>
    <row r="46" spans="1:11" s="38" customFormat="1" ht="15.75" customHeight="1" thickBot="1" x14ac:dyDescent="0.3">
      <c r="K46" s="66" t="str">
        <f t="shared" si="0"/>
        <v/>
      </c>
    </row>
    <row r="47" spans="1:11" s="38" customFormat="1" ht="15.75" customHeight="1" thickBot="1" x14ac:dyDescent="0.3">
      <c r="A47" s="105" t="s">
        <v>137</v>
      </c>
      <c r="B47" s="105"/>
      <c r="C47" s="105"/>
      <c r="D47" s="105"/>
      <c r="E47" s="105"/>
      <c r="F47" s="105"/>
      <c r="G47" s="105"/>
      <c r="K47" s="66" t="str">
        <f t="shared" si="0"/>
        <v/>
      </c>
    </row>
    <row r="48" spans="1:11" s="38" customFormat="1" ht="32.25" thickBot="1" x14ac:dyDescent="0.3">
      <c r="A48" s="64">
        <f>E45+1</f>
        <v>31</v>
      </c>
      <c r="B48" s="56">
        <f>IFERROR(INDEX('Tirages Equipes'!$B:$B,MATCH(A48,'Tirages Equipes'!$A:$A,0)),"")</f>
        <v>0</v>
      </c>
      <c r="C48" s="63"/>
      <c r="D48" s="65" t="s">
        <v>138</v>
      </c>
      <c r="E48" s="64">
        <f>A48+1</f>
        <v>32</v>
      </c>
      <c r="F48" s="56">
        <f>IFERROR(INDEX('Tirages Equipes'!$B:$B,MATCH(E48,'Tirages Equipes'!$A:$A,0)),"")</f>
        <v>0</v>
      </c>
      <c r="G48" s="63"/>
      <c r="K48" s="66" t="e">
        <f t="shared" si="0"/>
        <v>#VALUE!</v>
      </c>
    </row>
    <row r="49" spans="1:11" s="38" customFormat="1" ht="15.75" thickBot="1" x14ac:dyDescent="0.3">
      <c r="K49" s="66" t="str">
        <f t="shared" si="0"/>
        <v/>
      </c>
    </row>
    <row r="50" spans="1:11" s="38" customFormat="1" ht="16.5" thickBot="1" x14ac:dyDescent="0.3">
      <c r="A50" s="105" t="s">
        <v>137</v>
      </c>
      <c r="B50" s="105"/>
      <c r="C50" s="105"/>
      <c r="D50" s="105"/>
      <c r="E50" s="105"/>
      <c r="F50" s="105"/>
      <c r="G50" s="105"/>
      <c r="K50" s="66" t="str">
        <f t="shared" si="0"/>
        <v/>
      </c>
    </row>
    <row r="51" spans="1:11" s="38" customFormat="1" ht="32.25" thickBot="1" x14ac:dyDescent="0.3">
      <c r="A51" s="64">
        <f>E48+1</f>
        <v>33</v>
      </c>
      <c r="B51" s="56">
        <f>IFERROR(INDEX('Tirages Equipes'!$B:$B,MATCH(A51,'Tirages Equipes'!$A:$A,0)),"")</f>
        <v>0</v>
      </c>
      <c r="C51" s="63"/>
      <c r="D51" s="65" t="s">
        <v>138</v>
      </c>
      <c r="E51" s="64">
        <f>A51+1</f>
        <v>34</v>
      </c>
      <c r="F51" s="56">
        <f>IFERROR(INDEX('Tirages Equipes'!$B:$B,MATCH(E51,'Tirages Equipes'!$A:$A,0)),"")</f>
        <v>0</v>
      </c>
      <c r="G51" s="63"/>
      <c r="K51" s="66" t="e">
        <f t="shared" si="0"/>
        <v>#VALUE!</v>
      </c>
    </row>
    <row r="52" spans="1:11" s="38" customFormat="1" ht="16.5" thickBot="1" x14ac:dyDescent="0.3">
      <c r="A52" s="105" t="s">
        <v>137</v>
      </c>
      <c r="B52" s="105"/>
      <c r="C52" s="105"/>
      <c r="D52" s="105"/>
      <c r="E52" s="105"/>
      <c r="F52" s="105"/>
      <c r="G52" s="105"/>
      <c r="K52" s="66" t="str">
        <f t="shared" si="0"/>
        <v/>
      </c>
    </row>
    <row r="53" spans="1:11" s="38" customFormat="1" ht="32.25" thickBot="1" x14ac:dyDescent="0.3">
      <c r="A53" s="64">
        <f>E51+1</f>
        <v>35</v>
      </c>
      <c r="B53" s="56">
        <f>IFERROR(INDEX('Tirages Equipes'!$B:$B,MATCH(A53,'Tirages Equipes'!$A:$A,0)),"")</f>
        <v>0</v>
      </c>
      <c r="C53" s="63"/>
      <c r="D53" s="65" t="s">
        <v>138</v>
      </c>
      <c r="E53" s="64">
        <f>A53+1</f>
        <v>36</v>
      </c>
      <c r="F53" s="56">
        <f>IFERROR(INDEX('Tirages Equipes'!$B:$B,MATCH(E53,'Tirages Equipes'!$A:$A,0)),"")</f>
        <v>0</v>
      </c>
      <c r="G53" s="63"/>
      <c r="K53" s="66" t="e">
        <f t="shared" si="0"/>
        <v>#VALUE!</v>
      </c>
    </row>
    <row r="54" spans="1:11" s="38" customFormat="1" ht="15.75" customHeight="1" thickBot="1" x14ac:dyDescent="0.3">
      <c r="K54" s="66" t="str">
        <f t="shared" si="0"/>
        <v/>
      </c>
    </row>
    <row r="55" spans="1:11" s="38" customFormat="1" ht="15.75" customHeight="1" thickBot="1" x14ac:dyDescent="0.3">
      <c r="A55" s="105" t="s">
        <v>137</v>
      </c>
      <c r="B55" s="105"/>
      <c r="C55" s="105"/>
      <c r="D55" s="105"/>
      <c r="E55" s="105"/>
      <c r="F55" s="105"/>
      <c r="G55" s="105"/>
      <c r="K55" s="66" t="str">
        <f t="shared" si="0"/>
        <v/>
      </c>
    </row>
    <row r="56" spans="1:11" s="38" customFormat="1" ht="32.25" thickBot="1" x14ac:dyDescent="0.3">
      <c r="A56" s="64">
        <f>E53+1</f>
        <v>37</v>
      </c>
      <c r="B56" s="56">
        <f>IFERROR(INDEX('Tirages Equipes'!$B:$B,MATCH(A56,'Tirages Equipes'!$A:$A,0)),"")</f>
        <v>0</v>
      </c>
      <c r="C56" s="63"/>
      <c r="D56" s="65" t="s">
        <v>138</v>
      </c>
      <c r="E56" s="64">
        <f>A56+1</f>
        <v>38</v>
      </c>
      <c r="F56" s="56">
        <f>IFERROR(INDEX('Tirages Equipes'!$B:$B,MATCH(E56,'Tirages Equipes'!$A:$A,0)),"")</f>
        <v>0</v>
      </c>
      <c r="G56" s="63"/>
      <c r="K56" s="66" t="e">
        <f t="shared" si="0"/>
        <v>#VALUE!</v>
      </c>
    </row>
    <row r="57" spans="1:11" s="38" customFormat="1" ht="15.75" thickBot="1" x14ac:dyDescent="0.3">
      <c r="K57" s="66" t="str">
        <f t="shared" si="0"/>
        <v/>
      </c>
    </row>
    <row r="58" spans="1:11" s="38" customFormat="1" ht="16.5" thickBot="1" x14ac:dyDescent="0.3">
      <c r="A58" s="105" t="s">
        <v>137</v>
      </c>
      <c r="B58" s="105"/>
      <c r="C58" s="105"/>
      <c r="D58" s="105"/>
      <c r="E58" s="105"/>
      <c r="F58" s="105"/>
      <c r="G58" s="105"/>
      <c r="K58" s="66" t="str">
        <f t="shared" si="0"/>
        <v/>
      </c>
    </row>
    <row r="59" spans="1:11" s="38" customFormat="1" ht="32.25" thickBot="1" x14ac:dyDescent="0.3">
      <c r="A59" s="64">
        <f>E56+1</f>
        <v>39</v>
      </c>
      <c r="B59" s="56">
        <f>IFERROR(INDEX('Tirages Equipes'!$B:$B,MATCH(A59,'Tirages Equipes'!$A:$A,0)),"")</f>
        <v>0</v>
      </c>
      <c r="C59" s="63"/>
      <c r="D59" s="65" t="s">
        <v>138</v>
      </c>
      <c r="E59" s="64">
        <f>A59+1</f>
        <v>40</v>
      </c>
      <c r="F59" s="56">
        <f>IFERROR(INDEX('Tirages Equipes'!$B:$B,MATCH(E59,'Tirages Equipes'!$A:$A,0)),"")</f>
        <v>0</v>
      </c>
      <c r="G59" s="63"/>
      <c r="K59" s="66" t="e">
        <f t="shared" si="0"/>
        <v>#VALUE!</v>
      </c>
    </row>
    <row r="60" spans="1:11" s="38" customFormat="1" ht="15.75" customHeight="1" thickBot="1" x14ac:dyDescent="0.3">
      <c r="A60" s="105" t="s">
        <v>137</v>
      </c>
      <c r="B60" s="105"/>
      <c r="C60" s="105"/>
      <c r="D60" s="105"/>
      <c r="E60" s="105"/>
      <c r="F60" s="105"/>
      <c r="G60" s="105"/>
      <c r="K60" s="66" t="str">
        <f t="shared" si="0"/>
        <v/>
      </c>
    </row>
    <row r="61" spans="1:11" s="38" customFormat="1" ht="32.25" thickBot="1" x14ac:dyDescent="0.3">
      <c r="A61" s="64">
        <f>E59+1</f>
        <v>41</v>
      </c>
      <c r="B61" s="56" t="str">
        <f>IFERROR(INDEX('Tirages Equipes'!$B:$B,MATCH(A61,'Tirages Equipes'!$A:$A,0)),"")</f>
        <v/>
      </c>
      <c r="C61" s="63"/>
      <c r="D61" s="65" t="s">
        <v>138</v>
      </c>
      <c r="E61" s="64">
        <f>A61+1</f>
        <v>42</v>
      </c>
      <c r="F61" s="56" t="str">
        <f>IFERROR(INDEX('Tirages Equipes'!$B:$B,MATCH(E61,'Tirages Equipes'!$A:$A,0)),"")</f>
        <v/>
      </c>
      <c r="G61" s="63"/>
      <c r="K61" s="66" t="str">
        <f t="shared" si="0"/>
        <v/>
      </c>
    </row>
    <row r="62" spans="1:11" s="38" customFormat="1" ht="15.75" thickBot="1" x14ac:dyDescent="0.3">
      <c r="K62" s="66" t="str">
        <f t="shared" si="0"/>
        <v/>
      </c>
    </row>
    <row r="63" spans="1:11" s="38" customFormat="1" ht="16.5" thickBot="1" x14ac:dyDescent="0.3">
      <c r="A63" s="105" t="s">
        <v>137</v>
      </c>
      <c r="B63" s="105"/>
      <c r="C63" s="105"/>
      <c r="D63" s="105"/>
      <c r="E63" s="105"/>
      <c r="F63" s="105"/>
      <c r="G63" s="105"/>
      <c r="K63" s="66" t="str">
        <f t="shared" si="0"/>
        <v/>
      </c>
    </row>
    <row r="64" spans="1:11" s="38" customFormat="1" ht="32.25" thickBot="1" x14ac:dyDescent="0.3">
      <c r="A64" s="64">
        <f>E61+1</f>
        <v>43</v>
      </c>
      <c r="B64" s="56" t="str">
        <f>IFERROR(INDEX('Tirages Equipes'!$B:$B,MATCH(A64,'Tirages Equipes'!$A:$A,0)),"")</f>
        <v/>
      </c>
      <c r="C64" s="63"/>
      <c r="D64" s="65" t="s">
        <v>138</v>
      </c>
      <c r="E64" s="64">
        <f>A64+1</f>
        <v>44</v>
      </c>
      <c r="F64" s="56" t="str">
        <f>IFERROR(INDEX('Tirages Equipes'!$B:$B,MATCH(E64,'Tirages Equipes'!$A:$A,0)),"")</f>
        <v/>
      </c>
      <c r="G64" s="63"/>
      <c r="K64" s="66" t="str">
        <f t="shared" si="0"/>
        <v/>
      </c>
    </row>
    <row r="65" spans="1:16" s="38" customFormat="1" ht="16.5" thickBot="1" x14ac:dyDescent="0.3">
      <c r="A65" s="105" t="s">
        <v>137</v>
      </c>
      <c r="B65" s="105"/>
      <c r="C65" s="105"/>
      <c r="D65" s="105"/>
      <c r="E65" s="105"/>
      <c r="F65" s="105"/>
      <c r="G65" s="105"/>
      <c r="K65" s="66" t="str">
        <f t="shared" si="0"/>
        <v/>
      </c>
    </row>
    <row r="66" spans="1:16" s="38" customFormat="1" ht="32.25" thickBot="1" x14ac:dyDescent="0.3">
      <c r="A66" s="64">
        <f>E64+1</f>
        <v>45</v>
      </c>
      <c r="B66" s="56" t="str">
        <f>IFERROR(INDEX('Tirages Equipes'!$B:$B,MATCH(A66,'Tirages Equipes'!$A:$A,0)),"")</f>
        <v/>
      </c>
      <c r="C66" s="63"/>
      <c r="D66" s="65" t="s">
        <v>138</v>
      </c>
      <c r="E66" s="64">
        <f>A66+1</f>
        <v>46</v>
      </c>
      <c r="F66" s="56" t="str">
        <f>IFERROR(INDEX('Tirages Equipes'!$B:$B,MATCH(E66,'Tirages Equipes'!$A:$A,0)),"")</f>
        <v/>
      </c>
      <c r="G66" s="63"/>
      <c r="K66" s="66" t="str">
        <f t="shared" si="0"/>
        <v/>
      </c>
    </row>
    <row r="67" spans="1:16" s="38" customFormat="1" ht="15.75" customHeight="1" thickBot="1" x14ac:dyDescent="0.3">
      <c r="K67" s="66" t="str">
        <f t="shared" si="0"/>
        <v/>
      </c>
    </row>
    <row r="68" spans="1:16" s="38" customFormat="1" ht="15.75" customHeight="1" thickBot="1" x14ac:dyDescent="0.3">
      <c r="A68" s="105" t="s">
        <v>137</v>
      </c>
      <c r="B68" s="105"/>
      <c r="C68" s="105"/>
      <c r="D68" s="105"/>
      <c r="E68" s="105"/>
      <c r="F68" s="105"/>
      <c r="G68" s="105"/>
      <c r="K68" s="66" t="str">
        <f t="shared" si="0"/>
        <v/>
      </c>
    </row>
    <row r="69" spans="1:16" s="38" customFormat="1" ht="32.25" thickBot="1" x14ac:dyDescent="0.3">
      <c r="A69" s="64">
        <f>E66+1</f>
        <v>47</v>
      </c>
      <c r="B69" s="56" t="str">
        <f>IFERROR(INDEX('Tirages Equipes'!$B:$B,MATCH(A69,'Tirages Equipes'!$A:$A,0)),"")</f>
        <v/>
      </c>
      <c r="C69" s="63"/>
      <c r="D69" s="65" t="s">
        <v>138</v>
      </c>
      <c r="E69" s="64">
        <f>A69+1</f>
        <v>48</v>
      </c>
      <c r="F69" s="56" t="str">
        <f>IFERROR(INDEX('Tirages Equipes'!$B:$B,MATCH(E69,'Tirages Equipes'!$A:$A,0)),"")</f>
        <v/>
      </c>
      <c r="G69" s="63"/>
      <c r="K69" s="66" t="str">
        <f t="shared" si="0"/>
        <v/>
      </c>
    </row>
    <row r="70" spans="1:16" s="38" customFormat="1" ht="15.75" thickBot="1" x14ac:dyDescent="0.3">
      <c r="K70" s="66" t="str">
        <f t="shared" si="0"/>
        <v/>
      </c>
    </row>
    <row r="71" spans="1:16" s="38" customFormat="1" ht="16.5" thickBot="1" x14ac:dyDescent="0.3">
      <c r="A71" s="105" t="s">
        <v>137</v>
      </c>
      <c r="B71" s="105"/>
      <c r="C71" s="105"/>
      <c r="D71" s="105"/>
      <c r="E71" s="105"/>
      <c r="F71" s="105"/>
      <c r="G71" s="105"/>
      <c r="K71" s="66" t="str">
        <f t="shared" si="0"/>
        <v/>
      </c>
    </row>
    <row r="72" spans="1:16" s="38" customFormat="1" ht="32.25" thickBot="1" x14ac:dyDescent="0.3">
      <c r="A72" s="64">
        <f>E69+1</f>
        <v>49</v>
      </c>
      <c r="B72" s="56" t="str">
        <f>IFERROR(INDEX('Tirages Equipes'!$B:$B,MATCH(A72,'Tirages Equipes'!$A:$A,0)),"")</f>
        <v/>
      </c>
      <c r="C72" s="63"/>
      <c r="D72" s="65" t="s">
        <v>138</v>
      </c>
      <c r="E72" s="64">
        <f>A72+1</f>
        <v>50</v>
      </c>
      <c r="F72" s="56" t="str">
        <f>IFERROR(INDEX('Tirages Equipes'!$B:$B,MATCH(E72,'Tirages Equipes'!$A:$A,0)),"")</f>
        <v/>
      </c>
      <c r="G72" s="63"/>
      <c r="K72" s="66" t="str">
        <f t="shared" si="0"/>
        <v/>
      </c>
    </row>
    <row r="73" spans="1:16" x14ac:dyDescent="0.25">
      <c r="O73" s="38"/>
      <c r="P73" s="38"/>
    </row>
    <row r="74" spans="1:16" x14ac:dyDescent="0.25">
      <c r="O74" s="38"/>
      <c r="P74" s="38"/>
    </row>
  </sheetData>
  <mergeCells count="28">
    <mergeCell ref="A68:G68"/>
    <mergeCell ref="A71:G71"/>
    <mergeCell ref="A55:G55"/>
    <mergeCell ref="A58:G58"/>
    <mergeCell ref="A60:G60"/>
    <mergeCell ref="A63:G63"/>
    <mergeCell ref="A65:G65"/>
    <mergeCell ref="A42:G42"/>
    <mergeCell ref="A44:G44"/>
    <mergeCell ref="A47:G47"/>
    <mergeCell ref="A50:G50"/>
    <mergeCell ref="A52:G52"/>
    <mergeCell ref="A29:G29"/>
    <mergeCell ref="A31:G31"/>
    <mergeCell ref="A34:G34"/>
    <mergeCell ref="A36:G36"/>
    <mergeCell ref="A39:G39"/>
    <mergeCell ref="A15:G15"/>
    <mergeCell ref="A18:G18"/>
    <mergeCell ref="A21:G21"/>
    <mergeCell ref="A23:G23"/>
    <mergeCell ref="A26:G26"/>
    <mergeCell ref="A13:G13"/>
    <mergeCell ref="A10:G10"/>
    <mergeCell ref="A3:G4"/>
    <mergeCell ref="A5:C5"/>
    <mergeCell ref="E5:G5"/>
    <mergeCell ref="A7:G7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8195" r:id="rId3" name="CommandButton1">
          <controlPr defaultSize="0" autoLine="0" r:id="rId4">
            <anchor moveWithCells="1">
              <from>
                <xdr:col>13</xdr:col>
                <xdr:colOff>466725</xdr:colOff>
                <xdr:row>0</xdr:row>
                <xdr:rowOff>438150</xdr:rowOff>
              </from>
              <to>
                <xdr:col>15</xdr:col>
                <xdr:colOff>28575</xdr:colOff>
                <xdr:row>3</xdr:row>
                <xdr:rowOff>28575</xdr:rowOff>
              </to>
            </anchor>
          </controlPr>
        </control>
      </mc:Choice>
      <mc:Fallback>
        <control shapeId="8195" r:id="rId3" name="CommandButton1"/>
      </mc:Fallback>
    </mc:AlternateContent>
    <mc:AlternateContent xmlns:mc="http://schemas.openxmlformats.org/markup-compatibility/2006">
      <mc:Choice Requires="x14">
        <control shapeId="8193" r:id="rId5" name="Button 1">
          <controlPr defaultSize="0" print="0" autoFill="0" autoPict="0" macro="[0]!TêteÀtête">
            <anchor moveWithCells="1" sizeWithCells="1">
              <from>
                <xdr:col>7</xdr:col>
                <xdr:colOff>742950</xdr:colOff>
                <xdr:row>1</xdr:row>
                <xdr:rowOff>190500</xdr:rowOff>
              </from>
              <to>
                <xdr:col>8</xdr:col>
                <xdr:colOff>723900</xdr:colOff>
                <xdr:row>4</xdr:row>
                <xdr:rowOff>57150</xdr:rowOff>
              </to>
            </anchor>
          </controlPr>
        </control>
      </mc:Choice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C6"/>
  <sheetViews>
    <sheetView workbookViewId="0">
      <selection activeCell="C7" sqref="C7"/>
    </sheetView>
  </sheetViews>
  <sheetFormatPr baseColWidth="10" defaultRowHeight="15" x14ac:dyDescent="0.25"/>
  <sheetData>
    <row r="2" spans="1:3" x14ac:dyDescent="0.25">
      <c r="A2" s="38" t="s">
        <v>152</v>
      </c>
    </row>
    <row r="3" spans="1:3" s="38" customFormat="1" x14ac:dyDescent="0.25">
      <c r="B3" s="38" t="s">
        <v>153</v>
      </c>
    </row>
    <row r="4" spans="1:3" s="38" customFormat="1" x14ac:dyDescent="0.25">
      <c r="C4" s="38" t="s">
        <v>154</v>
      </c>
    </row>
    <row r="5" spans="1:3" x14ac:dyDescent="0.25">
      <c r="C5" s="38" t="s">
        <v>65</v>
      </c>
    </row>
    <row r="6" spans="1:3" x14ac:dyDescent="0.25">
      <c r="C6" s="38" t="s">
        <v>66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6:G28"/>
  <sheetViews>
    <sheetView workbookViewId="0">
      <selection activeCell="E26" sqref="E26"/>
    </sheetView>
  </sheetViews>
  <sheetFormatPr baseColWidth="10" defaultRowHeight="15" x14ac:dyDescent="0.25"/>
  <sheetData>
    <row r="16" spans="2:2" x14ac:dyDescent="0.25">
      <c r="B16" s="38"/>
    </row>
    <row r="18" spans="7:7" x14ac:dyDescent="0.25">
      <c r="G18" t="s">
        <v>139</v>
      </c>
    </row>
    <row r="20" spans="7:7" x14ac:dyDescent="0.25">
      <c r="G20" t="s">
        <v>140</v>
      </c>
    </row>
    <row r="22" spans="7:7" x14ac:dyDescent="0.25">
      <c r="G22" t="s">
        <v>141</v>
      </c>
    </row>
    <row r="24" spans="7:7" x14ac:dyDescent="0.25">
      <c r="G24" t="s">
        <v>142</v>
      </c>
    </row>
    <row r="26" spans="7:7" x14ac:dyDescent="0.25">
      <c r="G26" t="s">
        <v>143</v>
      </c>
    </row>
    <row r="28" spans="7:7" x14ac:dyDescent="0.25">
      <c r="G28" t="s">
        <v>144</v>
      </c>
    </row>
  </sheetData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D28"/>
  <sheetViews>
    <sheetView workbookViewId="0">
      <selection activeCell="C27" sqref="C27"/>
    </sheetView>
  </sheetViews>
  <sheetFormatPr baseColWidth="10" defaultRowHeight="15" x14ac:dyDescent="0.25"/>
  <sheetData>
    <row r="1" spans="2:3" s="38" customFormat="1" x14ac:dyDescent="0.25">
      <c r="B1" s="38" t="s">
        <v>89</v>
      </c>
    </row>
    <row r="2" spans="2:3" s="38" customFormat="1" x14ac:dyDescent="0.25">
      <c r="C2" s="38" t="s">
        <v>86</v>
      </c>
    </row>
    <row r="3" spans="2:3" s="38" customFormat="1" x14ac:dyDescent="0.25">
      <c r="C3" s="38" t="s">
        <v>90</v>
      </c>
    </row>
    <row r="4" spans="2:3" x14ac:dyDescent="0.25">
      <c r="C4" s="38" t="s">
        <v>87</v>
      </c>
    </row>
    <row r="6" spans="2:3" x14ac:dyDescent="0.25">
      <c r="B6" s="38" t="s">
        <v>88</v>
      </c>
    </row>
    <row r="7" spans="2:3" x14ac:dyDescent="0.25">
      <c r="C7" s="38" t="s">
        <v>85</v>
      </c>
    </row>
    <row r="9" spans="2:3" x14ac:dyDescent="0.25">
      <c r="B9" s="38" t="s">
        <v>76</v>
      </c>
    </row>
    <row r="10" spans="2:3" x14ac:dyDescent="0.25">
      <c r="C10" s="38" t="s">
        <v>77</v>
      </c>
    </row>
    <row r="12" spans="2:3" x14ac:dyDescent="0.25">
      <c r="B12" s="38" t="s">
        <v>79</v>
      </c>
    </row>
    <row r="13" spans="2:3" x14ac:dyDescent="0.25">
      <c r="C13" s="38" t="s">
        <v>78</v>
      </c>
    </row>
    <row r="15" spans="2:3" x14ac:dyDescent="0.25">
      <c r="B15" s="38" t="s">
        <v>80</v>
      </c>
    </row>
    <row r="16" spans="2:3" x14ac:dyDescent="0.25">
      <c r="C16" s="38" t="s">
        <v>78</v>
      </c>
    </row>
    <row r="18" spans="2:4" x14ac:dyDescent="0.25">
      <c r="B18" s="38" t="s">
        <v>81</v>
      </c>
    </row>
    <row r="19" spans="2:4" x14ac:dyDescent="0.25">
      <c r="C19" s="38" t="s">
        <v>82</v>
      </c>
    </row>
    <row r="20" spans="2:4" x14ac:dyDescent="0.25">
      <c r="C20" s="38" t="s">
        <v>91</v>
      </c>
    </row>
    <row r="21" spans="2:4" s="38" customFormat="1" x14ac:dyDescent="0.25">
      <c r="D21" s="38" t="s">
        <v>92</v>
      </c>
    </row>
    <row r="22" spans="2:4" s="38" customFormat="1" x14ac:dyDescent="0.25"/>
    <row r="23" spans="2:4" x14ac:dyDescent="0.25">
      <c r="B23" s="38" t="s">
        <v>83</v>
      </c>
    </row>
    <row r="24" spans="2:4" x14ac:dyDescent="0.25">
      <c r="C24" s="38" t="s">
        <v>84</v>
      </c>
    </row>
    <row r="26" spans="2:4" x14ac:dyDescent="0.25">
      <c r="B26" s="38" t="s">
        <v>148</v>
      </c>
    </row>
    <row r="27" spans="2:4" x14ac:dyDescent="0.25">
      <c r="C27" s="38" t="s">
        <v>150</v>
      </c>
    </row>
    <row r="28" spans="2:4" x14ac:dyDescent="0.25">
      <c r="C28" s="38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2:O59"/>
  <sheetViews>
    <sheetView zoomScale="85" zoomScaleNormal="85" workbookViewId="0">
      <selection activeCell="I58" sqref="I58"/>
    </sheetView>
  </sheetViews>
  <sheetFormatPr baseColWidth="10" defaultRowHeight="15" x14ac:dyDescent="0.25"/>
  <cols>
    <col min="1" max="1" width="4.140625" style="38" customWidth="1"/>
    <col min="2" max="2" width="22.7109375" style="38" customWidth="1"/>
    <col min="3" max="3" width="4.28515625" style="38" customWidth="1"/>
    <col min="4" max="4" width="11.42578125" style="38"/>
    <col min="5" max="5" width="4.28515625" style="38" customWidth="1"/>
    <col min="6" max="6" width="22.85546875" style="38" customWidth="1"/>
    <col min="7" max="7" width="4.28515625" style="38" customWidth="1"/>
    <col min="9" max="9" width="3.85546875" customWidth="1"/>
    <col min="10" max="10" width="19.42578125" customWidth="1"/>
    <col min="11" max="11" width="4.140625" customWidth="1"/>
    <col min="12" max="12" width="8.42578125" customWidth="1"/>
    <col min="13" max="13" width="4" customWidth="1"/>
    <col min="14" max="14" width="20.28515625" customWidth="1"/>
    <col min="15" max="15" width="3.5703125" customWidth="1"/>
  </cols>
  <sheetData>
    <row r="2" spans="1:15" ht="15.75" thickBot="1" x14ac:dyDescent="0.3">
      <c r="I2" s="22"/>
      <c r="J2" s="22"/>
      <c r="K2" s="22"/>
      <c r="L2" s="22"/>
      <c r="M2" s="22"/>
      <c r="N2" s="22"/>
      <c r="O2" s="22"/>
    </row>
    <row r="3" spans="1:15" ht="15.75" thickBot="1" x14ac:dyDescent="0.3">
      <c r="A3" s="109" t="s">
        <v>155</v>
      </c>
      <c r="B3" s="109"/>
      <c r="C3" s="109"/>
      <c r="D3" s="109"/>
      <c r="E3" s="109"/>
      <c r="F3" s="109"/>
      <c r="G3" s="109"/>
      <c r="I3" s="22"/>
      <c r="J3" s="22"/>
      <c r="K3" s="22"/>
      <c r="L3" s="22"/>
      <c r="M3" s="22"/>
      <c r="N3" s="22"/>
      <c r="O3" s="22"/>
    </row>
    <row r="4" spans="1:15" ht="15.75" thickBot="1" x14ac:dyDescent="0.3">
      <c r="A4" s="109"/>
      <c r="B4" s="109"/>
      <c r="C4" s="109"/>
      <c r="D4" s="110"/>
      <c r="E4" s="109"/>
      <c r="F4" s="109"/>
      <c r="G4" s="109"/>
      <c r="I4" s="22"/>
      <c r="J4" s="22"/>
      <c r="K4" s="22"/>
      <c r="L4" s="22"/>
      <c r="M4" s="22"/>
      <c r="N4" s="22"/>
      <c r="O4" s="22"/>
    </row>
    <row r="5" spans="1:15" ht="15.75" thickBot="1" x14ac:dyDescent="0.3">
      <c r="A5" s="111" t="s">
        <v>136</v>
      </c>
      <c r="B5" s="111"/>
      <c r="C5" s="111"/>
      <c r="D5" s="71"/>
      <c r="E5" s="111" t="s">
        <v>136</v>
      </c>
      <c r="F5" s="111"/>
      <c r="G5" s="111"/>
      <c r="I5" s="22"/>
      <c r="J5" s="22"/>
      <c r="K5" s="22"/>
      <c r="L5" s="22"/>
      <c r="M5" s="22"/>
      <c r="N5" s="22"/>
      <c r="O5" s="22"/>
    </row>
    <row r="6" spans="1:15" ht="22.5" customHeight="1" thickBot="1" x14ac:dyDescent="0.3">
      <c r="A6" s="92"/>
      <c r="B6" s="92"/>
      <c r="C6" s="92"/>
      <c r="D6" s="92"/>
      <c r="E6" s="92"/>
      <c r="F6" s="92"/>
      <c r="G6" s="92"/>
      <c r="I6" s="22"/>
      <c r="J6" s="125" t="s">
        <v>159</v>
      </c>
      <c r="K6" s="125"/>
      <c r="L6" s="125"/>
      <c r="M6" s="125"/>
      <c r="N6" s="125"/>
      <c r="O6" s="22"/>
    </row>
    <row r="7" spans="1:15" ht="30" customHeight="1" thickBot="1" x14ac:dyDescent="0.3">
      <c r="A7" s="89"/>
      <c r="B7" s="90"/>
      <c r="C7" s="90"/>
      <c r="D7" s="90" t="s">
        <v>137</v>
      </c>
      <c r="E7" s="90"/>
      <c r="F7" s="90"/>
      <c r="G7" s="91"/>
      <c r="I7" s="22"/>
      <c r="J7" s="126"/>
      <c r="K7" s="126"/>
      <c r="L7" s="126"/>
      <c r="M7" s="126"/>
      <c r="N7" s="126"/>
      <c r="O7" s="22"/>
    </row>
    <row r="8" spans="1:15" ht="30" customHeight="1" thickBot="1" x14ac:dyDescent="0.3">
      <c r="A8" s="85"/>
      <c r="B8" s="56" t="s">
        <v>116</v>
      </c>
      <c r="C8" s="83"/>
      <c r="D8" s="87" t="s">
        <v>138</v>
      </c>
      <c r="E8" s="85"/>
      <c r="F8" s="56" t="s">
        <v>106</v>
      </c>
      <c r="G8" s="83"/>
      <c r="I8" s="129" t="s">
        <v>155</v>
      </c>
      <c r="J8" s="130"/>
      <c r="K8" s="130"/>
      <c r="L8" s="130"/>
      <c r="M8" s="130"/>
      <c r="N8" s="130"/>
      <c r="O8" s="131"/>
    </row>
    <row r="9" spans="1:15" ht="30" customHeight="1" thickBot="1" x14ac:dyDescent="0.3">
      <c r="A9" s="86"/>
      <c r="B9" s="56" t="s">
        <v>169</v>
      </c>
      <c r="C9" s="84"/>
      <c r="D9" s="88"/>
      <c r="E9" s="86"/>
      <c r="F9" s="56" t="s">
        <v>133</v>
      </c>
      <c r="G9" s="84"/>
      <c r="I9" s="132"/>
      <c r="J9" s="133"/>
      <c r="K9" s="133"/>
      <c r="L9" s="133"/>
      <c r="M9" s="133"/>
      <c r="N9" s="133"/>
      <c r="O9" s="134"/>
    </row>
    <row r="10" spans="1:15" ht="30" customHeight="1" thickBot="1" x14ac:dyDescent="0.3">
      <c r="A10" s="92"/>
      <c r="B10" s="92"/>
      <c r="C10" s="92"/>
      <c r="D10" s="92"/>
      <c r="E10" s="92"/>
      <c r="F10" s="92"/>
      <c r="G10" s="92"/>
      <c r="I10" s="112" t="s">
        <v>136</v>
      </c>
      <c r="J10" s="113"/>
      <c r="K10" s="114"/>
      <c r="L10" s="71"/>
      <c r="M10" s="112" t="s">
        <v>136</v>
      </c>
      <c r="N10" s="113"/>
      <c r="O10" s="114"/>
    </row>
    <row r="11" spans="1:15" ht="30" customHeight="1" thickBot="1" x14ac:dyDescent="0.3">
      <c r="A11" s="89"/>
      <c r="B11" s="90"/>
      <c r="C11" s="90"/>
      <c r="D11" s="90" t="s">
        <v>137</v>
      </c>
      <c r="E11" s="90"/>
      <c r="F11" s="90"/>
      <c r="G11" s="91"/>
      <c r="I11" s="38"/>
      <c r="J11" s="38"/>
      <c r="K11" s="38"/>
      <c r="L11" s="38"/>
      <c r="M11" s="38"/>
      <c r="N11" s="38"/>
      <c r="O11" s="38"/>
    </row>
    <row r="12" spans="1:15" ht="30" customHeight="1" thickBot="1" x14ac:dyDescent="0.3">
      <c r="A12" s="85"/>
      <c r="B12" s="56"/>
      <c r="C12" s="83"/>
      <c r="D12" s="87" t="s">
        <v>138</v>
      </c>
      <c r="E12" s="85"/>
      <c r="F12" s="56"/>
      <c r="G12" s="83"/>
      <c r="I12" s="115" t="s">
        <v>137</v>
      </c>
      <c r="J12" s="116"/>
      <c r="K12" s="116"/>
      <c r="L12" s="116"/>
      <c r="M12" s="116"/>
      <c r="N12" s="116"/>
      <c r="O12" s="117"/>
    </row>
    <row r="13" spans="1:15" ht="30" customHeight="1" thickBot="1" x14ac:dyDescent="0.3">
      <c r="A13" s="86"/>
      <c r="B13" s="56"/>
      <c r="C13" s="84"/>
      <c r="D13" s="88"/>
      <c r="E13" s="86"/>
      <c r="F13" s="56"/>
      <c r="G13" s="84"/>
      <c r="I13" s="118"/>
      <c r="J13" s="78" t="s">
        <v>103</v>
      </c>
      <c r="K13" s="120"/>
      <c r="L13" s="122"/>
      <c r="M13" s="118"/>
      <c r="N13" s="78" t="s">
        <v>125</v>
      </c>
      <c r="O13" s="120"/>
    </row>
    <row r="14" spans="1:15" ht="30" customHeight="1" thickBot="1" x14ac:dyDescent="0.3">
      <c r="A14" s="92"/>
      <c r="B14" s="92"/>
      <c r="C14" s="92"/>
      <c r="D14" s="92"/>
      <c r="E14" s="92"/>
      <c r="F14" s="92"/>
      <c r="G14" s="92"/>
      <c r="I14" s="119"/>
      <c r="J14" s="56"/>
      <c r="K14" s="121"/>
      <c r="L14" s="123"/>
      <c r="M14" s="119"/>
      <c r="N14" s="56"/>
      <c r="O14" s="121"/>
    </row>
    <row r="15" spans="1:15" ht="30" customHeight="1" thickBot="1" x14ac:dyDescent="0.3">
      <c r="A15" s="89"/>
      <c r="B15" s="90"/>
      <c r="C15" s="90"/>
      <c r="D15" s="90" t="s">
        <v>137</v>
      </c>
      <c r="E15" s="90"/>
      <c r="F15" s="90"/>
      <c r="G15" s="91"/>
      <c r="I15" s="38"/>
      <c r="J15" s="79" t="s">
        <v>116</v>
      </c>
      <c r="K15" s="38"/>
      <c r="L15" s="38"/>
      <c r="M15" s="38"/>
      <c r="N15" s="79" t="s">
        <v>129</v>
      </c>
      <c r="O15" s="38"/>
    </row>
    <row r="16" spans="1:15" ht="30" customHeight="1" thickBot="1" x14ac:dyDescent="0.3">
      <c r="A16" s="85"/>
      <c r="B16" s="56"/>
      <c r="C16" s="83"/>
      <c r="D16" s="87" t="s">
        <v>138</v>
      </c>
      <c r="E16" s="85">
        <f>A16+1</f>
        <v>1</v>
      </c>
      <c r="F16" s="56"/>
      <c r="G16" s="83"/>
      <c r="I16" s="105"/>
      <c r="J16" s="105"/>
      <c r="K16" s="105"/>
      <c r="L16" s="105"/>
      <c r="M16" s="105"/>
      <c r="N16" s="105"/>
      <c r="O16" s="105"/>
    </row>
    <row r="17" spans="1:15" ht="30" customHeight="1" thickBot="1" x14ac:dyDescent="0.3">
      <c r="A17" s="86"/>
      <c r="B17" s="56"/>
      <c r="C17" s="84"/>
      <c r="D17" s="88"/>
      <c r="E17" s="86"/>
      <c r="F17" s="56"/>
      <c r="G17" s="84"/>
      <c r="I17" s="118"/>
      <c r="J17" s="81" t="s">
        <v>106</v>
      </c>
      <c r="K17" s="120"/>
      <c r="L17" s="122"/>
      <c r="M17" s="118"/>
      <c r="N17" s="81" t="s">
        <v>133</v>
      </c>
      <c r="O17" s="120"/>
    </row>
    <row r="18" spans="1:15" s="38" customFormat="1" ht="30" customHeight="1" thickBot="1" x14ac:dyDescent="0.3">
      <c r="A18" s="72"/>
      <c r="B18" s="26"/>
      <c r="C18" s="93"/>
      <c r="D18" s="73"/>
      <c r="E18" s="72"/>
      <c r="F18" s="26"/>
      <c r="G18" s="93"/>
      <c r="I18" s="119"/>
      <c r="J18" s="56"/>
      <c r="K18" s="121"/>
      <c r="L18" s="123"/>
      <c r="M18" s="119"/>
      <c r="N18" s="56"/>
      <c r="O18" s="121"/>
    </row>
    <row r="19" spans="1:15" ht="30" customHeight="1" thickBot="1" x14ac:dyDescent="0.3">
      <c r="A19" s="82"/>
      <c r="B19" s="89"/>
      <c r="C19" s="90"/>
      <c r="D19" s="90" t="s">
        <v>137</v>
      </c>
      <c r="E19" s="90"/>
      <c r="F19" s="90"/>
      <c r="G19" s="91"/>
    </row>
    <row r="20" spans="1:15" ht="30" customHeight="1" thickBot="1" x14ac:dyDescent="0.3">
      <c r="A20" s="85"/>
      <c r="B20" s="56"/>
      <c r="C20" s="83"/>
      <c r="D20" s="87" t="s">
        <v>138</v>
      </c>
      <c r="E20" s="85">
        <f>A20+1</f>
        <v>1</v>
      </c>
      <c r="F20" s="56"/>
      <c r="G20" s="83"/>
      <c r="J20" s="124" t="s">
        <v>160</v>
      </c>
      <c r="K20" s="124"/>
      <c r="L20" s="124"/>
      <c r="M20" s="124"/>
      <c r="N20" s="124"/>
    </row>
    <row r="21" spans="1:15" ht="30" customHeight="1" thickBot="1" x14ac:dyDescent="0.3">
      <c r="A21" s="86"/>
      <c r="B21" s="56"/>
      <c r="C21" s="84"/>
      <c r="D21" s="88"/>
      <c r="E21" s="86"/>
      <c r="F21" s="56"/>
      <c r="G21" s="84"/>
      <c r="I21" s="109" t="s">
        <v>155</v>
      </c>
      <c r="J21" s="109"/>
      <c r="K21" s="109"/>
      <c r="L21" s="109"/>
      <c r="M21" s="109"/>
      <c r="N21" s="109"/>
      <c r="O21" s="109"/>
    </row>
    <row r="22" spans="1:15" ht="30" customHeight="1" thickBot="1" x14ac:dyDescent="0.3">
      <c r="A22" s="92"/>
      <c r="B22" s="92"/>
      <c r="C22" s="92"/>
      <c r="D22" s="92"/>
      <c r="E22" s="92"/>
      <c r="F22" s="92"/>
      <c r="G22" s="92"/>
      <c r="I22" s="109"/>
      <c r="J22" s="109"/>
      <c r="K22" s="109"/>
      <c r="L22" s="110"/>
      <c r="M22" s="109"/>
      <c r="N22" s="109"/>
      <c r="O22" s="109"/>
    </row>
    <row r="23" spans="1:15" ht="30" customHeight="1" thickBot="1" x14ac:dyDescent="0.3">
      <c r="A23" s="89"/>
      <c r="B23" s="90"/>
      <c r="C23" s="90"/>
      <c r="D23" s="90" t="s">
        <v>137</v>
      </c>
      <c r="E23" s="90"/>
      <c r="F23" s="90"/>
      <c r="G23" s="91"/>
      <c r="I23" s="111" t="s">
        <v>136</v>
      </c>
      <c r="J23" s="111"/>
      <c r="K23" s="111"/>
      <c r="L23" s="71"/>
      <c r="M23" s="111" t="s">
        <v>136</v>
      </c>
      <c r="N23" s="111"/>
      <c r="O23" s="111"/>
    </row>
    <row r="24" spans="1:15" ht="30" customHeight="1" thickBot="1" x14ac:dyDescent="0.3">
      <c r="A24" s="85"/>
      <c r="B24" s="56"/>
      <c r="C24" s="83"/>
      <c r="D24" s="87" t="s">
        <v>138</v>
      </c>
      <c r="E24" s="85">
        <f>A24+1</f>
        <v>1</v>
      </c>
      <c r="F24" s="56"/>
      <c r="G24" s="83"/>
      <c r="I24" s="38"/>
      <c r="J24" s="38"/>
      <c r="K24" s="38"/>
      <c r="L24" s="38"/>
      <c r="M24" s="38"/>
      <c r="N24" s="38"/>
      <c r="O24" s="38"/>
    </row>
    <row r="25" spans="1:15" ht="30" customHeight="1" thickBot="1" x14ac:dyDescent="0.3">
      <c r="A25" s="86"/>
      <c r="B25" s="56"/>
      <c r="C25" s="84"/>
      <c r="D25" s="88"/>
      <c r="E25" s="86"/>
      <c r="F25" s="56"/>
      <c r="G25" s="84"/>
      <c r="I25" s="105" t="s">
        <v>137</v>
      </c>
      <c r="J25" s="105"/>
      <c r="K25" s="105"/>
      <c r="L25" s="105"/>
      <c r="M25" s="105"/>
      <c r="N25" s="105"/>
      <c r="O25" s="105"/>
    </row>
    <row r="26" spans="1:15" ht="30" customHeight="1" thickBot="1" x14ac:dyDescent="0.3">
      <c r="A26" s="92"/>
      <c r="B26" s="92"/>
      <c r="C26" s="92"/>
      <c r="D26" s="92"/>
      <c r="E26" s="92"/>
      <c r="F26" s="92"/>
      <c r="G26" s="92"/>
      <c r="I26" s="118"/>
      <c r="J26" s="78" t="s">
        <v>103</v>
      </c>
      <c r="K26" s="120"/>
      <c r="L26" s="122"/>
      <c r="M26" s="127"/>
      <c r="N26" s="80" t="s">
        <v>116</v>
      </c>
      <c r="O26" s="120"/>
    </row>
    <row r="27" spans="1:15" ht="30" customHeight="1" thickBot="1" x14ac:dyDescent="0.3">
      <c r="A27" s="89"/>
      <c r="B27" s="90"/>
      <c r="C27" s="90"/>
      <c r="D27" s="90" t="s">
        <v>137</v>
      </c>
      <c r="E27" s="90"/>
      <c r="F27" s="90"/>
      <c r="G27" s="91"/>
      <c r="I27" s="119"/>
      <c r="J27" s="78" t="s">
        <v>125</v>
      </c>
      <c r="K27" s="121"/>
      <c r="L27" s="123"/>
      <c r="M27" s="128"/>
      <c r="N27" s="80" t="s">
        <v>129</v>
      </c>
      <c r="O27" s="121"/>
    </row>
    <row r="28" spans="1:15" ht="30" customHeight="1" thickBot="1" x14ac:dyDescent="0.3">
      <c r="A28" s="85"/>
      <c r="B28" s="56"/>
      <c r="C28" s="83"/>
      <c r="D28" s="87" t="s">
        <v>138</v>
      </c>
      <c r="E28" s="85">
        <f>A28+1</f>
        <v>1</v>
      </c>
      <c r="F28" s="56"/>
      <c r="G28" s="83"/>
      <c r="I28" s="38"/>
      <c r="J28" s="38"/>
      <c r="K28" s="38"/>
      <c r="L28" s="38"/>
      <c r="M28" s="38"/>
      <c r="N28" s="38"/>
      <c r="O28" s="38"/>
    </row>
    <row r="29" spans="1:15" ht="30" customHeight="1" thickBot="1" x14ac:dyDescent="0.3">
      <c r="A29" s="86"/>
      <c r="B29" s="56"/>
      <c r="C29" s="84"/>
      <c r="D29" s="88"/>
      <c r="E29" s="86"/>
      <c r="F29" s="56"/>
      <c r="G29" s="84"/>
      <c r="I29" s="105"/>
      <c r="J29" s="105"/>
      <c r="K29" s="105"/>
      <c r="L29" s="105"/>
      <c r="M29" s="105"/>
      <c r="N29" s="105"/>
      <c r="O29" s="105"/>
    </row>
    <row r="30" spans="1:15" ht="30" customHeight="1" thickBot="1" x14ac:dyDescent="0.3">
      <c r="A30" s="92"/>
      <c r="B30" s="92"/>
      <c r="C30" s="92"/>
      <c r="D30" s="92"/>
      <c r="E30" s="92"/>
      <c r="F30" s="92"/>
      <c r="G30" s="92"/>
      <c r="I30" s="118"/>
      <c r="J30" s="81" t="s">
        <v>106</v>
      </c>
      <c r="K30" s="120"/>
      <c r="L30" s="122"/>
      <c r="M30" s="127"/>
      <c r="N30" s="76"/>
      <c r="O30" s="120"/>
    </row>
    <row r="31" spans="1:15" ht="30" customHeight="1" thickBot="1" x14ac:dyDescent="0.3">
      <c r="A31" s="89"/>
      <c r="B31" s="90"/>
      <c r="C31" s="90"/>
      <c r="D31" s="90" t="s">
        <v>137</v>
      </c>
      <c r="E31" s="90"/>
      <c r="F31" s="90"/>
      <c r="G31" s="91"/>
      <c r="I31" s="119"/>
      <c r="J31" s="81" t="s">
        <v>133</v>
      </c>
      <c r="K31" s="121"/>
      <c r="L31" s="123"/>
      <c r="M31" s="128"/>
      <c r="N31" s="77"/>
      <c r="O31" s="121"/>
    </row>
    <row r="32" spans="1:15" ht="30" customHeight="1" thickBot="1" x14ac:dyDescent="0.3">
      <c r="A32" s="85"/>
      <c r="B32" s="56"/>
      <c r="C32" s="83"/>
      <c r="D32" s="87" t="s">
        <v>138</v>
      </c>
      <c r="E32" s="85">
        <f>A32+1</f>
        <v>1</v>
      </c>
      <c r="F32" s="56"/>
      <c r="G32" s="83"/>
    </row>
    <row r="33" spans="1:7" ht="30" customHeight="1" thickBot="1" x14ac:dyDescent="0.3">
      <c r="A33" s="86"/>
      <c r="B33" s="56"/>
      <c r="C33" s="84"/>
      <c r="D33" s="88"/>
      <c r="E33" s="86"/>
      <c r="F33" s="56"/>
      <c r="G33" s="84"/>
    </row>
    <row r="34" spans="1:7" s="38" customFormat="1" ht="30" customHeight="1" thickBot="1" x14ac:dyDescent="0.3">
      <c r="A34" s="72"/>
      <c r="B34" s="26"/>
      <c r="C34" s="93"/>
      <c r="D34" s="73"/>
      <c r="E34" s="72"/>
      <c r="F34" s="26"/>
      <c r="G34" s="93"/>
    </row>
    <row r="35" spans="1:7" ht="30" customHeight="1" thickBot="1" x14ac:dyDescent="0.3">
      <c r="A35" s="89"/>
      <c r="B35" s="90"/>
      <c r="C35" s="90"/>
      <c r="D35" s="90" t="s">
        <v>137</v>
      </c>
      <c r="E35" s="90"/>
      <c r="F35" s="90"/>
      <c r="G35" s="91"/>
    </row>
    <row r="36" spans="1:7" ht="30" customHeight="1" thickBot="1" x14ac:dyDescent="0.3">
      <c r="A36" s="85"/>
      <c r="B36" s="56"/>
      <c r="C36" s="83"/>
      <c r="D36" s="87" t="s">
        <v>138</v>
      </c>
      <c r="E36" s="85">
        <f>A36+1</f>
        <v>1</v>
      </c>
      <c r="F36" s="56"/>
      <c r="G36" s="83"/>
    </row>
    <row r="37" spans="1:7" ht="30" customHeight="1" thickBot="1" x14ac:dyDescent="0.3">
      <c r="A37" s="86"/>
      <c r="B37" s="56"/>
      <c r="C37" s="84"/>
      <c r="D37" s="88"/>
      <c r="E37" s="86"/>
      <c r="F37" s="56"/>
      <c r="G37" s="84"/>
    </row>
    <row r="38" spans="1:7" ht="30" customHeight="1" thickBot="1" x14ac:dyDescent="0.3">
      <c r="A38" s="92"/>
      <c r="B38" s="92"/>
      <c r="C38" s="92"/>
      <c r="D38" s="92"/>
      <c r="E38" s="92"/>
      <c r="F38" s="92"/>
      <c r="G38" s="92"/>
    </row>
    <row r="39" spans="1:7" ht="30" customHeight="1" thickBot="1" x14ac:dyDescent="0.3">
      <c r="A39" s="89"/>
      <c r="B39" s="90"/>
      <c r="C39" s="90"/>
      <c r="D39" s="90" t="s">
        <v>137</v>
      </c>
      <c r="E39" s="90"/>
      <c r="F39" s="90"/>
      <c r="G39" s="91"/>
    </row>
    <row r="40" spans="1:7" ht="30" customHeight="1" thickBot="1" x14ac:dyDescent="0.3">
      <c r="A40" s="85"/>
      <c r="B40" s="56"/>
      <c r="C40" s="83"/>
      <c r="D40" s="87" t="s">
        <v>138</v>
      </c>
      <c r="E40" s="85">
        <f>A40+1</f>
        <v>1</v>
      </c>
      <c r="F40" s="56"/>
      <c r="G40" s="83"/>
    </row>
    <row r="41" spans="1:7" ht="30" customHeight="1" thickBot="1" x14ac:dyDescent="0.3">
      <c r="A41" s="86"/>
      <c r="B41" s="56"/>
      <c r="C41" s="84"/>
      <c r="D41" s="88"/>
      <c r="E41" s="86"/>
      <c r="F41" s="56"/>
      <c r="G41" s="84"/>
    </row>
    <row r="42" spans="1:7" ht="30" customHeight="1" thickBot="1" x14ac:dyDescent="0.3">
      <c r="A42" s="92"/>
      <c r="B42" s="92"/>
      <c r="C42" s="92"/>
      <c r="D42" s="92"/>
      <c r="E42" s="92"/>
      <c r="F42" s="92"/>
      <c r="G42" s="92"/>
    </row>
    <row r="43" spans="1:7" ht="30" customHeight="1" thickBot="1" x14ac:dyDescent="0.3">
      <c r="A43" s="89"/>
      <c r="B43" s="90"/>
      <c r="C43" s="90"/>
      <c r="D43" s="90" t="s">
        <v>137</v>
      </c>
      <c r="E43" s="90"/>
      <c r="F43" s="90"/>
      <c r="G43" s="91"/>
    </row>
    <row r="44" spans="1:7" ht="30" customHeight="1" thickBot="1" x14ac:dyDescent="0.3">
      <c r="A44" s="85"/>
      <c r="B44" s="56"/>
      <c r="C44" s="83"/>
      <c r="D44" s="87" t="s">
        <v>138</v>
      </c>
      <c r="E44" s="85">
        <f>A44+1</f>
        <v>1</v>
      </c>
      <c r="F44" s="56"/>
      <c r="G44" s="83"/>
    </row>
    <row r="45" spans="1:7" ht="30" customHeight="1" thickBot="1" x14ac:dyDescent="0.3">
      <c r="A45" s="86"/>
      <c r="B45" s="56"/>
      <c r="C45" s="84"/>
      <c r="D45" s="88"/>
      <c r="E45" s="86"/>
      <c r="F45" s="56"/>
      <c r="G45" s="84"/>
    </row>
    <row r="46" spans="1:7" s="38" customFormat="1" ht="30" customHeight="1" thickBot="1" x14ac:dyDescent="0.3">
      <c r="A46" s="72"/>
      <c r="B46" s="26"/>
      <c r="C46" s="93"/>
      <c r="D46" s="73"/>
      <c r="E46" s="72"/>
      <c r="F46" s="26"/>
      <c r="G46" s="93"/>
    </row>
    <row r="47" spans="1:7" ht="30" customHeight="1" thickBot="1" x14ac:dyDescent="0.3">
      <c r="A47" s="89"/>
      <c r="B47" s="90"/>
      <c r="C47" s="90"/>
      <c r="D47" s="90" t="s">
        <v>137</v>
      </c>
      <c r="E47" s="90"/>
      <c r="F47" s="90"/>
      <c r="G47" s="91"/>
    </row>
    <row r="48" spans="1:7" ht="30" customHeight="1" thickBot="1" x14ac:dyDescent="0.3">
      <c r="A48" s="85"/>
      <c r="B48" s="56"/>
      <c r="C48" s="83"/>
      <c r="D48" s="87" t="s">
        <v>138</v>
      </c>
      <c r="E48" s="85">
        <f>A48+1</f>
        <v>1</v>
      </c>
      <c r="F48" s="56"/>
      <c r="G48" s="83"/>
    </row>
    <row r="49" spans="1:7" ht="30" customHeight="1" thickBot="1" x14ac:dyDescent="0.3">
      <c r="A49" s="86"/>
      <c r="B49" s="56"/>
      <c r="C49" s="84"/>
      <c r="D49" s="88"/>
      <c r="E49" s="86"/>
      <c r="F49" s="56"/>
      <c r="G49" s="84"/>
    </row>
    <row r="50" spans="1:7" s="38" customFormat="1" ht="30" customHeight="1" thickBot="1" x14ac:dyDescent="0.3">
      <c r="A50" s="72"/>
      <c r="B50" s="26"/>
      <c r="C50" s="93"/>
      <c r="D50" s="73"/>
      <c r="E50" s="72"/>
      <c r="F50" s="26"/>
      <c r="G50" s="93"/>
    </row>
    <row r="51" spans="1:7" ht="30" customHeight="1" thickBot="1" x14ac:dyDescent="0.3">
      <c r="A51" s="89"/>
      <c r="B51" s="90"/>
      <c r="C51" s="90"/>
      <c r="D51" s="90" t="s">
        <v>137</v>
      </c>
      <c r="E51" s="90"/>
      <c r="F51" s="90"/>
      <c r="G51" s="91"/>
    </row>
    <row r="52" spans="1:7" ht="30" customHeight="1" thickBot="1" x14ac:dyDescent="0.3">
      <c r="A52" s="85"/>
      <c r="B52" s="56"/>
      <c r="C52" s="83"/>
      <c r="D52" s="87" t="s">
        <v>138</v>
      </c>
      <c r="E52" s="85">
        <f>A52+1</f>
        <v>1</v>
      </c>
      <c r="F52" s="56"/>
      <c r="G52" s="83"/>
    </row>
    <row r="53" spans="1:7" ht="30" customHeight="1" thickBot="1" x14ac:dyDescent="0.3">
      <c r="A53" s="86"/>
      <c r="B53" s="56"/>
      <c r="C53" s="84"/>
      <c r="D53" s="88"/>
      <c r="E53" s="86"/>
      <c r="F53" s="56"/>
      <c r="G53" s="84"/>
    </row>
    <row r="54" spans="1:7" ht="30" customHeight="1" thickBot="1" x14ac:dyDescent="0.3">
      <c r="A54" s="92"/>
      <c r="B54" s="92"/>
      <c r="C54" s="92"/>
      <c r="D54" s="92"/>
      <c r="E54" s="92"/>
      <c r="F54" s="92"/>
      <c r="G54" s="92"/>
    </row>
    <row r="55" spans="1:7" ht="30" customHeight="1" thickBot="1" x14ac:dyDescent="0.3">
      <c r="A55" s="89"/>
      <c r="B55" s="90"/>
      <c r="C55" s="90"/>
      <c r="D55" s="90" t="s">
        <v>137</v>
      </c>
      <c r="E55" s="90"/>
      <c r="F55" s="90"/>
      <c r="G55" s="91"/>
    </row>
    <row r="56" spans="1:7" ht="30" customHeight="1" thickBot="1" x14ac:dyDescent="0.3">
      <c r="A56" s="85"/>
      <c r="B56" s="56"/>
      <c r="C56" s="83"/>
      <c r="D56" s="87" t="s">
        <v>138</v>
      </c>
      <c r="E56" s="85">
        <f>A56+1</f>
        <v>1</v>
      </c>
      <c r="F56" s="56"/>
      <c r="G56" s="83"/>
    </row>
    <row r="57" spans="1:7" ht="30" customHeight="1" thickBot="1" x14ac:dyDescent="0.3">
      <c r="A57" s="86"/>
      <c r="B57" s="56" t="str">
        <f>IFERROR(INDEX('Tirages Equipes'!$B:$B,MATCH(A57,'Tirages Equipes'!$A:$A,0)),"")</f>
        <v/>
      </c>
      <c r="C57" s="84"/>
      <c r="D57" s="88"/>
      <c r="E57" s="86"/>
      <c r="F57" s="56"/>
      <c r="G57" s="84"/>
    </row>
    <row r="58" spans="1:7" ht="22.5" customHeight="1" x14ac:dyDescent="0.25"/>
    <row r="59" spans="1:7" ht="20.25" customHeight="1" x14ac:dyDescent="0.25"/>
  </sheetData>
  <mergeCells count="35">
    <mergeCell ref="O26:O27"/>
    <mergeCell ref="I16:O16"/>
    <mergeCell ref="I17:I18"/>
    <mergeCell ref="K17:K18"/>
    <mergeCell ref="L17:L18"/>
    <mergeCell ref="M17:M18"/>
    <mergeCell ref="O17:O18"/>
    <mergeCell ref="J20:N20"/>
    <mergeCell ref="J6:N7"/>
    <mergeCell ref="I29:O29"/>
    <mergeCell ref="I30:I31"/>
    <mergeCell ref="K30:K31"/>
    <mergeCell ref="L30:L31"/>
    <mergeCell ref="M30:M31"/>
    <mergeCell ref="O30:O31"/>
    <mergeCell ref="I21:O22"/>
    <mergeCell ref="I23:K23"/>
    <mergeCell ref="M23:O23"/>
    <mergeCell ref="I25:O25"/>
    <mergeCell ref="I26:I27"/>
    <mergeCell ref="K26:K27"/>
    <mergeCell ref="L26:L27"/>
    <mergeCell ref="M26:M27"/>
    <mergeCell ref="I13:I14"/>
    <mergeCell ref="K13:K14"/>
    <mergeCell ref="L13:L14"/>
    <mergeCell ref="M13:M14"/>
    <mergeCell ref="O13:O14"/>
    <mergeCell ref="A3:G4"/>
    <mergeCell ref="A5:C5"/>
    <mergeCell ref="E5:G5"/>
    <mergeCell ref="M10:O10"/>
    <mergeCell ref="I12:O12"/>
    <mergeCell ref="I8:O9"/>
    <mergeCell ref="I10:K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Data</vt:lpstr>
      <vt:lpstr>Menu</vt:lpstr>
      <vt:lpstr>Membres</vt:lpstr>
      <vt:lpstr>Inscriptions</vt:lpstr>
      <vt:lpstr>Tirages Equipes</vt:lpstr>
      <vt:lpstr>Partie 1</vt:lpstr>
      <vt:lpstr>Projet</vt:lpstr>
      <vt:lpstr>INFO</vt:lpstr>
      <vt:lpstr>Problèmes</vt:lpstr>
      <vt:lpstr>Partie TEST</vt:lpstr>
    </vt:vector>
  </TitlesOfParts>
  <Company>Grizli777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Atlonia</dc:creator>
  <cp:lastModifiedBy>Joseph</cp:lastModifiedBy>
  <cp:lastPrinted>2017-06-24T15:36:09Z</cp:lastPrinted>
  <dcterms:created xsi:type="dcterms:W3CDTF">2017-05-26T06:19:10Z</dcterms:created>
  <dcterms:modified xsi:type="dcterms:W3CDTF">2017-07-24T00:40:26Z</dcterms:modified>
</cp:coreProperties>
</file>