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95" yWindow="1365" windowWidth="15330" windowHeight="4245" tabRatio="709"/>
  </bookViews>
  <sheets>
    <sheet name="GESTION" sheetId="2" r:id="rId1"/>
    <sheet name="Janvier" sheetId="1" r:id="rId2"/>
    <sheet name="Fé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écembre" sheetId="13" r:id="rId13"/>
  </sheets>
  <definedNames>
    <definedName name="type">OFFSET(GESTION!$O$27,,,SUMPRODUCT(N(LEN(GESTION!$O$27:$O$100)&gt;0))+1)</definedName>
    <definedName name="types">GESTION!#REF!</definedName>
  </definedNames>
  <calcPr calcId="125725"/>
</workbook>
</file>

<file path=xl/calcChain.xml><?xml version="1.0" encoding="utf-8"?>
<calcChain xmlns="http://schemas.openxmlformats.org/spreadsheetml/2006/main">
  <c r="H3" i="9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K51" i="2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H3" i="3"/>
  <c r="H4"/>
  <c r="H3" i="4"/>
  <c r="H4"/>
  <c r="H5"/>
  <c r="H51" i="1"/>
  <c r="H52"/>
  <c r="H53"/>
  <c r="H54"/>
  <c r="H55"/>
  <c r="H56"/>
  <c r="H57"/>
  <c r="H5" i="3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6" i="4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4" i="5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4" i="6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4" i="7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4" i="8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39" i="9"/>
  <c r="H40"/>
  <c r="H41"/>
  <c r="H42"/>
  <c r="H43"/>
  <c r="H44"/>
  <c r="H45"/>
  <c r="H46"/>
  <c r="H47"/>
  <c r="H48"/>
  <c r="H49"/>
  <c r="H50"/>
  <c r="H4" i="10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4" i="1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4" i="12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4" i="13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3" i="5"/>
  <c r="H3" i="6"/>
  <c r="H3" i="7"/>
  <c r="H3" i="8"/>
  <c r="H3" i="10"/>
  <c r="H3" i="11"/>
  <c r="H3" i="12"/>
  <c r="H3" i="13"/>
  <c r="H3" i="1"/>
  <c r="L50" i="2"/>
  <c r="K50"/>
  <c r="L49"/>
  <c r="K49"/>
  <c r="L48"/>
  <c r="K48"/>
  <c r="L47"/>
  <c r="K47"/>
  <c r="L46"/>
  <c r="K46"/>
  <c r="L45"/>
  <c r="K45"/>
  <c r="L44"/>
  <c r="K44"/>
  <c r="L43"/>
  <c r="K43"/>
  <c r="L42"/>
  <c r="K42"/>
  <c r="L41"/>
  <c r="K41"/>
  <c r="L40"/>
  <c r="K40"/>
  <c r="L39"/>
  <c r="K39"/>
  <c r="L38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N47" s="1"/>
  <c r="D10"/>
  <c r="F13"/>
  <c r="F12"/>
  <c r="F14"/>
  <c r="F15"/>
  <c r="F16"/>
  <c r="F17"/>
  <c r="F18"/>
  <c r="F19"/>
  <c r="F20"/>
  <c r="F21"/>
  <c r="F22"/>
  <c r="F23"/>
  <c r="E12"/>
  <c r="E13"/>
  <c r="E14"/>
  <c r="E15"/>
  <c r="E16"/>
  <c r="E17"/>
  <c r="E18"/>
  <c r="E19"/>
  <c r="E20"/>
  <c r="E21"/>
  <c r="E22"/>
  <c r="E23"/>
  <c r="G12"/>
  <c r="G13"/>
  <c r="G14"/>
  <c r="G15"/>
  <c r="G16"/>
  <c r="G17"/>
  <c r="G18"/>
  <c r="G19"/>
  <c r="G20"/>
  <c r="G21"/>
  <c r="G22"/>
  <c r="G23"/>
  <c r="I2" i="3"/>
  <c r="I2" i="13"/>
  <c r="I2" i="12"/>
  <c r="I2" i="11"/>
  <c r="I2" i="10"/>
  <c r="I2" i="9"/>
  <c r="I2" i="8"/>
  <c r="I2" i="7"/>
  <c r="I2" i="6"/>
  <c r="I2" i="5"/>
  <c r="I2" i="4"/>
  <c r="I2" i="1"/>
  <c r="N70" i="2"/>
  <c r="N68"/>
  <c r="N39"/>
  <c r="N31"/>
  <c r="N54"/>
  <c r="N43"/>
  <c r="N44"/>
  <c r="N56"/>
  <c r="N59"/>
  <c r="N37"/>
  <c r="N32"/>
  <c r="N40" l="1"/>
  <c r="N29"/>
  <c r="N27"/>
  <c r="N51"/>
  <c r="N48"/>
  <c r="N62"/>
  <c r="N53"/>
  <c r="N38"/>
  <c r="N69"/>
  <c r="N58"/>
  <c r="N46"/>
  <c r="E25"/>
  <c r="E24"/>
  <c r="F25"/>
  <c r="N36"/>
  <c r="N64"/>
  <c r="N33"/>
  <c r="N41"/>
  <c r="N63"/>
  <c r="N55"/>
  <c r="N60"/>
  <c r="N52"/>
  <c r="N50"/>
  <c r="N34"/>
  <c r="N35"/>
  <c r="N61"/>
  <c r="N28"/>
  <c r="N45"/>
  <c r="N30"/>
  <c r="M30" s="1"/>
  <c r="N67"/>
  <c r="N42"/>
  <c r="M42" s="1"/>
  <c r="N57"/>
  <c r="N66"/>
  <c r="M66" s="1"/>
  <c r="N65"/>
  <c r="F24"/>
  <c r="G24"/>
  <c r="G25"/>
  <c r="M70" l="1"/>
  <c r="M68"/>
  <c r="M49"/>
  <c r="M48"/>
  <c r="M39"/>
  <c r="M58"/>
  <c r="M53"/>
  <c r="M27"/>
  <c r="M32"/>
  <c r="M51"/>
  <c r="M31"/>
  <c r="M28"/>
  <c r="M38"/>
  <c r="M37"/>
  <c r="M62"/>
  <c r="M35"/>
  <c r="M50"/>
  <c r="M60"/>
  <c r="M63"/>
  <c r="M33"/>
  <c r="M36"/>
  <c r="M69"/>
  <c r="M40"/>
  <c r="M43"/>
  <c r="M56"/>
  <c r="M47"/>
  <c r="M65"/>
  <c r="M57"/>
  <c r="M67"/>
  <c r="M45"/>
  <c r="M61"/>
  <c r="M34"/>
  <c r="M52"/>
  <c r="M55"/>
  <c r="M41"/>
  <c r="M64"/>
  <c r="M46"/>
  <c r="M29"/>
  <c r="M54"/>
  <c r="M44"/>
  <c r="M59"/>
  <c r="O69" l="1"/>
  <c r="O65"/>
  <c r="O66"/>
  <c r="O46"/>
  <c r="O54"/>
  <c r="O30"/>
  <c r="O47"/>
  <c r="O55"/>
  <c r="O63"/>
  <c r="O33"/>
  <c r="O41"/>
  <c r="O60"/>
  <c r="O36"/>
  <c r="O48"/>
  <c r="O64"/>
  <c r="O49"/>
  <c r="O35"/>
  <c r="O58"/>
  <c r="O56"/>
  <c r="O53"/>
  <c r="O31"/>
  <c r="O28"/>
  <c r="O67"/>
  <c r="O68"/>
  <c r="O62"/>
  <c r="O51"/>
  <c r="O29"/>
  <c r="O27"/>
  <c r="O42"/>
  <c r="O38"/>
  <c r="O43"/>
  <c r="O45"/>
  <c r="O39"/>
  <c r="O70"/>
  <c r="O50"/>
  <c r="O44"/>
  <c r="O59"/>
  <c r="O37"/>
  <c r="O32"/>
  <c r="O52"/>
  <c r="O57"/>
  <c r="O34"/>
  <c r="O61"/>
  <c r="O40"/>
</calcChain>
</file>

<file path=xl/comments1.xml><?xml version="1.0" encoding="utf-8"?>
<comments xmlns="http://schemas.openxmlformats.org/spreadsheetml/2006/main">
  <authors>
    <author>Mathier</author>
  </authors>
  <commentList>
    <comment ref="D24" authorId="0">
      <text>
        <r>
          <rPr>
            <b/>
            <sz val="8"/>
            <color indexed="81"/>
            <rFont val="Tahoma"/>
          </rPr>
          <t>Calcul de la moyenne en tenant compte uniquement des feuilles utilisées ...</t>
        </r>
      </text>
    </comment>
  </commentList>
</comments>
</file>

<file path=xl/sharedStrings.xml><?xml version="1.0" encoding="utf-8"?>
<sst xmlns="http://schemas.openxmlformats.org/spreadsheetml/2006/main" count="128" uniqueCount="59">
  <si>
    <t>Date</t>
  </si>
  <si>
    <t>Détails</t>
  </si>
  <si>
    <t>Type</t>
  </si>
  <si>
    <t>Types à définir :</t>
  </si>
  <si>
    <t>Entrées</t>
  </si>
  <si>
    <t>Sorties</t>
  </si>
  <si>
    <t>Salaire</t>
  </si>
  <si>
    <t>Dépenses de santé</t>
  </si>
  <si>
    <t>Assurances</t>
  </si>
  <si>
    <t>Balance :</t>
  </si>
  <si>
    <t>.</t>
  </si>
  <si>
    <t>(personnalisable)</t>
  </si>
  <si>
    <t>Balances</t>
  </si>
  <si>
    <t>(automatisé)</t>
  </si>
  <si>
    <t>Récapitulatif :</t>
  </si>
  <si>
    <t>Utilisez les 12 feuilles pour gérer les dépenses sur 12 mois ou pour gérer jusqu'à 12 comptes …</t>
  </si>
  <si>
    <t>Totaux</t>
  </si>
  <si>
    <t>Moyennes</t>
  </si>
  <si>
    <t>ANNEE: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</si>
  <si>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</si>
  <si>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</si>
  <si>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</si>
  <si>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</si>
  <si>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</si>
  <si>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</si>
  <si>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</si>
  <si>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</si>
  <si>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</si>
  <si>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</si>
  <si>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</si>
  <si>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</si>
  <si>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Retraits(liquidités)</t>
  </si>
  <si>
    <t>Impôts</t>
  </si>
  <si>
    <t>Carburant</t>
  </si>
  <si>
    <t>Factures EAU</t>
  </si>
  <si>
    <t>Alimentation</t>
  </si>
  <si>
    <t>Restaurant</t>
  </si>
  <si>
    <t>Mois</t>
  </si>
  <si>
    <t>Autres Revenus</t>
  </si>
  <si>
    <t>ColD</t>
  </si>
  <si>
    <t>ColE</t>
  </si>
  <si>
    <t>Vrac</t>
  </si>
  <si>
    <t>Liste alpha</t>
  </si>
  <si>
    <t>MASQUER</t>
  </si>
  <si>
    <t>Factures EDP</t>
  </si>
  <si>
    <t>Péage</t>
  </si>
  <si>
    <t>Gsm Alain</t>
  </si>
  <si>
    <t>Gsm Marty</t>
  </si>
  <si>
    <t>Gsm Silvia</t>
  </si>
  <si>
    <t>Tél fixe International</t>
  </si>
  <si>
    <t>Cotisation diverses</t>
  </si>
  <si>
    <t>Rembt emprunt</t>
  </si>
  <si>
    <t>Frais Banquaires</t>
  </si>
  <si>
    <t>Boisson</t>
  </si>
  <si>
    <t>Facture Internet</t>
  </si>
  <si>
    <t>Entretien Maison</t>
  </si>
  <si>
    <t>Vacances-Loisirs</t>
  </si>
  <si>
    <t>Frais de Garage</t>
  </si>
  <si>
    <t>Petit mobilier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</si>
</sst>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164" formatCode="_ * #,##0.00_ ;_ * \-#,##0.00_ ;_ * &quot;-&quot;??_ ;_ @_ "/>
    <numFmt numFmtId="165" formatCode="0.00_ ;\-0.00\ "/>
    <numFmt numFmtId="166" formatCode="[$-40C]d\-mmm;@"/>
  </numFmts>
  <fonts count="12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  <font>
      <sz val="10"/>
      <color indexed="9"/>
      <name val="Arial"/>
    </font>
    <font>
      <b/>
      <sz val="8"/>
      <name val="Arial"/>
      <family val="2"/>
    </font>
    <font>
      <i/>
      <sz val="8"/>
      <color indexed="12"/>
      <name val="Arial"/>
      <family val="2"/>
    </font>
    <font>
      <i/>
      <sz val="10"/>
      <color indexed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8"/>
      <color indexed="81"/>
      <name val="Tahoma"/>
    </font>
    <font>
      <sz val="20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7DFF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64" fontId="0" fillId="2" borderId="3" xfId="0" applyNumberFormat="1" applyFill="1" applyBorder="1" applyAlignment="1">
      <alignment vertical="center"/>
    </xf>
    <xf numFmtId="164" fontId="0" fillId="2" borderId="6" xfId="0" applyNumberFormat="1" applyFill="1" applyBorder="1" applyAlignment="1">
      <alignment vertical="center"/>
    </xf>
    <xf numFmtId="164" fontId="0" fillId="2" borderId="8" xfId="0" applyNumberFormat="1" applyFill="1" applyBorder="1" applyAlignment="1">
      <alignment vertical="center"/>
    </xf>
    <xf numFmtId="164" fontId="0" fillId="2" borderId="7" xfId="0" applyNumberFormat="1" applyFill="1" applyBorder="1" applyAlignment="1">
      <alignment vertical="center"/>
    </xf>
    <xf numFmtId="164" fontId="0" fillId="2" borderId="9" xfId="0" applyNumberFormat="1" applyFill="1" applyBorder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0" fontId="0" fillId="3" borderId="14" xfId="0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" fillId="4" borderId="14" xfId="0" applyFont="1" applyFill="1" applyBorder="1" applyAlignment="1">
      <alignment horizontal="center" vertical="center"/>
    </xf>
    <xf numFmtId="164" fontId="0" fillId="4" borderId="14" xfId="0" applyNumberFormat="1" applyFill="1" applyBorder="1" applyAlignment="1">
      <alignment vertical="center"/>
    </xf>
    <xf numFmtId="0" fontId="2" fillId="4" borderId="14" xfId="0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64" fontId="5" fillId="2" borderId="0" xfId="0" applyNumberFormat="1" applyFont="1" applyFill="1" applyAlignment="1">
      <alignment horizontal="center" vertical="center"/>
    </xf>
    <xf numFmtId="164" fontId="2" fillId="4" borderId="14" xfId="0" applyNumberFormat="1" applyFont="1" applyFill="1" applyBorder="1" applyAlignment="1">
      <alignment horizontal="right" vertical="center"/>
    </xf>
    <xf numFmtId="164" fontId="8" fillId="4" borderId="14" xfId="0" applyNumberFormat="1" applyFont="1" applyFill="1" applyBorder="1" applyAlignment="1">
      <alignment horizontal="right" vertical="center"/>
    </xf>
    <xf numFmtId="0" fontId="9" fillId="4" borderId="14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164" fontId="0" fillId="5" borderId="15" xfId="0" applyNumberFormat="1" applyFill="1" applyBorder="1" applyAlignment="1">
      <alignment vertical="center"/>
    </xf>
    <xf numFmtId="0" fontId="0" fillId="6" borderId="16" xfId="0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5" fontId="0" fillId="5" borderId="18" xfId="0" applyNumberFormat="1" applyFill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4" xfId="0" applyFill="1" applyBorder="1" applyAlignment="1">
      <alignment vertical="center"/>
    </xf>
    <xf numFmtId="10" fontId="0" fillId="7" borderId="0" xfId="0" applyNumberFormat="1" applyFill="1" applyAlignment="1">
      <alignment vertical="center"/>
    </xf>
    <xf numFmtId="0" fontId="0" fillId="8" borderId="0" xfId="0" applyFill="1" applyBorder="1" applyAlignment="1">
      <alignment vertical="center"/>
    </xf>
    <xf numFmtId="14" fontId="2" fillId="9" borderId="10" xfId="0" applyNumberFormat="1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164" fontId="2" fillId="9" borderId="12" xfId="0" applyNumberFormat="1" applyFont="1" applyFill="1" applyBorder="1" applyAlignment="1">
      <alignment horizontal="center" vertical="center"/>
    </xf>
    <xf numFmtId="164" fontId="2" fillId="9" borderId="13" xfId="0" applyNumberFormat="1" applyFon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6" fontId="2" fillId="9" borderId="10" xfId="0" applyNumberFormat="1" applyFon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166" fontId="9" fillId="2" borderId="5" xfId="0" applyNumberFormat="1" applyFont="1" applyFill="1" applyBorder="1" applyAlignment="1">
      <alignment horizontal="center" vertical="center"/>
    </xf>
    <xf numFmtId="166" fontId="9" fillId="2" borderId="4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39" fontId="0" fillId="2" borderId="8" xfId="0" applyNumberFormat="1" applyFill="1" applyBorder="1" applyAlignment="1">
      <alignment vertical="center"/>
    </xf>
    <xf numFmtId="39" fontId="0" fillId="2" borderId="9" xfId="0" applyNumberFormat="1" applyFill="1" applyBorder="1" applyAlignment="1">
      <alignment vertical="center"/>
    </xf>
    <xf numFmtId="7" fontId="0" fillId="2" borderId="9" xfId="0" applyNumberFormat="1" applyFill="1" applyBorder="1" applyAlignment="1">
      <alignment vertical="center"/>
    </xf>
    <xf numFmtId="7" fontId="0" fillId="2" borderId="8" xfId="0" applyNumberFormat="1" applyFill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D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22</xdr:row>
      <xdr:rowOff>47625</xdr:rowOff>
    </xdr:from>
    <xdr:to>
      <xdr:col>15</xdr:col>
      <xdr:colOff>0</xdr:colOff>
      <xdr:row>24</xdr:row>
      <xdr:rowOff>228600</xdr:rowOff>
    </xdr:to>
    <xdr:sp macro="" textlink="">
      <xdr:nvSpPr>
        <xdr:cNvPr id="1164" name="AutoShape 18"/>
        <xdr:cNvSpPr>
          <a:spLocks/>
        </xdr:cNvSpPr>
      </xdr:nvSpPr>
      <xdr:spPr bwMode="auto">
        <a:xfrm rot="-5400000">
          <a:off x="8191500" y="2305050"/>
          <a:ext cx="609600" cy="3105150"/>
        </a:xfrm>
        <a:prstGeom prst="rightBrace">
          <a:avLst>
            <a:gd name="adj1" fmla="val 42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7</xdr:col>
      <xdr:colOff>66675</xdr:colOff>
      <xdr:row>7</xdr:row>
      <xdr:rowOff>180975</xdr:rowOff>
    </xdr:from>
    <xdr:to>
      <xdr:col>7</xdr:col>
      <xdr:colOff>142875</xdr:colOff>
      <xdr:row>8</xdr:row>
      <xdr:rowOff>57150</xdr:rowOff>
    </xdr:to>
    <xdr:sp macro="" textlink="">
      <xdr:nvSpPr>
        <xdr:cNvPr id="1165" name="Text Box 19"/>
        <xdr:cNvSpPr txBox="1">
          <a:spLocks noChangeArrowheads="1"/>
        </xdr:cNvSpPr>
      </xdr:nvSpPr>
      <xdr:spPr bwMode="auto">
        <a:xfrm>
          <a:off x="5934075" y="1000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1638300</xdr:colOff>
      <xdr:row>5</xdr:row>
      <xdr:rowOff>38100</xdr:rowOff>
    </xdr:from>
    <xdr:to>
      <xdr:col>3</xdr:col>
      <xdr:colOff>1714500</xdr:colOff>
      <xdr:row>6</xdr:row>
      <xdr:rowOff>76200</xdr:rowOff>
    </xdr:to>
    <xdr:sp macro="" textlink="">
      <xdr:nvSpPr>
        <xdr:cNvPr id="2090" name="Text Box 31"/>
        <xdr:cNvSpPr txBox="1">
          <a:spLocks noChangeArrowheads="1"/>
        </xdr:cNvSpPr>
      </xdr:nvSpPr>
      <xdr:spPr bwMode="auto">
        <a:xfrm>
          <a:off x="4171950" y="828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rgb="FFA200A2"/>
  </sheetPr>
  <dimension ref="A1:O88"/>
  <sheetViews>
    <sheetView showGridLines="0" tabSelected="1" workbookViewId="0">
      <selection activeCell="D27" sqref="D27"/>
    </sheetView>
  </sheetViews>
  <sheetFormatPr baseColWidth="10" defaultRowHeight="12.75"/>
  <cols>
    <col min="1" max="1" width="0.7109375" style="1" customWidth="1"/>
    <col min="2" max="2" width="6.85546875" style="1" customWidth="1"/>
    <col min="3" max="3" width="9.5703125" style="1" customWidth="1"/>
    <col min="4" max="5" width="18.28515625" style="1" customWidth="1"/>
    <col min="6" max="7" width="17.140625" style="1" customWidth="1"/>
    <col min="8" max="8" width="9.5703125" style="1" customWidth="1"/>
    <col min="9" max="12" width="3.28515625" style="1" customWidth="1"/>
    <col min="13" max="13" width="3.85546875" style="1" customWidth="1"/>
    <col min="14" max="14" width="17.7109375" style="1" bestFit="1" customWidth="1"/>
    <col min="15" max="15" width="18.42578125" style="1" customWidth="1"/>
    <col min="16" max="16384" width="11.42578125" style="1"/>
  </cols>
  <sheetData>
    <row r="1" spans="2:15" ht="3.75" customHeight="1"/>
    <row r="6" spans="2:15" ht="9.75" customHeight="1"/>
    <row r="7" spans="2:15" hidden="1"/>
    <row r="8" spans="2:15" ht="25.5">
      <c r="D8" s="30" t="s">
        <v>18</v>
      </c>
      <c r="E8" s="31">
        <v>2010</v>
      </c>
    </row>
    <row r="9" spans="2:15" ht="13.5" thickBot="1">
      <c r="B9" s="25" t="s">
        <v>15</v>
      </c>
    </row>
    <row r="10" spans="2:15" ht="14.25" thickTop="1" thickBot="1">
      <c r="B10" s="66"/>
      <c r="C10" s="66"/>
      <c r="D10" s="33" t="str">
        <f>"REPORT :"&amp;$E$8-1</f>
        <v>REPORT :2009</v>
      </c>
      <c r="E10" s="37">
        <v>0</v>
      </c>
      <c r="F10" s="32">
        <v>0</v>
      </c>
      <c r="G10" s="32">
        <v>0</v>
      </c>
    </row>
    <row r="11" spans="2:15" s="3" customFormat="1" ht="18" customHeight="1" thickTop="1">
      <c r="B11" s="62" t="s">
        <v>14</v>
      </c>
      <c r="C11" s="67"/>
      <c r="D11" s="21" t="s">
        <v>37</v>
      </c>
      <c r="E11" s="34" t="s">
        <v>4</v>
      </c>
      <c r="F11" s="21" t="s">
        <v>5</v>
      </c>
      <c r="G11" s="21" t="s">
        <v>12</v>
      </c>
      <c r="M11" s="39"/>
      <c r="N11" s="39"/>
      <c r="O11" s="1"/>
    </row>
    <row r="12" spans="2:15">
      <c r="B12" s="24" t="s">
        <v>13</v>
      </c>
      <c r="D12" s="29" t="s">
        <v>19</v>
      </c>
      <c r="E12" s="22">
        <f>SUM(Janvier!E:E)</f>
        <v>0</v>
      </c>
      <c r="F12" s="22">
        <f>SUM(Janvier!F:F)</f>
        <v>0</v>
      </c>
      <c r="G12" s="22">
        <f>SUM(Janvier!E:E)-SUM(Janvier!F:F)</f>
        <v>0</v>
      </c>
      <c r="M12" s="39"/>
      <c r="N12" s="39"/>
    </row>
    <row r="13" spans="2:15">
      <c r="D13" s="29" t="s">
        <v>20</v>
      </c>
      <c r="E13" s="22">
        <f>SUM(Février!E:E)</f>
        <v>0</v>
      </c>
      <c r="F13" s="22">
        <f>SUM(Février!F:F)</f>
        <v>0</v>
      </c>
      <c r="G13" s="22">
        <f>SUM(Février!E:E)-SUM(Février!F:F)</f>
        <v>0</v>
      </c>
      <c r="M13" s="39"/>
      <c r="N13" s="39"/>
    </row>
    <row r="14" spans="2:15">
      <c r="D14" s="29" t="s">
        <v>21</v>
      </c>
      <c r="E14" s="22">
        <f>SUM(Mars!E:E)</f>
        <v>0</v>
      </c>
      <c r="F14" s="22">
        <f>SUM(Mars!F:F)</f>
        <v>0</v>
      </c>
      <c r="G14" s="22">
        <f>SUM(Mars!E:E)-SUM(Mars!F:F)</f>
        <v>0</v>
      </c>
      <c r="M14" s="39"/>
      <c r="N14" s="39"/>
    </row>
    <row r="15" spans="2:15">
      <c r="D15" s="29" t="s">
        <v>22</v>
      </c>
      <c r="E15" s="22">
        <f>SUM(Avril!E:E)</f>
        <v>0</v>
      </c>
      <c r="F15" s="22">
        <f>SUM(Avril!F:F)</f>
        <v>0</v>
      </c>
      <c r="G15" s="22">
        <f>SUM(Avril!E:E)-SUM(Avril!F:F)</f>
        <v>0</v>
      </c>
      <c r="M15" s="39"/>
      <c r="N15" s="39"/>
    </row>
    <row r="16" spans="2:15">
      <c r="D16" s="29" t="s">
        <v>23</v>
      </c>
      <c r="E16" s="22">
        <f>SUM(Mai!E:E)</f>
        <v>0</v>
      </c>
      <c r="F16" s="22">
        <f>SUM(Mai!F:F)</f>
        <v>0</v>
      </c>
      <c r="G16" s="22">
        <f>SUM(Mai!E:E)-SUM(Mai!F:F)</f>
        <v>0</v>
      </c>
      <c r="M16" s="39"/>
      <c r="N16" s="39"/>
    </row>
    <row r="17" spans="2:15">
      <c r="D17" s="29" t="s">
        <v>24</v>
      </c>
      <c r="E17" s="22">
        <f>SUM(Juin!E:E)</f>
        <v>0</v>
      </c>
      <c r="F17" s="22">
        <f>SUM(Juin!F:F)</f>
        <v>0</v>
      </c>
      <c r="G17" s="22">
        <f>SUM(Juin!E:E)-SUM(Juin!F:F)</f>
        <v>0</v>
      </c>
      <c r="M17" s="39"/>
      <c r="N17" s="39"/>
    </row>
    <row r="18" spans="2:15">
      <c r="D18" s="29" t="s">
        <v>25</v>
      </c>
      <c r="E18" s="22">
        <f>SUM(Juillet!E:E)</f>
        <v>0</v>
      </c>
      <c r="F18" s="22">
        <f>SUM(Juillet!F:F)</f>
        <v>0</v>
      </c>
      <c r="G18" s="22">
        <f>SUM(Juillet!E:E)-SUM(Juillet!F:F)</f>
        <v>0</v>
      </c>
      <c r="M18" s="39"/>
      <c r="N18" s="39"/>
    </row>
    <row r="19" spans="2:15">
      <c r="D19" s="29" t="s">
        <v>26</v>
      </c>
      <c r="E19" s="22">
        <f>SUM(Aout!E:E)</f>
        <v>0</v>
      </c>
      <c r="F19" s="22">
        <f>SUM(Aout!F:F)</f>
        <v>0</v>
      </c>
      <c r="G19" s="22">
        <f>SUM(Aout!E:E)-SUM(Aout!F:F)</f>
        <v>0</v>
      </c>
      <c r="M19" s="39"/>
      <c r="N19" s="39"/>
    </row>
    <row r="20" spans="2:15">
      <c r="D20" s="29" t="s">
        <v>27</v>
      </c>
      <c r="E20" s="22">
        <f>SUM(Septembre!E:E)</f>
        <v>0</v>
      </c>
      <c r="F20" s="22">
        <f>SUM(Septembre!F:F)</f>
        <v>0</v>
      </c>
      <c r="G20" s="22">
        <f>SUM(Septembre!E:E)-SUM(Septembre!F:F)</f>
        <v>0</v>
      </c>
      <c r="M20" s="39"/>
      <c r="N20" s="39"/>
    </row>
    <row r="21" spans="2:15">
      <c r="D21" s="29" t="s">
        <v>28</v>
      </c>
      <c r="E21" s="22">
        <f>SUM(Octobre!E:E)</f>
        <v>0</v>
      </c>
      <c r="F21" s="22">
        <f>SUM(Octobre!F:F)</f>
        <v>0</v>
      </c>
      <c r="G21" s="22">
        <f>SUM(Octobre!E:E)-SUM(Octobre!F:F)</f>
        <v>0</v>
      </c>
    </row>
    <row r="22" spans="2:15">
      <c r="D22" s="29" t="s">
        <v>29</v>
      </c>
      <c r="E22" s="22">
        <f>SUM(Novembre!E:E)</f>
        <v>0</v>
      </c>
      <c r="F22" s="22">
        <f>SUM(Novembre!F:F)</f>
        <v>0</v>
      </c>
      <c r="G22" s="22">
        <f>SUM(Novembre!E:E)-SUM(Novembre!F:F)</f>
        <v>0</v>
      </c>
      <c r="M22" s="3" t="s">
        <v>43</v>
      </c>
    </row>
    <row r="23" spans="2:15">
      <c r="D23" s="29" t="s">
        <v>30</v>
      </c>
      <c r="E23" s="22">
        <f>SUM(Décembre!E:E)</f>
        <v>0</v>
      </c>
      <c r="F23" s="22">
        <f>SUM(Décembre!F:F)</f>
        <v>0</v>
      </c>
      <c r="G23" s="22">
        <f>SUM(Décembre!E:E)-SUM(Décembre!F:F)</f>
        <v>0</v>
      </c>
    </row>
    <row r="24" spans="2:15" ht="21" customHeight="1">
      <c r="D24" s="23" t="s">
        <v>17</v>
      </c>
      <c r="E24" s="27">
        <f>IF(COUNTIF($G$12:$G$23,0)=12,0,SUM(E12:E23)/(12-COUNTIF($G$12:$G$23,0)))</f>
        <v>0</v>
      </c>
      <c r="F24" s="27">
        <f>IF(COUNTIF($G$12:$G$23,0)=12,0,SUM(F12:F23)/(12-COUNTIF($G$12:$G$23,0)))</f>
        <v>0</v>
      </c>
      <c r="G24" s="28">
        <f>IF(COUNTIF($G$12:$G$23,0)=12,0,SUM(G12:G23)/(12-COUNTIF($G$12:$G$23,0)))</f>
        <v>0</v>
      </c>
    </row>
    <row r="25" spans="2:15" ht="21" customHeight="1">
      <c r="D25" s="36" t="s">
        <v>16</v>
      </c>
      <c r="E25" s="28">
        <f>SUM(E12:E23)</f>
        <v>0</v>
      </c>
      <c r="F25" s="28">
        <f>SUM(F12:F23)</f>
        <v>0</v>
      </c>
      <c r="G25" s="27">
        <f>SUM(G12:G23)</f>
        <v>0</v>
      </c>
    </row>
    <row r="26" spans="2:15" ht="15.75">
      <c r="D26" s="35"/>
      <c r="K26" s="1" t="s">
        <v>39</v>
      </c>
      <c r="L26" s="1" t="s">
        <v>40</v>
      </c>
      <c r="N26" s="1" t="s">
        <v>41</v>
      </c>
      <c r="O26" s="1" t="s">
        <v>42</v>
      </c>
    </row>
    <row r="27" spans="2:15">
      <c r="B27" s="62" t="s">
        <v>3</v>
      </c>
      <c r="C27" s="63"/>
      <c r="D27" s="56" t="s">
        <v>35</v>
      </c>
      <c r="E27" s="18"/>
      <c r="K27" s="38">
        <f>IF(OR(D27="",COUNTIF(D$27:D27,D27)&gt;1),"",COUNTIF(D$27:D$50,"&lt;"&amp;D27)+1)</f>
        <v>1</v>
      </c>
      <c r="L27" s="38" t="str">
        <f>IF(OR(E27="",COUNTIF(E$27:E27,E27)&gt;1),"",COUNTIF(E$27:E$50,"&lt;"&amp;E27)+1)</f>
        <v/>
      </c>
      <c r="M27" s="38">
        <f>IF(OR(N27="",COUNTIF(N$27:N27,N27)&gt;1),"",COUNTIF(N$27:N$50,"&lt;"&amp;N27)+1)</f>
        <v>1</v>
      </c>
      <c r="N27" s="40" t="str">
        <f>IF(ROW()-26&gt;COUNTIF($K$27:$L$50,"&gt;0"),"",IF(ROW()-26&lt;COUNTIF($K$27:$K$50,"&gt;0")+1,INDEX($D$27:$D$50,MATCH(SMALL($K$27:$K$50,ROW()-26),$K$27:$K$50,0),1),INDEX($E$27:$E$50,MATCH(SMALL($L$27:$L$50,(ROW()-(26+COUNTIF($K$27:$K$50,"&gt;0")))),$L$27:$L$50,0),0)))</f>
        <v>Alimentation</v>
      </c>
      <c r="O27" s="40" t="str">
        <f>IF(ISERROR(VLOOKUP(SMALL($M$27:$M$50,ROW()-26),$M$27:$N$50,2,FALSE)),"",VLOOKUP(SMALL($M$27:$M$50,ROW()-26),$M$27:$N$50,2,FALSE))</f>
        <v>Alimentation</v>
      </c>
    </row>
    <row r="28" spans="2:15">
      <c r="B28" s="64" t="s">
        <v>11</v>
      </c>
      <c r="C28" s="65"/>
      <c r="D28" s="18" t="s">
        <v>8</v>
      </c>
      <c r="E28" s="18"/>
      <c r="K28" s="38">
        <f>IF(OR(D28="",COUNTIF(D$27:D28,D28)&gt;1),"",COUNTIF(D$27:D$50,"&lt;"&amp;D28)+1)</f>
        <v>2</v>
      </c>
      <c r="L28" s="38" t="str">
        <f>IF(OR(E28="",COUNTIF(E$27:E28,E28)&gt;1),"",COUNTIF(E$27:E$50,"&lt;"&amp;E28)+1)</f>
        <v/>
      </c>
      <c r="M28" s="38">
        <f>IF(OR(N28="",COUNTIF(N$27:N28,N28)&gt;1),"",COUNTIF(N$27:N$50,"&lt;"&amp;N28)+1)</f>
        <v>2</v>
      </c>
      <c r="N28" s="40" t="str">
        <f t="shared" ref="N28:N69" si="0">IF(ROW()-26&gt;COUNTIF($K$27:$L$50,"&gt;0"),"",IF(ROW()-26&lt;COUNTIF($K$27:$K$50,"&gt;0")+1,INDEX($D$27:$D$50,MATCH(SMALL($K$27:$K$50,ROW()-26),$K$27:$K$50,0),1),INDEX($E$27:$E$50,MATCH(SMALL($L$27:$L$50,(ROW()-(26+COUNTIF($K$27:$K$50,"&gt;0")))),$L$27:$L$50,0),0)))</f>
        <v>Assurances</v>
      </c>
      <c r="O28" s="40" t="str">
        <f t="shared" ref="O28:O64" si="1">IF(ISERROR(VLOOKUP(SMALL($M$27:$M$50,ROW()-26),$M$27:$N$50,2,FALSE)),"",VLOOKUP(SMALL($M$27:$M$50,ROW()-26),$M$27:$N$50,2,FALSE))</f>
        <v>Assurances</v>
      </c>
    </row>
    <row r="29" spans="2:15">
      <c r="D29" s="18" t="s">
        <v>38</v>
      </c>
      <c r="E29" s="18"/>
      <c r="K29" s="38">
        <f>IF(OR(D29="",COUNTIF(D$27:D29,D29)&gt;1),"",COUNTIF(D$27:D$50,"&lt;"&amp;D29)+1)</f>
        <v>3</v>
      </c>
      <c r="L29" s="38" t="str">
        <f>IF(OR(E29="",COUNTIF(E$27:E29,E29)&gt;1),"",COUNTIF(E$27:E$50,"&lt;"&amp;E29)+1)</f>
        <v/>
      </c>
      <c r="M29" s="38">
        <f>IF(OR(N29="",COUNTIF(N$27:N29,N29)&gt;1),"",COUNTIF(N$27:N$50,"&lt;"&amp;N29)+1)</f>
        <v>3</v>
      </c>
      <c r="N29" s="40" t="str">
        <f t="shared" si="0"/>
        <v>Autres Revenus</v>
      </c>
      <c r="O29" s="40" t="str">
        <f t="shared" si="1"/>
        <v>Autres Revenus</v>
      </c>
    </row>
    <row r="30" spans="2:15">
      <c r="D30" s="18" t="s">
        <v>53</v>
      </c>
      <c r="E30" s="18"/>
      <c r="K30" s="38">
        <f>IF(OR(D30="",COUNTIF(D$27:D30,D30)&gt;1),"",COUNTIF(D$27:D$50,"&lt;"&amp;D30)+1)</f>
        <v>4</v>
      </c>
      <c r="L30" s="38" t="str">
        <f>IF(OR(E30="",COUNTIF(E$27:E30,E30)&gt;1),"",COUNTIF(E$27:E$50,"&lt;"&amp;E30)+1)</f>
        <v/>
      </c>
      <c r="M30" s="38">
        <f>IF(OR(N30="",COUNTIF(N$27:N30,N30)&gt;1),"",COUNTIF(N$27:N$50,"&lt;"&amp;N30)+1)</f>
        <v>4</v>
      </c>
      <c r="N30" s="40" t="str">
        <f t="shared" si="0"/>
        <v>Boisson</v>
      </c>
      <c r="O30" s="40" t="str">
        <f t="shared" si="1"/>
        <v>Boisson</v>
      </c>
    </row>
    <row r="31" spans="2:15">
      <c r="D31" s="18" t="s">
        <v>33</v>
      </c>
      <c r="E31" s="18"/>
      <c r="K31" s="38">
        <f>IF(OR(D31="",COUNTIF(D$27:D31,D31)&gt;1),"",COUNTIF(D$27:D$50,"&lt;"&amp;D31)+1)</f>
        <v>5</v>
      </c>
      <c r="L31" s="38" t="str">
        <f>IF(OR(E31="",COUNTIF(E$27:E31,E31)&gt;1),"",COUNTIF(E$27:E$50,"&lt;"&amp;E31)+1)</f>
        <v/>
      </c>
      <c r="M31" s="38">
        <f>IF(OR(N31="",COUNTIF(N$27:N31,N31)&gt;1),"",COUNTIF(N$27:N$50,"&lt;"&amp;N31)+1)</f>
        <v>5</v>
      </c>
      <c r="N31" s="40" t="str">
        <f t="shared" si="0"/>
        <v>Carburant</v>
      </c>
      <c r="O31" s="40" t="str">
        <f t="shared" si="1"/>
        <v>Carburant</v>
      </c>
    </row>
    <row r="32" spans="2:15">
      <c r="D32" s="18" t="s">
        <v>50</v>
      </c>
      <c r="E32" s="18"/>
      <c r="K32" s="38">
        <f>IF(OR(D32="",COUNTIF(D$27:D32,D32)&gt;1),"",COUNTIF(D$27:D$50,"&lt;"&amp;D32)+1)</f>
        <v>6</v>
      </c>
      <c r="L32" s="38" t="str">
        <f>IF(OR(E32="",COUNTIF(E$27:E32,E32)&gt;1),"",COUNTIF(E$27:E$50,"&lt;"&amp;E32)+1)</f>
        <v/>
      </c>
      <c r="M32" s="38">
        <f>IF(OR(N32="",COUNTIF(N$27:N32,N32)&gt;1),"",COUNTIF(N$27:N$50,"&lt;"&amp;N32)+1)</f>
        <v>6</v>
      </c>
      <c r="N32" s="40" t="str">
        <f t="shared" si="0"/>
        <v>Cotisation diverses</v>
      </c>
      <c r="O32" s="40" t="str">
        <f t="shared" si="1"/>
        <v>Cotisation diverses</v>
      </c>
    </row>
    <row r="33" spans="4:15">
      <c r="D33" s="18" t="s">
        <v>7</v>
      </c>
      <c r="E33" s="18"/>
      <c r="K33" s="38">
        <f>IF(OR(D33="",COUNTIF(D$27:D33,D33)&gt;1),"",COUNTIF(D$27:D$50,"&lt;"&amp;D33)+1)</f>
        <v>7</v>
      </c>
      <c r="L33" s="38" t="str">
        <f>IF(OR(E33="",COUNTIF(E$27:E33,E33)&gt;1),"",COUNTIF(E$27:E$50,"&lt;"&amp;E33)+1)</f>
        <v/>
      </c>
      <c r="M33" s="38">
        <f>IF(OR(N33="",COUNTIF(N$27:N33,N33)&gt;1),"",COUNTIF(N$27:N$50,"&lt;"&amp;N33)+1)</f>
        <v>7</v>
      </c>
      <c r="N33" s="40" t="str">
        <f t="shared" si="0"/>
        <v>Dépenses de santé</v>
      </c>
      <c r="O33" s="40" t="str">
        <f t="shared" si="1"/>
        <v>Dépenses de santé</v>
      </c>
    </row>
    <row r="34" spans="4:15">
      <c r="D34" s="18" t="s">
        <v>34</v>
      </c>
      <c r="E34" s="18"/>
      <c r="K34" s="38">
        <f>IF(OR(D34="",COUNTIF(D$27:D34,D34)&gt;1),"",COUNTIF(D$27:D$50,"&lt;"&amp;D34)+1)</f>
        <v>10</v>
      </c>
      <c r="L34" s="38" t="str">
        <f>IF(OR(E34="",COUNTIF(E$27:E34,E34)&gt;1),"",COUNTIF(E$27:E$50,"&lt;"&amp;E34)+1)</f>
        <v/>
      </c>
      <c r="M34" s="38">
        <f>IF(OR(N34="",COUNTIF(N$27:N34,N34)&gt;1),"",COUNTIF(N$27:N$50,"&lt;"&amp;N34)+1)</f>
        <v>8</v>
      </c>
      <c r="N34" s="40" t="str">
        <f t="shared" si="0"/>
        <v>Entretien Maison</v>
      </c>
      <c r="O34" s="40" t="str">
        <f t="shared" si="1"/>
        <v>Entretien Maison</v>
      </c>
    </row>
    <row r="35" spans="4:15">
      <c r="D35" s="18" t="s">
        <v>44</v>
      </c>
      <c r="E35" s="18"/>
      <c r="K35" s="38">
        <f>IF(OR(D35="",COUNTIF(D$27:D35,D35)&gt;1),"",COUNTIF(D$27:D$50,"&lt;"&amp;D35)+1)</f>
        <v>11</v>
      </c>
      <c r="L35" s="38" t="str">
        <f>IF(OR(E35="",COUNTIF(E$27:E35,E35)&gt;1),"",COUNTIF(E$27:E$50,"&lt;"&amp;E35)+1)</f>
        <v/>
      </c>
      <c r="M35" s="38">
        <f>IF(OR(N35="",COUNTIF(N$27:N35,N35)&gt;1),"",COUNTIF(N$27:N$50,"&lt;"&amp;N35)+1)</f>
        <v>9</v>
      </c>
      <c r="N35" s="40" t="str">
        <f t="shared" si="0"/>
        <v>Facture Internet</v>
      </c>
      <c r="O35" s="40" t="str">
        <f t="shared" si="1"/>
        <v>Facture Internet</v>
      </c>
    </row>
    <row r="36" spans="4:15">
      <c r="D36" s="18" t="s">
        <v>52</v>
      </c>
      <c r="E36" s="18"/>
      <c r="K36" s="38">
        <f>IF(OR(D36="",COUNTIF(D$27:D36,D36)&gt;1),"",COUNTIF(D$27:D$50,"&lt;"&amp;D36)+1)</f>
        <v>12</v>
      </c>
      <c r="L36" s="38" t="str">
        <f>IF(OR(E36="",COUNTIF(E$27:E36,E36)&gt;1),"",COUNTIF(E$27:E$50,"&lt;"&amp;E36)+1)</f>
        <v/>
      </c>
      <c r="M36" s="38">
        <f>IF(OR(N36="",COUNTIF(N$27:N36,N36)&gt;1),"",COUNTIF(N$27:N$50,"&lt;"&amp;N36)+1)</f>
        <v>10</v>
      </c>
      <c r="N36" s="40" t="str">
        <f t="shared" si="0"/>
        <v>Factures EAU</v>
      </c>
      <c r="O36" s="40" t="str">
        <f t="shared" si="1"/>
        <v>Factures EAU</v>
      </c>
    </row>
    <row r="37" spans="4:15">
      <c r="D37" s="18" t="s">
        <v>46</v>
      </c>
      <c r="E37" s="18"/>
      <c r="K37" s="38">
        <f>IF(OR(D37="",COUNTIF(D$27:D37,D37)&gt;1),"",COUNTIF(D$27:D$50,"&lt;"&amp;D37)+1)</f>
        <v>14</v>
      </c>
      <c r="L37" s="38" t="str">
        <f>IF(OR(E37="",COUNTIF(E$27:E37,E37)&gt;1),"",COUNTIF(E$27:E$50,"&lt;"&amp;E37)+1)</f>
        <v/>
      </c>
      <c r="M37" s="38">
        <f>IF(OR(N37="",COUNTIF(N$27:N37,N37)&gt;1),"",COUNTIF(N$27:N$50,"&lt;"&amp;N37)+1)</f>
        <v>11</v>
      </c>
      <c r="N37" s="40" t="str">
        <f t="shared" si="0"/>
        <v>Factures EDP</v>
      </c>
      <c r="O37" s="40" t="str">
        <f t="shared" si="1"/>
        <v>Factures EDP</v>
      </c>
    </row>
    <row r="38" spans="4:15">
      <c r="D38" s="18" t="s">
        <v>47</v>
      </c>
      <c r="E38" s="18"/>
      <c r="F38" s="42"/>
      <c r="K38" s="38">
        <f>IF(OR(D38="",COUNTIF(D$27:D38,D38)&gt;1),"",COUNTIF(D$27:D$50,"&lt;"&amp;D38)+1)</f>
        <v>15</v>
      </c>
      <c r="L38" s="38" t="str">
        <f>IF(OR(E38="",COUNTIF(E$27:E38,E38)&gt;1),"",COUNTIF(E$27:E$50,"&lt;"&amp;E38)+1)</f>
        <v/>
      </c>
      <c r="M38" s="38">
        <f>IF(OR(N38="",COUNTIF(N$27:N38,N38)&gt;1),"",COUNTIF(N$27:N$50,"&lt;"&amp;N38)+1)</f>
        <v>12</v>
      </c>
      <c r="N38" s="40" t="str">
        <f t="shared" si="0"/>
        <v>Frais Banquaires</v>
      </c>
      <c r="O38" s="40" t="str">
        <f t="shared" si="1"/>
        <v>Frais Banquaires</v>
      </c>
    </row>
    <row r="39" spans="4:15">
      <c r="D39" s="18" t="s">
        <v>48</v>
      </c>
      <c r="E39" s="18"/>
      <c r="K39" s="38">
        <f>IF(OR(D39="",COUNTIF(D$27:D39,D39)&gt;1),"",COUNTIF(D$27:D$50,"&lt;"&amp;D39)+1)</f>
        <v>16</v>
      </c>
      <c r="L39" s="38" t="str">
        <f>IF(OR(E39="",COUNTIF(E$27:E39,E39)&gt;1),"",COUNTIF(E$27:E$50,"&lt;"&amp;E39)+1)</f>
        <v/>
      </c>
      <c r="M39" s="38">
        <f>IF(OR(N39="",COUNTIF(N$27:N39,N39)&gt;1),"",COUNTIF(N$27:N$50,"&lt;"&amp;N39)+1)</f>
        <v>13</v>
      </c>
      <c r="N39" s="40" t="str">
        <f t="shared" si="0"/>
        <v>Frais de Garage</v>
      </c>
      <c r="O39" s="40" t="str">
        <f t="shared" si="1"/>
        <v>Frais de Garage</v>
      </c>
    </row>
    <row r="40" spans="4:15">
      <c r="D40" s="18" t="s">
        <v>32</v>
      </c>
      <c r="E40" s="18"/>
      <c r="K40" s="38">
        <f>IF(OR(D40="",COUNTIF(D$27:D40,D40)&gt;1),"",COUNTIF(D$27:D$50,"&lt;"&amp;D40)+1)</f>
        <v>17</v>
      </c>
      <c r="L40" s="38" t="str">
        <f>IF(OR(E40="",COUNTIF(E$27:E40,E40)&gt;1),"",COUNTIF(E$27:E$50,"&lt;"&amp;E40)+1)</f>
        <v/>
      </c>
      <c r="M40" s="38">
        <f>IF(OR(N40="",COUNTIF(N$27:N40,N40)&gt;1),"",COUNTIF(N$27:N$50,"&lt;"&amp;N40)+1)</f>
        <v>14</v>
      </c>
      <c r="N40" s="40" t="str">
        <f t="shared" si="0"/>
        <v>Gsm Alain</v>
      </c>
      <c r="O40" s="40" t="str">
        <f t="shared" si="1"/>
        <v>Gsm Alain</v>
      </c>
    </row>
    <row r="41" spans="4:15">
      <c r="D41" s="18" t="s">
        <v>54</v>
      </c>
      <c r="E41" s="18"/>
      <c r="K41" s="38">
        <f>IF(OR(D41="",COUNTIF(D$27:D41,D41)&gt;1),"",COUNTIF(D$27:D$50,"&lt;"&amp;D41)+1)</f>
        <v>9</v>
      </c>
      <c r="L41" s="38" t="str">
        <f>IF(OR(E41="",COUNTIF(E$27:E41,E41)&gt;1),"",COUNTIF(E$27:E$50,"&lt;"&amp;E41)+1)</f>
        <v/>
      </c>
      <c r="M41" s="38">
        <f>IF(OR(N41="",COUNTIF(N$27:N41,N41)&gt;1),"",COUNTIF(N$27:N$50,"&lt;"&amp;N41)+1)</f>
        <v>15</v>
      </c>
      <c r="N41" s="40" t="str">
        <f t="shared" si="0"/>
        <v>Gsm Marty</v>
      </c>
      <c r="O41" s="40" t="str">
        <f t="shared" si="1"/>
        <v>Gsm Marty</v>
      </c>
    </row>
    <row r="42" spans="4:15">
      <c r="D42" s="18" t="s">
        <v>45</v>
      </c>
      <c r="E42" s="18"/>
      <c r="K42" s="38">
        <f>IF(OR(D42="",COUNTIF(D$27:D42,D42)&gt;1),"",COUNTIF(D$27:D$50,"&lt;"&amp;D42)+1)</f>
        <v>18</v>
      </c>
      <c r="L42" s="38" t="str">
        <f>IF(OR(E42="",COUNTIF(E$27:E42,E42)&gt;1),"",COUNTIF(E$27:E$50,"&lt;"&amp;E42)+1)</f>
        <v/>
      </c>
      <c r="M42" s="38">
        <f>IF(OR(N42="",COUNTIF(N$27:N42,N42)&gt;1),"",COUNTIF(N$27:N$50,"&lt;"&amp;N42)+1)</f>
        <v>16</v>
      </c>
      <c r="N42" s="40" t="str">
        <f t="shared" si="0"/>
        <v>Gsm Silvia</v>
      </c>
      <c r="O42" s="40" t="str">
        <f t="shared" si="1"/>
        <v>Gsm Silvia</v>
      </c>
    </row>
    <row r="43" spans="4:15">
      <c r="D43" s="18" t="s">
        <v>51</v>
      </c>
      <c r="E43" s="18"/>
      <c r="K43" s="38">
        <f>IF(OR(D43="",COUNTIF(D$27:D43,D43)&gt;1),"",COUNTIF(D$27:D$50,"&lt;"&amp;D43)+1)</f>
        <v>19</v>
      </c>
      <c r="L43" s="38" t="str">
        <f>IF(OR(E43="",COUNTIF(E$27:E43,E43)&gt;1),"",COUNTIF(E$27:E$50,"&lt;"&amp;E43)+1)</f>
        <v/>
      </c>
      <c r="M43" s="38">
        <f>IF(OR(N43="",COUNTIF(N$27:N43,N43)&gt;1),"",COUNTIF(N$27:N$50,"&lt;"&amp;N43)+1)</f>
        <v>17</v>
      </c>
      <c r="N43" s="40" t="str">
        <f t="shared" si="0"/>
        <v>Impôts</v>
      </c>
      <c r="O43" s="40" t="str">
        <f t="shared" si="1"/>
        <v>Impôts</v>
      </c>
    </row>
    <row r="44" spans="4:15">
      <c r="D44" s="18" t="s">
        <v>36</v>
      </c>
      <c r="E44" s="18"/>
      <c r="K44" s="38">
        <f>IF(OR(D44="",COUNTIF(D$27:D44,D44)&gt;1),"",COUNTIF(D$27:D$50,"&lt;"&amp;D44)+1)</f>
        <v>20</v>
      </c>
      <c r="L44" s="38" t="str">
        <f>IF(OR(E44="",COUNTIF(E$27:E44,E44)&gt;1),"",COUNTIF(E$27:E$50,"&lt;"&amp;E44)+1)</f>
        <v/>
      </c>
      <c r="M44" s="38">
        <f>IF(OR(N44="",COUNTIF(N$27:N44,N44)&gt;1),"",COUNTIF(N$27:N$50,"&lt;"&amp;N44)+1)</f>
        <v>18</v>
      </c>
      <c r="N44" s="40" t="str">
        <f t="shared" si="0"/>
        <v>Péage</v>
      </c>
      <c r="O44" s="40" t="str">
        <f t="shared" si="1"/>
        <v>Péage</v>
      </c>
    </row>
    <row r="45" spans="4:15">
      <c r="D45" s="18" t="s">
        <v>31</v>
      </c>
      <c r="E45" s="18"/>
      <c r="K45" s="38">
        <f>IF(OR(D45="",COUNTIF(D$27:D45,D45)&gt;1),"",COUNTIF(D$27:D$50,"&lt;"&amp;D45)+1)</f>
        <v>21</v>
      </c>
      <c r="L45" s="38" t="str">
        <f>IF(OR(E45="",COUNTIF(E$27:E45,E45)&gt;1),"",COUNTIF(E$27:E$50,"&lt;"&amp;E45)+1)</f>
        <v/>
      </c>
      <c r="M45" s="38">
        <f>IF(OR(N45="",COUNTIF(N$27:N45,N45)&gt;1),"",COUNTIF(N$27:N$50,"&lt;"&amp;N45)+1)</f>
        <v>20</v>
      </c>
      <c r="N45" s="40" t="str">
        <f t="shared" si="0"/>
        <v>Rembt emprunt</v>
      </c>
      <c r="O45" s="40" t="str">
        <f t="shared" si="1"/>
        <v>Petit mobilier</v>
      </c>
    </row>
    <row r="46" spans="4:15">
      <c r="D46" s="18" t="s">
        <v>6</v>
      </c>
      <c r="E46" s="18"/>
      <c r="K46" s="38">
        <f>IF(OR(D46="",COUNTIF(D$27:D46,D46)&gt;1),"",COUNTIF(D$27:D$50,"&lt;"&amp;D46)+1)</f>
        <v>22</v>
      </c>
      <c r="L46" s="38" t="str">
        <f>IF(OR(E46="",COUNTIF(E$27:E46,E46)&gt;1),"",COUNTIF(E$27:E$50,"&lt;"&amp;E46)+1)</f>
        <v/>
      </c>
      <c r="M46" s="38">
        <f>IF(OR(N46="",COUNTIF(N$27:N46,N46)&gt;1),"",COUNTIF(N$27:N$50,"&lt;"&amp;N46)+1)</f>
        <v>21</v>
      </c>
      <c r="N46" s="40" t="str">
        <f t="shared" si="0"/>
        <v>Restaurant</v>
      </c>
      <c r="O46" s="40" t="str">
        <f t="shared" si="1"/>
        <v>Rembt emprunt</v>
      </c>
    </row>
    <row r="47" spans="4:15">
      <c r="D47" s="18" t="s">
        <v>49</v>
      </c>
      <c r="E47" s="18"/>
      <c r="K47" s="38">
        <f>IF(OR(D47="",COUNTIF(D$27:D47,D47)&gt;1),"",COUNTIF(D$27:D$50,"&lt;"&amp;D47)+1)</f>
        <v>23</v>
      </c>
      <c r="L47" s="38" t="str">
        <f>IF(OR(E47="",COUNTIF(E$27:E47,E47)&gt;1),"",COUNTIF(E$27:E$50,"&lt;"&amp;E47)+1)</f>
        <v/>
      </c>
      <c r="M47" s="38">
        <f>IF(OR(N47="",COUNTIF(N$27:N47,N47)&gt;1),"",COUNTIF(N$27:N$50,"&lt;"&amp;N47)+1)</f>
        <v>22</v>
      </c>
      <c r="N47" s="40" t="str">
        <f t="shared" si="0"/>
        <v>Retraits(liquidités)</v>
      </c>
      <c r="O47" s="40" t="str">
        <f t="shared" si="1"/>
        <v>Restaurant</v>
      </c>
    </row>
    <row r="48" spans="4:15">
      <c r="D48" s="18" t="s">
        <v>56</v>
      </c>
      <c r="E48" s="18"/>
      <c r="K48" s="38">
        <f>IF(OR(D48="",COUNTIF(D$27:D48,D48)&gt;1),"",COUNTIF(D$27:D$50,"&lt;"&amp;D48)+1)</f>
        <v>24</v>
      </c>
      <c r="L48" s="38" t="str">
        <f>IF(OR(E48="",COUNTIF(E$27:E48,E48)&gt;1),"",COUNTIF(E$27:E$50,"&lt;"&amp;E48)+1)</f>
        <v/>
      </c>
      <c r="M48" s="38">
        <f>IF(OR(N48="",COUNTIF(N$27:N48,N48)&gt;1),"",COUNTIF(N$27:N$50,"&lt;"&amp;N48)+1)</f>
        <v>23</v>
      </c>
      <c r="N48" s="40" t="str">
        <f t="shared" si="0"/>
        <v>Salaire</v>
      </c>
      <c r="O48" s="40" t="str">
        <f t="shared" si="1"/>
        <v>Retraits(liquidités)</v>
      </c>
    </row>
    <row r="49" spans="2:15">
      <c r="D49" s="18" t="s">
        <v>57</v>
      </c>
      <c r="E49" s="18"/>
      <c r="K49" s="38">
        <f>IF(OR(D49="",COUNTIF(D$27:D49,D49)&gt;1),"",COUNTIF(D$27:D$50,"&lt;"&amp;D49)+1)</f>
        <v>13</v>
      </c>
      <c r="L49" s="38" t="str">
        <f>IF(OR(E49="",COUNTIF(E$27:E49,E49)&gt;1),"",COUNTIF(E$27:E$50,"&lt;"&amp;E49)+1)</f>
        <v/>
      </c>
      <c r="M49" s="38">
        <f>IF(OR(N49="",COUNTIF(N$27:N49,N49)&gt;1),"",COUNTIF(N$27:N$50,"&lt;"&amp;N49)+1)</f>
        <v>19</v>
      </c>
      <c r="N49" s="57" t="s">
        <v>58</v>
      </c>
      <c r="O49" s="40" t="str">
        <f t="shared" si="1"/>
        <v>Salaire</v>
      </c>
    </row>
    <row r="50" spans="2:15">
      <c r="D50" s="18" t="s">
        <v>55</v>
      </c>
      <c r="E50" s="18"/>
      <c r="K50" s="38">
        <f>IF(OR(D50="",COUNTIF(D$27:D50,D50)&gt;1),"",COUNTIF(D$27:D$50,"&lt;"&amp;D50)+1)</f>
        <v>8</v>
      </c>
      <c r="L50" s="38" t="str">
        <f>IF(OR(E50="",COUNTIF(E$27:E50,E50)&gt;1),"",COUNTIF(E$27:E$50,"&lt;"&amp;E50)+1)</f>
        <v/>
      </c>
      <c r="M50" s="38">
        <f>IF(OR(N50="",COUNTIF(N$27:N50,N50)&gt;1),"",COUNTIF(N$27:N$50,"&lt;"&amp;N50)+1)</f>
        <v>24</v>
      </c>
      <c r="N50" s="40" t="str">
        <f t="shared" si="0"/>
        <v>Vacances-Loisirs</v>
      </c>
      <c r="O50" s="40" t="str">
        <f t="shared" si="1"/>
        <v>Vacances-Loisirs</v>
      </c>
    </row>
    <row r="51" spans="2:15" ht="12" customHeight="1">
      <c r="D51" s="56" t="s">
        <v>58</v>
      </c>
      <c r="E51" s="18"/>
      <c r="K51" s="38">
        <f>IF(OR(D51="",COUNTIF(D$27:D51,D51)&gt;1),"",COUNTIF(D$27:D$50,"&lt;"&amp;D51)+1)</f>
        <v>19</v>
      </c>
      <c r="L51" s="38" t="str">
        <f>IF(OR(E51="",COUNTIF(E$27:E51,E51)&gt;1),"",COUNTIF(E$27:E$50,"&lt;"&amp;E51)+1)</f>
        <v/>
      </c>
      <c r="M51" s="38" t="str">
        <f>IF(OR(N51="",COUNTIF(N$27:N51,N51)&gt;1),"",COUNTIF(N$27:N$50,"&lt;"&amp;N51)+1)</f>
        <v/>
      </c>
      <c r="N51" s="40" t="str">
        <f t="shared" si="0"/>
        <v/>
      </c>
      <c r="O51" s="40" t="str">
        <f t="shared" si="1"/>
        <v/>
      </c>
    </row>
    <row r="52" spans="2:15">
      <c r="D52" s="18"/>
      <c r="E52" s="18"/>
      <c r="K52" s="38" t="str">
        <f>IF(OR(D52="",COUNTIF(D$27:D52,D52)&gt;1),"",COUNTIF(D$27:D$50,"&lt;"&amp;D52)+1)</f>
        <v/>
      </c>
      <c r="L52" s="38" t="str">
        <f>IF(OR(E52="",COUNTIF(E$27:E52,E52)&gt;1),"",COUNTIF(E$27:E$50,"&lt;"&amp;E52)+1)</f>
        <v/>
      </c>
      <c r="M52" s="38" t="str">
        <f>IF(OR(N52="",COUNTIF(N$27:N52,N52)&gt;1),"",COUNTIF(N$27:N$50,"&lt;"&amp;N52)+1)</f>
        <v/>
      </c>
      <c r="N52" s="40" t="str">
        <f t="shared" si="0"/>
        <v/>
      </c>
      <c r="O52" s="40" t="str">
        <f t="shared" si="1"/>
        <v/>
      </c>
    </row>
    <row r="53" spans="2:15">
      <c r="B53" s="3"/>
      <c r="D53" s="18"/>
      <c r="E53" s="18"/>
      <c r="K53" s="38" t="str">
        <f>IF(OR(D53="",COUNTIF(D$27:D53,D53)&gt;1),"",COUNTIF(D$27:D$50,"&lt;"&amp;D53)+1)</f>
        <v/>
      </c>
      <c r="L53" s="38" t="str">
        <f>IF(OR(E53="",COUNTIF(E$27:E53,E53)&gt;1),"",COUNTIF(E$27:E$50,"&lt;"&amp;E53)+1)</f>
        <v/>
      </c>
      <c r="M53" s="38" t="str">
        <f>IF(OR(N53="",COUNTIF(N$27:N53,N53)&gt;1),"",COUNTIF(N$27:N$50,"&lt;"&amp;N53)+1)</f>
        <v/>
      </c>
      <c r="N53" s="40" t="str">
        <f t="shared" si="0"/>
        <v/>
      </c>
      <c r="O53" s="40" t="str">
        <f t="shared" si="1"/>
        <v/>
      </c>
    </row>
    <row r="54" spans="2:15">
      <c r="D54" s="18"/>
      <c r="E54" s="18"/>
      <c r="K54" s="38" t="str">
        <f>IF(OR(D54="",COUNTIF(D$27:D54,D54)&gt;1),"",COUNTIF(D$27:D$50,"&lt;"&amp;D54)+1)</f>
        <v/>
      </c>
      <c r="L54" s="38" t="str">
        <f>IF(OR(E54="",COUNTIF(E$27:E54,E54)&gt;1),"",COUNTIF(E$27:E$50,"&lt;"&amp;E54)+1)</f>
        <v/>
      </c>
      <c r="M54" s="38" t="str">
        <f>IF(OR(N54="",COUNTIF(N$27:N54,N54)&gt;1),"",COUNTIF(N$27:N$50,"&lt;"&amp;N54)+1)</f>
        <v/>
      </c>
      <c r="N54" s="40" t="str">
        <f t="shared" si="0"/>
        <v/>
      </c>
      <c r="O54" s="40" t="str">
        <f t="shared" si="1"/>
        <v/>
      </c>
    </row>
    <row r="55" spans="2:15">
      <c r="B55" s="3"/>
      <c r="D55" s="18"/>
      <c r="E55" s="18"/>
      <c r="K55" s="38" t="str">
        <f>IF(OR(D55="",COUNTIF(D$27:D55,D55)&gt;1),"",COUNTIF(D$27:D$50,"&lt;"&amp;D55)+1)</f>
        <v/>
      </c>
      <c r="L55" s="38" t="str">
        <f>IF(OR(E55="",COUNTIF(E$27:E55,E55)&gt;1),"",COUNTIF(E$27:E$50,"&lt;"&amp;E55)+1)</f>
        <v/>
      </c>
      <c r="M55" s="38" t="str">
        <f>IF(OR(N55="",COUNTIF(N$27:N55,N55)&gt;1),"",COUNTIF(N$27:N$50,"&lt;"&amp;N55)+1)</f>
        <v/>
      </c>
      <c r="N55" s="40" t="str">
        <f t="shared" si="0"/>
        <v/>
      </c>
      <c r="O55" s="40" t="str">
        <f t="shared" si="1"/>
        <v/>
      </c>
    </row>
    <row r="56" spans="2:15">
      <c r="B56" s="24"/>
      <c r="D56" s="18"/>
      <c r="E56" s="18"/>
      <c r="K56" s="38" t="str">
        <f>IF(OR(D56="",COUNTIF(D$27:D56,D56)&gt;1),"",COUNTIF(D$27:D$50,"&lt;"&amp;D56)+1)</f>
        <v/>
      </c>
      <c r="L56" s="38" t="str">
        <f>IF(OR(E56="",COUNTIF(E$27:E56,E56)&gt;1),"",COUNTIF(E$27:E$50,"&lt;"&amp;E56)+1)</f>
        <v/>
      </c>
      <c r="M56" s="38" t="str">
        <f>IF(OR(N56="",COUNTIF(N$27:N56,N56)&gt;1),"",COUNTIF(N$27:N$50,"&lt;"&amp;N56)+1)</f>
        <v/>
      </c>
      <c r="N56" s="40" t="str">
        <f t="shared" si="0"/>
        <v/>
      </c>
      <c r="O56" s="40" t="str">
        <f t="shared" si="1"/>
        <v/>
      </c>
    </row>
    <row r="57" spans="2:15">
      <c r="B57" s="3"/>
      <c r="D57" s="18"/>
      <c r="E57" s="18"/>
      <c r="K57" s="38" t="str">
        <f>IF(OR(D57="",COUNTIF(D$27:D57,D57)&gt;1),"",COUNTIF(D$27:D$50,"&lt;"&amp;D57)+1)</f>
        <v/>
      </c>
      <c r="L57" s="38" t="str">
        <f>IF(OR(E57="",COUNTIF(E$27:E57,E57)&gt;1),"",COUNTIF(E$27:E$50,"&lt;"&amp;E57)+1)</f>
        <v/>
      </c>
      <c r="M57" s="38" t="str">
        <f>IF(OR(N57="",COUNTIF(N$27:N57,N57)&gt;1),"",COUNTIF(N$27:N$50,"&lt;"&amp;N57)+1)</f>
        <v/>
      </c>
      <c r="N57" s="40" t="str">
        <f t="shared" si="0"/>
        <v/>
      </c>
      <c r="O57" s="40" t="str">
        <f t="shared" si="1"/>
        <v/>
      </c>
    </row>
    <row r="58" spans="2:15">
      <c r="B58" s="24"/>
      <c r="D58" s="18"/>
      <c r="E58" s="18"/>
      <c r="K58" s="38" t="str">
        <f>IF(OR(D58="",COUNTIF(D$27:D58,D58)&gt;1),"",COUNTIF(D$27:D$50,"&lt;"&amp;D58)+1)</f>
        <v/>
      </c>
      <c r="L58" s="38" t="str">
        <f>IF(OR(E58="",COUNTIF(E$27:E58,E58)&gt;1),"",COUNTIF(E$27:E$50,"&lt;"&amp;E58)+1)</f>
        <v/>
      </c>
      <c r="M58" s="38" t="str">
        <f>IF(OR(N58="",COUNTIF(N$27:N58,N58)&gt;1),"",COUNTIF(N$27:N$50,"&lt;"&amp;N58)+1)</f>
        <v/>
      </c>
      <c r="N58" s="40" t="str">
        <f t="shared" si="0"/>
        <v/>
      </c>
      <c r="O58" s="40" t="str">
        <f t="shared" si="1"/>
        <v/>
      </c>
    </row>
    <row r="59" spans="2:15">
      <c r="B59" s="3"/>
      <c r="D59" s="18"/>
      <c r="E59" s="18"/>
      <c r="K59" s="38" t="str">
        <f>IF(OR(D59="",COUNTIF(D$27:D59,D59)&gt;1),"",COUNTIF(D$27:D$50,"&lt;"&amp;D59)+1)</f>
        <v/>
      </c>
      <c r="L59" s="38" t="str">
        <f>IF(OR(E59="",COUNTIF(E$27:E59,E59)&gt;1),"",COUNTIF(E$27:E$50,"&lt;"&amp;E59)+1)</f>
        <v/>
      </c>
      <c r="M59" s="38" t="str">
        <f>IF(OR(N59="",COUNTIF(N$27:N59,N59)&gt;1),"",COUNTIF(N$27:N$50,"&lt;"&amp;N59)+1)</f>
        <v/>
      </c>
      <c r="N59" s="40" t="str">
        <f t="shared" si="0"/>
        <v/>
      </c>
      <c r="O59" s="40" t="str">
        <f t="shared" si="1"/>
        <v/>
      </c>
    </row>
    <row r="60" spans="2:15">
      <c r="B60" s="20"/>
      <c r="D60" s="18"/>
      <c r="E60" s="18"/>
      <c r="K60" s="38" t="str">
        <f>IF(OR(D60="",COUNTIF(D$27:D60,D60)&gt;1),"",COUNTIF(D$27:D$50,"&lt;"&amp;D60)+1)</f>
        <v/>
      </c>
      <c r="L60" s="38" t="str">
        <f>IF(OR(E60="",COUNTIF(E$27:E60,E60)&gt;1),"",COUNTIF(E$27:E$50,"&lt;"&amp;E60)+1)</f>
        <v/>
      </c>
      <c r="M60" s="38" t="str">
        <f>IF(OR(N60="",COUNTIF(N$27:N60,N60)&gt;1),"",COUNTIF(N$27:N$50,"&lt;"&amp;N60)+1)</f>
        <v/>
      </c>
      <c r="N60" s="40" t="str">
        <f t="shared" si="0"/>
        <v/>
      </c>
      <c r="O60" s="40" t="str">
        <f t="shared" si="1"/>
        <v/>
      </c>
    </row>
    <row r="61" spans="2:15" ht="12.75" customHeight="1">
      <c r="B61" s="24"/>
      <c r="D61" s="18"/>
      <c r="E61" s="18"/>
      <c r="K61" s="38" t="str">
        <f>IF(OR(D61="",COUNTIF(D$27:D61,D61)&gt;1),"",COUNTIF(D$27:D$50,"&lt;"&amp;D61)+1)</f>
        <v/>
      </c>
      <c r="L61" s="38" t="str">
        <f>IF(OR(E61="",COUNTIF(E$27:E61,E61)&gt;1),"",COUNTIF(E$27:E$50,"&lt;"&amp;E61)+1)</f>
        <v/>
      </c>
      <c r="M61" s="38" t="str">
        <f>IF(OR(N61="",COUNTIF(N$27:N61,N61)&gt;1),"",COUNTIF(N$27:N$50,"&lt;"&amp;N61)+1)</f>
        <v/>
      </c>
      <c r="N61" s="40" t="str">
        <f t="shared" si="0"/>
        <v/>
      </c>
      <c r="O61" s="40" t="str">
        <f t="shared" si="1"/>
        <v/>
      </c>
    </row>
    <row r="62" spans="2:15" ht="12.75" customHeight="1">
      <c r="B62" s="24"/>
      <c r="D62" s="18"/>
      <c r="E62" s="18"/>
      <c r="K62" s="38" t="str">
        <f>IF(OR(D62="",COUNTIF(D$27:D62,D62)&gt;1),"",COUNTIF(D$27:D$50,"&lt;"&amp;D62)+1)</f>
        <v/>
      </c>
      <c r="L62" s="38" t="str">
        <f>IF(OR(E62="",COUNTIF(E$27:E62,E62)&gt;1),"",COUNTIF(E$27:E$50,"&lt;"&amp;E62)+1)</f>
        <v/>
      </c>
      <c r="M62" s="38" t="str">
        <f>IF(OR(N62="",COUNTIF(N$27:N62,N62)&gt;1),"",COUNTIF(N$27:N$50,"&lt;"&amp;N62)+1)</f>
        <v/>
      </c>
      <c r="N62" s="40" t="str">
        <f t="shared" si="0"/>
        <v/>
      </c>
      <c r="O62" s="40" t="str">
        <f t="shared" si="1"/>
        <v/>
      </c>
    </row>
    <row r="63" spans="2:15">
      <c r="B63" s="20"/>
      <c r="D63" s="18"/>
      <c r="E63" s="18"/>
      <c r="K63" s="38" t="str">
        <f>IF(OR(D63="",COUNTIF(D$27:D63,D63)&gt;1),"",COUNTIF(D$27:D$50,"&lt;"&amp;D63)+1)</f>
        <v/>
      </c>
      <c r="L63" s="38" t="str">
        <f>IF(OR(E63="",COUNTIF(E$27:E63,E63)&gt;1),"",COUNTIF(E$27:E$50,"&lt;"&amp;E63)+1)</f>
        <v/>
      </c>
      <c r="M63" s="38" t="str">
        <f>IF(OR(N63="",COUNTIF(N$27:N63,N63)&gt;1),"",COUNTIF(N$27:N$50,"&lt;"&amp;N63)+1)</f>
        <v/>
      </c>
      <c r="N63" s="40" t="str">
        <f t="shared" si="0"/>
        <v/>
      </c>
      <c r="O63" s="40" t="str">
        <f t="shared" si="1"/>
        <v/>
      </c>
    </row>
    <row r="64" spans="2:15">
      <c r="D64" s="18"/>
      <c r="E64" s="18"/>
      <c r="K64" s="38" t="str">
        <f>IF(OR(D64="",COUNTIF(D$27:D64,D64)&gt;1),"",COUNTIF(D$27:D$50,"&lt;"&amp;D64)+1)</f>
        <v/>
      </c>
      <c r="L64" s="38" t="str">
        <f>IF(OR(E64="",COUNTIF(E$27:E64,E64)&gt;1),"",COUNTIF(E$27:E$50,"&lt;"&amp;E64)+1)</f>
        <v/>
      </c>
      <c r="M64" s="38" t="str">
        <f>IF(OR(N64="",COUNTIF(N$27:N64,N64)&gt;1),"",COUNTIF(N$27:N$50,"&lt;"&amp;N64)+1)</f>
        <v/>
      </c>
      <c r="N64" s="40" t="str">
        <f t="shared" si="0"/>
        <v/>
      </c>
      <c r="O64" s="40" t="str">
        <f t="shared" si="1"/>
        <v/>
      </c>
    </row>
    <row r="65" spans="1:15">
      <c r="D65" s="18"/>
      <c r="E65" s="18"/>
      <c r="K65" s="38" t="str">
        <f>IF(OR(D65="",COUNTIF(D$27:D65,D65)&gt;1),"",COUNTIF(D$27:D$50,"&lt;"&amp;D65)+1)</f>
        <v/>
      </c>
      <c r="L65" s="38" t="str">
        <f>IF(OR(E65="",COUNTIF(E$27:E65,E65)&gt;1),"",COUNTIF(E$27:E$50,"&lt;"&amp;E65)+1)</f>
        <v/>
      </c>
      <c r="M65" s="38" t="str">
        <f>IF(OR(N65="",COUNTIF(N$27:N65,N65)&gt;1),"",COUNTIF(N$27:N$50,"&lt;"&amp;N65)+1)</f>
        <v/>
      </c>
      <c r="N65" s="40" t="str">
        <f t="shared" si="0"/>
        <v/>
      </c>
      <c r="O65" s="40" t="str">
        <f t="shared" ref="O65:O70" si="2">IF(ISERROR(VLOOKUP(SMALL($M$27:$M$50,ROW()-26),$M$27:$N$50,2,FALSE)),"",VLOOKUP(SMALL($M$27:$M$50,ROW()-26),$M$27:$N$50,2,FALSE))</f>
        <v/>
      </c>
    </row>
    <row r="66" spans="1:15">
      <c r="D66" s="18"/>
      <c r="E66" s="18"/>
      <c r="K66" s="38" t="str">
        <f>IF(OR(D66="",COUNTIF(D$27:D66,D66)&gt;1),"",COUNTIF(D$27:D$50,"&lt;"&amp;D66)+1)</f>
        <v/>
      </c>
      <c r="L66" s="38" t="str">
        <f>IF(OR(E66="",COUNTIF(E$27:E66,E66)&gt;1),"",COUNTIF(E$27:E$50,"&lt;"&amp;E66)+1)</f>
        <v/>
      </c>
      <c r="M66" s="38" t="str">
        <f>IF(OR(N66="",COUNTIF(N$27:N66,N66)&gt;1),"",COUNTIF(N$27:N$50,"&lt;"&amp;N66)+1)</f>
        <v/>
      </c>
      <c r="N66" s="40" t="str">
        <f t="shared" si="0"/>
        <v/>
      </c>
      <c r="O66" s="40" t="str">
        <f t="shared" si="2"/>
        <v/>
      </c>
    </row>
    <row r="67" spans="1:15">
      <c r="D67" s="18"/>
      <c r="E67" s="18"/>
      <c r="K67" s="38" t="str">
        <f>IF(OR(D67="",COUNTIF(D$27:D67,D67)&gt;1),"",COUNTIF(D$27:D$50,"&lt;"&amp;D67)+1)</f>
        <v/>
      </c>
      <c r="L67" s="38" t="str">
        <f>IF(OR(E67="",COUNTIF(E$27:E67,E67)&gt;1),"",COUNTIF(E$27:E$50,"&lt;"&amp;E67)+1)</f>
        <v/>
      </c>
      <c r="M67" s="38" t="str">
        <f>IF(OR(N67="",COUNTIF(N$27:N67,N67)&gt;1),"",COUNTIF(N$27:N$50,"&lt;"&amp;N67)+1)</f>
        <v/>
      </c>
      <c r="N67" s="40" t="str">
        <f t="shared" si="0"/>
        <v/>
      </c>
      <c r="O67" s="40" t="str">
        <f t="shared" si="2"/>
        <v/>
      </c>
    </row>
    <row r="68" spans="1:15">
      <c r="D68" s="18"/>
      <c r="E68" s="18"/>
      <c r="K68" s="38" t="str">
        <f>IF(OR(D68="",COUNTIF(D$27:D68,D68)&gt;1),"",COUNTIF(D$27:D$50,"&lt;"&amp;D68)+1)</f>
        <v/>
      </c>
      <c r="L68" s="38" t="str">
        <f>IF(OR(E68="",COUNTIF(E$27:E68,E68)&gt;1),"",COUNTIF(E$27:E$50,"&lt;"&amp;E68)+1)</f>
        <v/>
      </c>
      <c r="M68" s="38" t="str">
        <f>IF(OR(N68="",COUNTIF(N$27:N68,N68)&gt;1),"",COUNTIF(N$27:N$50,"&lt;"&amp;N68)+1)</f>
        <v/>
      </c>
      <c r="N68" s="40" t="str">
        <f t="shared" si="0"/>
        <v/>
      </c>
      <c r="O68" s="40" t="str">
        <f t="shared" si="2"/>
        <v/>
      </c>
    </row>
    <row r="69" spans="1:15">
      <c r="D69" s="18"/>
      <c r="E69" s="18"/>
      <c r="K69" s="38" t="str">
        <f>IF(OR(D69="",COUNTIF(D$27:D69,D69)&gt;1),"",COUNTIF(D$27:D$50,"&lt;"&amp;D69)+1)</f>
        <v/>
      </c>
      <c r="L69" s="38" t="str">
        <f>IF(OR(E69="",COUNTIF(E$27:E69,E69)&gt;1),"",COUNTIF(E$27:E$50,"&lt;"&amp;E69)+1)</f>
        <v/>
      </c>
      <c r="M69" s="38" t="str">
        <f>IF(OR(N69="",COUNTIF(N$27:N69,N69)&gt;1),"",COUNTIF(N$27:N$50,"&lt;"&amp;N69)+1)</f>
        <v/>
      </c>
      <c r="N69" s="40" t="str">
        <f t="shared" si="0"/>
        <v/>
      </c>
      <c r="O69" s="40" t="str">
        <f t="shared" si="2"/>
        <v/>
      </c>
    </row>
    <row r="70" spans="1:15">
      <c r="D70" s="18"/>
      <c r="E70" s="18"/>
      <c r="K70" s="38" t="str">
        <f>IF(OR(D70="",COUNTIF(D$27:D70,D70)&gt;1),"",COUNTIF(D$27:D$50,"&lt;"&amp;D70)+1)</f>
        <v/>
      </c>
      <c r="L70" s="38" t="str">
        <f>IF(OR(E70="",COUNTIF(E$27:E70,E70)&gt;1),"",COUNTIF(E$27:E$50,"&lt;"&amp;E70)+1)</f>
        <v/>
      </c>
      <c r="M70" s="38" t="str">
        <f>IF(OR(N70="",COUNTIF(N$27:N70,N70)&gt;1),"",COUNTIF(N$27:N$50,"&lt;"&amp;N70)+1)</f>
        <v/>
      </c>
      <c r="N70" s="40" t="str">
        <f>IF(ROW()-26&gt;COUNTIF($K$27:$L$50,"&gt;0"),"",IF(ROW()-26&lt;COUNTIF($K$27:$K$50,"&gt;0")+1,INDEX($D$27:$D$50,MATCH(SMALL($K$27:$K$50,ROW()-26),$K$27:$K$50,0),1),INDEX($E$27:$E$50,MATCH(SMALL($L$27:$L$50,(ROW()-(26+COUNTIF($K$27:$K$50,"&gt;0")))),$L$27:$L$50,0),0)))</f>
        <v/>
      </c>
      <c r="O70" s="40" t="str">
        <f t="shared" si="2"/>
        <v/>
      </c>
    </row>
    <row r="74" spans="1:15">
      <c r="D74" s="4"/>
    </row>
    <row r="75" spans="1:15">
      <c r="D75" s="4"/>
    </row>
    <row r="76" spans="1:15">
      <c r="D76" s="4"/>
    </row>
    <row r="77" spans="1:15">
      <c r="A77" s="19" t="s">
        <v>10</v>
      </c>
      <c r="D77" s="4"/>
    </row>
    <row r="78" spans="1:15">
      <c r="D78" s="4"/>
    </row>
    <row r="79" spans="1:15">
      <c r="D79" s="4"/>
    </row>
    <row r="80" spans="1:15">
      <c r="D80" s="4"/>
    </row>
    <row r="81" spans="4:4">
      <c r="D81" s="4"/>
    </row>
    <row r="82" spans="4:4">
      <c r="D82" s="4"/>
    </row>
    <row r="83" spans="4:4">
      <c r="D83" s="4"/>
    </row>
    <row r="84" spans="4:4">
      <c r="D84" s="4"/>
    </row>
    <row r="85" spans="4:4">
      <c r="D85" s="4"/>
    </row>
    <row r="86" spans="4:4">
      <c r="D86" s="4"/>
    </row>
    <row r="87" spans="4:4">
      <c r="D87" s="4"/>
    </row>
    <row r="88" spans="4:4">
      <c r="D88" s="4"/>
    </row>
  </sheetData>
  <mergeCells count="4">
    <mergeCell ref="B27:C27"/>
    <mergeCell ref="B28:C28"/>
    <mergeCell ref="B10:C10"/>
    <mergeCell ref="B11:C11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12"/>
  </sheetPr>
  <dimension ref="B1:I58"/>
  <sheetViews>
    <sheetView zoomScaleNormal="100" workbookViewId="0">
      <pane ySplit="2" topLeftCell="A3" activePane="bottomLeft" state="frozen"/>
      <selection pane="bottomLeft" activeCell="C3" sqref="C3"/>
    </sheetView>
  </sheetViews>
  <sheetFormatPr baseColWidth="10" defaultRowHeight="12.75"/>
  <cols>
    <col min="1" max="1" width="0.7109375" style="1" customWidth="1"/>
    <col min="2" max="2" width="12.7109375" style="51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48"/>
      <c r="C1" s="6"/>
      <c r="D1" s="6"/>
      <c r="E1" s="12"/>
      <c r="F1" s="12"/>
    </row>
    <row r="2" spans="2:9" s="7" customFormat="1" ht="20.25" customHeight="1">
      <c r="B2" s="49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1</v>
      </c>
      <c r="C3" s="5"/>
      <c r="D3" s="10"/>
      <c r="E3" s="13"/>
      <c r="F3" s="14"/>
      <c r="H3" s="41" t="str">
        <f>IF(F3&lt;&gt;"",F3/SUM(F:F),"")</f>
        <v/>
      </c>
    </row>
    <row r="4" spans="2:9">
      <c r="B4" s="50">
        <v>2</v>
      </c>
      <c r="H4" s="41" t="str">
        <f t="shared" ref="H4:H57" si="0">IF(F4&lt;&gt;"",F4/SUM(F:F),"")</f>
        <v/>
      </c>
    </row>
    <row r="5" spans="2:9">
      <c r="B5" s="50">
        <v>3</v>
      </c>
      <c r="H5" s="41" t="str">
        <f t="shared" si="0"/>
        <v/>
      </c>
    </row>
    <row r="6" spans="2:9">
      <c r="B6" s="50">
        <v>4</v>
      </c>
      <c r="H6" s="41" t="str">
        <f t="shared" si="0"/>
        <v/>
      </c>
    </row>
    <row r="7" spans="2:9">
      <c r="B7" s="50">
        <v>5</v>
      </c>
      <c r="H7" s="41" t="str">
        <f t="shared" si="0"/>
        <v/>
      </c>
    </row>
    <row r="8" spans="2:9">
      <c r="B8" s="50">
        <v>6</v>
      </c>
      <c r="H8" s="41" t="str">
        <f t="shared" si="0"/>
        <v/>
      </c>
    </row>
    <row r="9" spans="2:9">
      <c r="B9" s="50">
        <v>7</v>
      </c>
      <c r="H9" s="41" t="str">
        <f t="shared" si="0"/>
        <v/>
      </c>
    </row>
    <row r="10" spans="2:9">
      <c r="B10" s="50">
        <v>8</v>
      </c>
      <c r="H10" s="41" t="str">
        <f t="shared" si="0"/>
        <v/>
      </c>
    </row>
    <row r="11" spans="2:9">
      <c r="B11" s="50">
        <v>9</v>
      </c>
      <c r="H11" s="41" t="str">
        <f t="shared" si="0"/>
        <v/>
      </c>
    </row>
    <row r="12" spans="2:9">
      <c r="B12" s="50">
        <v>10</v>
      </c>
      <c r="H12" s="41" t="str">
        <f t="shared" si="0"/>
        <v/>
      </c>
    </row>
    <row r="13" spans="2:9">
      <c r="B13" s="50">
        <v>11</v>
      </c>
      <c r="H13" s="41" t="str">
        <f t="shared" si="0"/>
        <v/>
      </c>
    </row>
    <row r="14" spans="2:9">
      <c r="B14" s="50">
        <v>12</v>
      </c>
      <c r="H14" s="41" t="str">
        <f t="shared" si="0"/>
        <v/>
      </c>
    </row>
    <row r="15" spans="2:9">
      <c r="B15" s="50">
        <v>13</v>
      </c>
      <c r="H15" s="41" t="str">
        <f t="shared" si="0"/>
        <v/>
      </c>
    </row>
    <row r="16" spans="2:9">
      <c r="B16" s="50">
        <v>14</v>
      </c>
      <c r="H16" s="41" t="str">
        <f t="shared" si="0"/>
        <v/>
      </c>
    </row>
    <row r="17" spans="2:8">
      <c r="B17" s="50">
        <v>15</v>
      </c>
      <c r="H17" s="41" t="str">
        <f t="shared" si="0"/>
        <v/>
      </c>
    </row>
    <row r="18" spans="2:8">
      <c r="B18" s="50">
        <v>16</v>
      </c>
      <c r="H18" s="41" t="str">
        <f t="shared" si="0"/>
        <v/>
      </c>
    </row>
    <row r="19" spans="2:8">
      <c r="B19" s="50">
        <v>17</v>
      </c>
      <c r="H19" s="41" t="str">
        <f t="shared" si="0"/>
        <v/>
      </c>
    </row>
    <row r="20" spans="2:8">
      <c r="B20" s="50">
        <v>18</v>
      </c>
      <c r="H20" s="41" t="str">
        <f t="shared" si="0"/>
        <v/>
      </c>
    </row>
    <row r="21" spans="2:8">
      <c r="B21" s="50">
        <v>19</v>
      </c>
      <c r="H21" s="41" t="str">
        <f t="shared" si="0"/>
        <v/>
      </c>
    </row>
    <row r="22" spans="2:8">
      <c r="B22" s="50">
        <v>20</v>
      </c>
      <c r="H22" s="41" t="str">
        <f t="shared" si="0"/>
        <v/>
      </c>
    </row>
    <row r="23" spans="2:8">
      <c r="B23" s="50">
        <v>21</v>
      </c>
      <c r="H23" s="41" t="str">
        <f t="shared" si="0"/>
        <v/>
      </c>
    </row>
    <row r="24" spans="2:8">
      <c r="B24" s="50">
        <v>22</v>
      </c>
      <c r="H24" s="41" t="str">
        <f t="shared" si="0"/>
        <v/>
      </c>
    </row>
    <row r="25" spans="2:8">
      <c r="B25" s="50">
        <v>23</v>
      </c>
      <c r="H25" s="41" t="str">
        <f t="shared" si="0"/>
        <v/>
      </c>
    </row>
    <row r="26" spans="2:8">
      <c r="B26" s="50">
        <v>24</v>
      </c>
      <c r="H26" s="41" t="str">
        <f t="shared" si="0"/>
        <v/>
      </c>
    </row>
    <row r="27" spans="2:8">
      <c r="B27" s="50">
        <v>25</v>
      </c>
      <c r="H27" s="41" t="str">
        <f t="shared" si="0"/>
        <v/>
      </c>
    </row>
    <row r="28" spans="2:8">
      <c r="B28" s="50">
        <v>26</v>
      </c>
      <c r="H28" s="41" t="str">
        <f t="shared" si="0"/>
        <v/>
      </c>
    </row>
    <row r="29" spans="2:8">
      <c r="B29" s="50">
        <v>27</v>
      </c>
      <c r="H29" s="41" t="str">
        <f t="shared" si="0"/>
        <v/>
      </c>
    </row>
    <row r="30" spans="2:8">
      <c r="B30" s="50">
        <v>28</v>
      </c>
      <c r="H30" s="41" t="str">
        <f t="shared" si="0"/>
        <v/>
      </c>
    </row>
    <row r="31" spans="2:8">
      <c r="B31" s="50">
        <v>29</v>
      </c>
      <c r="H31" s="41" t="str">
        <f t="shared" si="0"/>
        <v/>
      </c>
    </row>
    <row r="32" spans="2:8">
      <c r="B32" s="50">
        <v>30</v>
      </c>
      <c r="H32" s="41" t="str">
        <f t="shared" si="0"/>
        <v/>
      </c>
    </row>
    <row r="33" spans="2:8">
      <c r="B33" s="50">
        <v>31</v>
      </c>
      <c r="H33" s="41" t="str">
        <f t="shared" si="0"/>
        <v/>
      </c>
    </row>
    <row r="34" spans="2:8">
      <c r="H34" s="41" t="str">
        <f t="shared" si="0"/>
        <v/>
      </c>
    </row>
    <row r="35" spans="2:8">
      <c r="H35" s="41" t="str">
        <f t="shared" si="0"/>
        <v/>
      </c>
    </row>
    <row r="36" spans="2:8">
      <c r="H36" s="41" t="str">
        <f t="shared" si="0"/>
        <v/>
      </c>
    </row>
    <row r="37" spans="2:8">
      <c r="H37" s="41" t="str">
        <f t="shared" si="0"/>
        <v/>
      </c>
    </row>
    <row r="38" spans="2:8">
      <c r="H38" s="41" t="str">
        <f t="shared" si="0"/>
        <v/>
      </c>
    </row>
    <row r="39" spans="2:8">
      <c r="H39" s="41" t="str">
        <f t="shared" si="0"/>
        <v/>
      </c>
    </row>
    <row r="40" spans="2:8">
      <c r="H40" s="41" t="str">
        <f t="shared" si="0"/>
        <v/>
      </c>
    </row>
    <row r="41" spans="2:8">
      <c r="H41" s="41" t="str">
        <f t="shared" si="0"/>
        <v/>
      </c>
    </row>
    <row r="42" spans="2:8">
      <c r="H42" s="41" t="str">
        <f t="shared" si="0"/>
        <v/>
      </c>
    </row>
    <row r="43" spans="2:8">
      <c r="H43" s="41" t="str">
        <f t="shared" si="0"/>
        <v/>
      </c>
    </row>
    <row r="44" spans="2:8">
      <c r="H44" s="41" t="str">
        <f t="shared" si="0"/>
        <v/>
      </c>
    </row>
    <row r="45" spans="2:8">
      <c r="H45" s="41" t="str">
        <f t="shared" si="0"/>
        <v/>
      </c>
    </row>
    <row r="46" spans="2:8">
      <c r="H46" s="41" t="str">
        <f t="shared" si="0"/>
        <v/>
      </c>
    </row>
    <row r="47" spans="2:8">
      <c r="H47" s="41" t="str">
        <f t="shared" si="0"/>
        <v/>
      </c>
    </row>
    <row r="48" spans="2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  <row r="51" spans="8:8">
      <c r="H51" s="41" t="str">
        <f t="shared" si="0"/>
        <v/>
      </c>
    </row>
    <row r="52" spans="8:8">
      <c r="H52" s="41" t="str">
        <f t="shared" si="0"/>
        <v/>
      </c>
    </row>
    <row r="53" spans="8:8">
      <c r="H53" s="41" t="str">
        <f t="shared" si="0"/>
        <v/>
      </c>
    </row>
    <row r="54" spans="8:8">
      <c r="H54" s="41" t="str">
        <f t="shared" si="0"/>
        <v/>
      </c>
    </row>
    <row r="55" spans="8:8">
      <c r="H55" s="41" t="str">
        <f t="shared" si="0"/>
        <v/>
      </c>
    </row>
    <row r="56" spans="8:8">
      <c r="H56" s="41" t="str">
        <f t="shared" si="0"/>
        <v/>
      </c>
    </row>
    <row r="57" spans="8:8">
      <c r="H57" s="41" t="str">
        <f t="shared" si="0"/>
        <v/>
      </c>
    </row>
    <row r="58" spans="8:8">
      <c r="H58" s="41"/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21"/>
  </sheetPr>
  <dimension ref="B1:I50"/>
  <sheetViews>
    <sheetView showRowColHeaders="0" workbookViewId="0">
      <pane ySplit="2" topLeftCell="A22" activePane="bottomLeft" state="frozen"/>
      <selection activeCell="J9" sqref="J9"/>
      <selection pane="bottomLeft" activeCell="C45" sqref="C45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26" t="str">
        <f>IF(SUM(E:E)-SUM(F:F)&lt;0,"- "&amp;ABS(SUM(E:E)-SUM(F:F)),IF(SUM(E:E)-SUM(F:F)=0," -","+ "&amp;SUM(E:E)-SUM(F:F)))</f>
        <v xml:space="preserve"> -</v>
      </c>
    </row>
    <row r="3" spans="2:9">
      <c r="B3" s="50"/>
      <c r="C3" s="5"/>
      <c r="D3" s="10"/>
      <c r="E3" s="13"/>
      <c r="F3" s="14"/>
      <c r="H3" s="41" t="str">
        <f>IF(F3&lt;&gt;"",F3/SUM(F:F),"")</f>
        <v/>
      </c>
    </row>
    <row r="4" spans="2:9">
      <c r="B4" s="50"/>
      <c r="H4" s="41" t="str">
        <f t="shared" ref="H4:H50" si="0">IF(F4&lt;&gt;"",F4/SUM(F:F),"")</f>
        <v/>
      </c>
    </row>
    <row r="5" spans="2:9">
      <c r="B5" s="50"/>
      <c r="H5" s="41" t="str">
        <f t="shared" si="0"/>
        <v/>
      </c>
    </row>
    <row r="6" spans="2:9">
      <c r="B6" s="50"/>
      <c r="H6" s="41" t="str">
        <f t="shared" si="0"/>
        <v/>
      </c>
    </row>
    <row r="7" spans="2:9">
      <c r="B7" s="50"/>
      <c r="H7" s="41" t="str">
        <f t="shared" si="0"/>
        <v/>
      </c>
    </row>
    <row r="8" spans="2:9">
      <c r="B8" s="50"/>
      <c r="H8" s="41" t="str">
        <f t="shared" si="0"/>
        <v/>
      </c>
    </row>
    <row r="9" spans="2:9">
      <c r="B9" s="50"/>
      <c r="H9" s="41" t="str">
        <f t="shared" si="0"/>
        <v/>
      </c>
    </row>
    <row r="10" spans="2:9">
      <c r="B10" s="50"/>
      <c r="H10" s="41" t="str">
        <f t="shared" si="0"/>
        <v/>
      </c>
    </row>
    <row r="11" spans="2:9">
      <c r="B11" s="50"/>
      <c r="H11" s="41" t="str">
        <f t="shared" si="0"/>
        <v/>
      </c>
    </row>
    <row r="12" spans="2:9">
      <c r="B12" s="50"/>
      <c r="H12" s="41" t="str">
        <f t="shared" si="0"/>
        <v/>
      </c>
    </row>
    <row r="13" spans="2:9">
      <c r="B13" s="50"/>
      <c r="H13" s="41" t="str">
        <f t="shared" si="0"/>
        <v/>
      </c>
    </row>
    <row r="14" spans="2:9">
      <c r="B14" s="50"/>
      <c r="H14" s="41" t="str">
        <f t="shared" si="0"/>
        <v/>
      </c>
    </row>
    <row r="15" spans="2:9">
      <c r="B15" s="50"/>
      <c r="H15" s="41" t="str">
        <f t="shared" si="0"/>
        <v/>
      </c>
    </row>
    <row r="16" spans="2:9">
      <c r="B16" s="50"/>
      <c r="H16" s="41" t="str">
        <f t="shared" si="0"/>
        <v/>
      </c>
    </row>
    <row r="17" spans="2:8">
      <c r="B17" s="50"/>
      <c r="H17" s="41" t="str">
        <f t="shared" si="0"/>
        <v/>
      </c>
    </row>
    <row r="18" spans="2:8">
      <c r="B18" s="50"/>
      <c r="H18" s="41" t="str">
        <f t="shared" si="0"/>
        <v/>
      </c>
    </row>
    <row r="19" spans="2:8">
      <c r="B19" s="50"/>
      <c r="H19" s="41" t="str">
        <f t="shared" si="0"/>
        <v/>
      </c>
    </row>
    <row r="20" spans="2:8">
      <c r="B20" s="50"/>
      <c r="H20" s="41" t="str">
        <f t="shared" si="0"/>
        <v/>
      </c>
    </row>
    <row r="21" spans="2:8">
      <c r="B21" s="50"/>
      <c r="H21" s="41" t="str">
        <f t="shared" si="0"/>
        <v/>
      </c>
    </row>
    <row r="22" spans="2:8">
      <c r="B22" s="53">
        <v>40210</v>
      </c>
      <c r="H22" s="41" t="str">
        <f t="shared" si="0"/>
        <v/>
      </c>
    </row>
    <row r="23" spans="2:8">
      <c r="B23" s="53">
        <v>40211</v>
      </c>
      <c r="H23" s="41" t="str">
        <f t="shared" si="0"/>
        <v/>
      </c>
    </row>
    <row r="24" spans="2:8">
      <c r="B24" s="53">
        <v>40212</v>
      </c>
      <c r="H24" s="41" t="str">
        <f t="shared" si="0"/>
        <v/>
      </c>
    </row>
    <row r="25" spans="2:8">
      <c r="B25" s="53">
        <v>40213</v>
      </c>
      <c r="H25" s="41" t="str">
        <f t="shared" si="0"/>
        <v/>
      </c>
    </row>
    <row r="26" spans="2:8">
      <c r="B26" s="53">
        <v>40214</v>
      </c>
      <c r="H26" s="41" t="str">
        <f t="shared" si="0"/>
        <v/>
      </c>
    </row>
    <row r="27" spans="2:8">
      <c r="B27" s="53">
        <v>40215</v>
      </c>
      <c r="H27" s="41" t="str">
        <f t="shared" si="0"/>
        <v/>
      </c>
    </row>
    <row r="28" spans="2:8">
      <c r="B28" s="53">
        <v>40216</v>
      </c>
      <c r="H28" s="41" t="str">
        <f t="shared" si="0"/>
        <v/>
      </c>
    </row>
    <row r="29" spans="2:8">
      <c r="B29" s="53">
        <v>40217</v>
      </c>
      <c r="H29" s="41" t="str">
        <f t="shared" si="0"/>
        <v/>
      </c>
    </row>
    <row r="30" spans="2:8">
      <c r="B30" s="53">
        <v>40218</v>
      </c>
      <c r="H30" s="41" t="str">
        <f t="shared" si="0"/>
        <v/>
      </c>
    </row>
    <row r="31" spans="2:8">
      <c r="B31" s="53">
        <v>40219</v>
      </c>
      <c r="H31" s="41" t="str">
        <f t="shared" si="0"/>
        <v/>
      </c>
    </row>
    <row r="32" spans="2:8">
      <c r="B32" s="53">
        <v>40220</v>
      </c>
      <c r="H32" s="41" t="str">
        <f t="shared" si="0"/>
        <v/>
      </c>
    </row>
    <row r="33" spans="2:8">
      <c r="B33" s="53">
        <v>40221</v>
      </c>
      <c r="H33" s="41" t="str">
        <f t="shared" si="0"/>
        <v/>
      </c>
    </row>
    <row r="34" spans="2:8">
      <c r="B34" s="53">
        <v>40222</v>
      </c>
      <c r="H34" s="41" t="str">
        <f t="shared" si="0"/>
        <v/>
      </c>
    </row>
    <row r="35" spans="2:8">
      <c r="B35" s="53">
        <v>40223</v>
      </c>
      <c r="H35" s="41" t="str">
        <f t="shared" si="0"/>
        <v/>
      </c>
    </row>
    <row r="36" spans="2:8">
      <c r="B36" s="53">
        <v>40224</v>
      </c>
      <c r="H36" s="41" t="str">
        <f t="shared" si="0"/>
        <v/>
      </c>
    </row>
    <row r="37" spans="2:8">
      <c r="B37" s="53">
        <v>40225</v>
      </c>
      <c r="H37" s="41" t="str">
        <f t="shared" si="0"/>
        <v/>
      </c>
    </row>
    <row r="38" spans="2:8">
      <c r="B38" s="53">
        <v>40226</v>
      </c>
      <c r="H38" s="41" t="str">
        <f t="shared" si="0"/>
        <v/>
      </c>
    </row>
    <row r="39" spans="2:8">
      <c r="B39" s="53">
        <v>40227</v>
      </c>
      <c r="H39" s="41" t="str">
        <f t="shared" si="0"/>
        <v/>
      </c>
    </row>
    <row r="40" spans="2:8">
      <c r="B40" s="53">
        <v>40228</v>
      </c>
      <c r="H40" s="41" t="str">
        <f t="shared" si="0"/>
        <v/>
      </c>
    </row>
    <row r="41" spans="2:8">
      <c r="B41" s="53">
        <v>40229</v>
      </c>
      <c r="H41" s="41" t="str">
        <f t="shared" si="0"/>
        <v/>
      </c>
    </row>
    <row r="42" spans="2:8">
      <c r="B42" s="53">
        <v>40230</v>
      </c>
      <c r="H42" s="41" t="str">
        <f t="shared" si="0"/>
        <v/>
      </c>
    </row>
    <row r="43" spans="2:8">
      <c r="B43" s="53">
        <v>40231</v>
      </c>
      <c r="H43" s="41" t="str">
        <f t="shared" si="0"/>
        <v/>
      </c>
    </row>
    <row r="44" spans="2:8">
      <c r="B44" s="53">
        <v>40232</v>
      </c>
      <c r="H44" s="41" t="str">
        <f t="shared" si="0"/>
        <v/>
      </c>
    </row>
    <row r="45" spans="2:8">
      <c r="B45" s="53">
        <v>40233</v>
      </c>
      <c r="H45" s="41" t="str">
        <f t="shared" si="0"/>
        <v/>
      </c>
    </row>
    <row r="46" spans="2:8">
      <c r="B46" s="53">
        <v>40234</v>
      </c>
      <c r="H46" s="41" t="str">
        <f t="shared" si="0"/>
        <v/>
      </c>
    </row>
    <row r="47" spans="2:8">
      <c r="B47" s="53">
        <v>40235</v>
      </c>
      <c r="H47" s="41" t="str">
        <f t="shared" si="0"/>
        <v/>
      </c>
    </row>
    <row r="48" spans="2:8">
      <c r="B48" s="53">
        <v>40236</v>
      </c>
      <c r="H48" s="41" t="str">
        <f t="shared" si="0"/>
        <v/>
      </c>
    </row>
    <row r="49" spans="2:8">
      <c r="B49" s="53">
        <v>40237</v>
      </c>
      <c r="H49" s="41" t="str">
        <f t="shared" si="0"/>
        <v/>
      </c>
    </row>
    <row r="50" spans="2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17"/>
  </sheetPr>
  <dimension ref="B1:I50"/>
  <sheetViews>
    <sheetView showRowColHeaders="0" workbookViewId="0">
      <pane ySplit="2" topLeftCell="A3" activePane="bottomLeft" state="frozen"/>
      <selection activeCell="J9" sqref="J9"/>
      <selection pane="bottomLeft" activeCell="C28" sqref="C28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40238</v>
      </c>
      <c r="C3" s="5"/>
      <c r="D3" s="10"/>
      <c r="E3" s="13"/>
      <c r="F3" s="14"/>
      <c r="H3" s="41" t="str">
        <f>IF(F3&lt;&gt;"",F3/SUM(F:F),"")</f>
        <v/>
      </c>
    </row>
    <row r="4" spans="2:9">
      <c r="B4" s="50">
        <v>40239</v>
      </c>
      <c r="H4" s="41" t="str">
        <f t="shared" ref="H4:H50" si="0">IF(F4&lt;&gt;"",F4/SUM(F:F),"")</f>
        <v/>
      </c>
    </row>
    <row r="5" spans="2:9">
      <c r="B5" s="50">
        <v>40240</v>
      </c>
      <c r="H5" s="41" t="str">
        <f t="shared" si="0"/>
        <v/>
      </c>
    </row>
    <row r="6" spans="2:9">
      <c r="B6" s="50">
        <v>40241</v>
      </c>
      <c r="H6" s="41" t="str">
        <f t="shared" si="0"/>
        <v/>
      </c>
    </row>
    <row r="7" spans="2:9">
      <c r="B7" s="50">
        <v>40242</v>
      </c>
      <c r="H7" s="41" t="str">
        <f t="shared" si="0"/>
        <v/>
      </c>
    </row>
    <row r="8" spans="2:9">
      <c r="B8" s="50">
        <v>40243</v>
      </c>
      <c r="H8" s="41" t="str">
        <f t="shared" si="0"/>
        <v/>
      </c>
    </row>
    <row r="9" spans="2:9">
      <c r="B9" s="50">
        <v>40244</v>
      </c>
      <c r="H9" s="41" t="str">
        <f t="shared" si="0"/>
        <v/>
      </c>
    </row>
    <row r="10" spans="2:9">
      <c r="B10" s="50">
        <v>40245</v>
      </c>
      <c r="H10" s="41" t="str">
        <f t="shared" si="0"/>
        <v/>
      </c>
    </row>
    <row r="11" spans="2:9">
      <c r="B11" s="50">
        <v>40246</v>
      </c>
      <c r="H11" s="41" t="str">
        <f t="shared" si="0"/>
        <v/>
      </c>
    </row>
    <row r="12" spans="2:9">
      <c r="B12" s="50">
        <v>40247</v>
      </c>
      <c r="H12" s="41" t="str">
        <f t="shared" si="0"/>
        <v/>
      </c>
    </row>
    <row r="13" spans="2:9">
      <c r="B13" s="50">
        <v>40248</v>
      </c>
      <c r="H13" s="41" t="str">
        <f t="shared" si="0"/>
        <v/>
      </c>
    </row>
    <row r="14" spans="2:9">
      <c r="B14" s="50">
        <v>40249</v>
      </c>
      <c r="H14" s="41" t="str">
        <f t="shared" si="0"/>
        <v/>
      </c>
    </row>
    <row r="15" spans="2:9">
      <c r="B15" s="50">
        <v>40250</v>
      </c>
      <c r="H15" s="41" t="str">
        <f t="shared" si="0"/>
        <v/>
      </c>
    </row>
    <row r="16" spans="2:9">
      <c r="B16" s="50">
        <v>40251</v>
      </c>
      <c r="H16" s="41" t="str">
        <f t="shared" si="0"/>
        <v/>
      </c>
    </row>
    <row r="17" spans="2:8">
      <c r="B17" s="50">
        <v>40252</v>
      </c>
      <c r="H17" s="41" t="str">
        <f t="shared" si="0"/>
        <v/>
      </c>
    </row>
    <row r="18" spans="2:8">
      <c r="B18" s="50">
        <v>40253</v>
      </c>
      <c r="H18" s="41" t="str">
        <f t="shared" si="0"/>
        <v/>
      </c>
    </row>
    <row r="19" spans="2:8">
      <c r="B19" s="50">
        <v>40254</v>
      </c>
      <c r="H19" s="41" t="str">
        <f t="shared" si="0"/>
        <v/>
      </c>
    </row>
    <row r="20" spans="2:8">
      <c r="B20" s="50">
        <v>40255</v>
      </c>
      <c r="H20" s="41" t="str">
        <f t="shared" si="0"/>
        <v/>
      </c>
    </row>
    <row r="21" spans="2:8">
      <c r="B21" s="50">
        <v>40256</v>
      </c>
      <c r="H21" s="41" t="str">
        <f t="shared" si="0"/>
        <v/>
      </c>
    </row>
    <row r="22" spans="2:8">
      <c r="B22" s="50">
        <v>40257</v>
      </c>
      <c r="H22" s="41" t="str">
        <f t="shared" si="0"/>
        <v/>
      </c>
    </row>
    <row r="23" spans="2:8">
      <c r="B23" s="50">
        <v>40258</v>
      </c>
      <c r="H23" s="41" t="str">
        <f t="shared" si="0"/>
        <v/>
      </c>
    </row>
    <row r="24" spans="2:8">
      <c r="B24" s="50">
        <v>40259</v>
      </c>
      <c r="H24" s="41" t="str">
        <f t="shared" si="0"/>
        <v/>
      </c>
    </row>
    <row r="25" spans="2:8">
      <c r="B25" s="50">
        <v>40260</v>
      </c>
      <c r="H25" s="41" t="str">
        <f t="shared" si="0"/>
        <v/>
      </c>
    </row>
    <row r="26" spans="2:8">
      <c r="B26" s="50">
        <v>40261</v>
      </c>
      <c r="H26" s="41" t="str">
        <f t="shared" si="0"/>
        <v/>
      </c>
    </row>
    <row r="27" spans="2:8">
      <c r="B27" s="50">
        <v>40262</v>
      </c>
      <c r="H27" s="41" t="str">
        <f t="shared" si="0"/>
        <v/>
      </c>
    </row>
    <row r="28" spans="2:8">
      <c r="B28" s="50">
        <v>40263</v>
      </c>
      <c r="H28" s="41" t="str">
        <f t="shared" si="0"/>
        <v/>
      </c>
    </row>
    <row r="29" spans="2:8">
      <c r="B29" s="50">
        <v>40264</v>
      </c>
      <c r="H29" s="41" t="str">
        <f t="shared" si="0"/>
        <v/>
      </c>
    </row>
    <row r="30" spans="2:8">
      <c r="B30" s="50">
        <v>40265</v>
      </c>
      <c r="H30" s="41" t="str">
        <f t="shared" si="0"/>
        <v/>
      </c>
    </row>
    <row r="31" spans="2:8">
      <c r="B31" s="50">
        <v>40266</v>
      </c>
      <c r="H31" s="41" t="str">
        <f t="shared" si="0"/>
        <v/>
      </c>
    </row>
    <row r="32" spans="2:8">
      <c r="B32" s="50">
        <v>40267</v>
      </c>
      <c r="H32" s="41" t="str">
        <f t="shared" si="0"/>
        <v/>
      </c>
    </row>
    <row r="33" spans="2:8">
      <c r="B33" s="50">
        <v>40268</v>
      </c>
      <c r="H33" s="41" t="str">
        <f t="shared" si="0"/>
        <v/>
      </c>
    </row>
    <row r="34" spans="2:8">
      <c r="B34" s="51"/>
      <c r="H34" s="41" t="str">
        <f t="shared" si="0"/>
        <v/>
      </c>
    </row>
    <row r="35" spans="2:8">
      <c r="B35" s="51"/>
      <c r="H35" s="41" t="str">
        <f t="shared" si="0"/>
        <v/>
      </c>
    </row>
    <row r="36" spans="2:8">
      <c r="B36" s="51"/>
      <c r="H36" s="41" t="str">
        <f t="shared" si="0"/>
        <v/>
      </c>
    </row>
    <row r="37" spans="2:8">
      <c r="H37" s="41" t="str">
        <f t="shared" si="0"/>
        <v/>
      </c>
    </row>
    <row r="38" spans="2:8">
      <c r="H38" s="41" t="str">
        <f t="shared" si="0"/>
        <v/>
      </c>
    </row>
    <row r="39" spans="2:8">
      <c r="H39" s="41" t="str">
        <f t="shared" si="0"/>
        <v/>
      </c>
    </row>
    <row r="40" spans="2:8">
      <c r="H40" s="41" t="str">
        <f t="shared" si="0"/>
        <v/>
      </c>
    </row>
    <row r="41" spans="2:8">
      <c r="H41" s="41" t="str">
        <f t="shared" si="0"/>
        <v/>
      </c>
    </row>
    <row r="42" spans="2:8">
      <c r="H42" s="41" t="str">
        <f t="shared" si="0"/>
        <v/>
      </c>
    </row>
    <row r="43" spans="2:8">
      <c r="H43" s="41" t="str">
        <f t="shared" si="0"/>
        <v/>
      </c>
    </row>
    <row r="44" spans="2:8">
      <c r="H44" s="41" t="str">
        <f t="shared" si="0"/>
        <v/>
      </c>
    </row>
    <row r="45" spans="2:8">
      <c r="H45" s="41" t="str">
        <f t="shared" si="0"/>
        <v/>
      </c>
    </row>
    <row r="46" spans="2:8">
      <c r="H46" s="41" t="str">
        <f t="shared" si="0"/>
        <v/>
      </c>
    </row>
    <row r="47" spans="2:8">
      <c r="H47" s="41" t="str">
        <f t="shared" si="0"/>
        <v/>
      </c>
    </row>
    <row r="48" spans="2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indexed="11"/>
  </sheetPr>
  <dimension ref="B1:I50"/>
  <sheetViews>
    <sheetView showRowColHeaders="0" workbookViewId="0">
      <pane ySplit="2" topLeftCell="A6" activePane="bottomLeft" state="frozen"/>
      <selection activeCell="J9" sqref="J9"/>
      <selection pane="bottomLeft" activeCell="D18" sqref="D18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40269</v>
      </c>
      <c r="C3" s="5"/>
      <c r="D3" s="10"/>
      <c r="E3" s="13"/>
      <c r="F3" s="14"/>
      <c r="H3" s="41" t="str">
        <f>IF(F3&lt;&gt;"",F3/SUM(F:F),"")</f>
        <v/>
      </c>
    </row>
    <row r="4" spans="2:9">
      <c r="B4" s="50">
        <v>40270</v>
      </c>
      <c r="H4" s="41" t="str">
        <f t="shared" ref="H4:H50" si="0">IF(F4&lt;&gt;"",F4/SUM(F:F),"")</f>
        <v/>
      </c>
    </row>
    <row r="5" spans="2:9">
      <c r="B5" s="50">
        <v>40271</v>
      </c>
      <c r="H5" s="41" t="str">
        <f t="shared" si="0"/>
        <v/>
      </c>
    </row>
    <row r="6" spans="2:9">
      <c r="B6" s="50">
        <v>40272</v>
      </c>
      <c r="H6" s="41" t="str">
        <f t="shared" si="0"/>
        <v/>
      </c>
    </row>
    <row r="7" spans="2:9">
      <c r="B7" s="50">
        <v>40273</v>
      </c>
      <c r="H7" s="41" t="str">
        <f t="shared" si="0"/>
        <v/>
      </c>
    </row>
    <row r="8" spans="2:9">
      <c r="B8" s="50">
        <v>40274</v>
      </c>
      <c r="H8" s="41" t="str">
        <f t="shared" si="0"/>
        <v/>
      </c>
    </row>
    <row r="9" spans="2:9">
      <c r="B9" s="50">
        <v>40275</v>
      </c>
      <c r="H9" s="41" t="str">
        <f t="shared" si="0"/>
        <v/>
      </c>
    </row>
    <row r="10" spans="2:9">
      <c r="B10" s="50">
        <v>40276</v>
      </c>
      <c r="H10" s="41" t="str">
        <f t="shared" si="0"/>
        <v/>
      </c>
    </row>
    <row r="11" spans="2:9">
      <c r="B11" s="50">
        <v>40277</v>
      </c>
      <c r="H11" s="41" t="str">
        <f t="shared" si="0"/>
        <v/>
      </c>
    </row>
    <row r="12" spans="2:9">
      <c r="B12" s="50">
        <v>40278</v>
      </c>
      <c r="H12" s="41" t="str">
        <f t="shared" si="0"/>
        <v/>
      </c>
    </row>
    <row r="13" spans="2:9">
      <c r="B13" s="50">
        <v>40279</v>
      </c>
      <c r="H13" s="41" t="str">
        <f t="shared" si="0"/>
        <v/>
      </c>
    </row>
    <row r="14" spans="2:9">
      <c r="B14" s="50">
        <v>40280</v>
      </c>
      <c r="H14" s="41" t="str">
        <f t="shared" si="0"/>
        <v/>
      </c>
    </row>
    <row r="15" spans="2:9">
      <c r="B15" s="50">
        <v>40281</v>
      </c>
      <c r="H15" s="41" t="str">
        <f t="shared" si="0"/>
        <v/>
      </c>
    </row>
    <row r="16" spans="2:9">
      <c r="B16" s="50">
        <v>40282</v>
      </c>
      <c r="H16" s="41" t="str">
        <f t="shared" si="0"/>
        <v/>
      </c>
    </row>
    <row r="17" spans="2:8">
      <c r="B17" s="50">
        <v>40283</v>
      </c>
      <c r="H17" s="41" t="str">
        <f t="shared" si="0"/>
        <v/>
      </c>
    </row>
    <row r="18" spans="2:8">
      <c r="B18" s="50">
        <v>40284</v>
      </c>
      <c r="H18" s="41" t="str">
        <f t="shared" si="0"/>
        <v/>
      </c>
    </row>
    <row r="19" spans="2:8">
      <c r="B19" s="50">
        <v>40285</v>
      </c>
      <c r="H19" s="41" t="str">
        <f t="shared" si="0"/>
        <v/>
      </c>
    </row>
    <row r="20" spans="2:8">
      <c r="B20" s="50">
        <v>40286</v>
      </c>
      <c r="H20" s="41" t="str">
        <f t="shared" si="0"/>
        <v/>
      </c>
    </row>
    <row r="21" spans="2:8">
      <c r="B21" s="50">
        <v>40287</v>
      </c>
      <c r="H21" s="41" t="str">
        <f t="shared" si="0"/>
        <v/>
      </c>
    </row>
    <row r="22" spans="2:8">
      <c r="B22" s="50">
        <v>40288</v>
      </c>
      <c r="H22" s="41" t="str">
        <f t="shared" si="0"/>
        <v/>
      </c>
    </row>
    <row r="23" spans="2:8">
      <c r="B23" s="50">
        <v>40289</v>
      </c>
      <c r="H23" s="41" t="str">
        <f t="shared" si="0"/>
        <v/>
      </c>
    </row>
    <row r="24" spans="2:8">
      <c r="B24" s="50">
        <v>40290</v>
      </c>
      <c r="H24" s="41" t="str">
        <f t="shared" si="0"/>
        <v/>
      </c>
    </row>
    <row r="25" spans="2:8">
      <c r="B25" s="50">
        <v>40291</v>
      </c>
      <c r="H25" s="41" t="str">
        <f t="shared" si="0"/>
        <v/>
      </c>
    </row>
    <row r="26" spans="2:8">
      <c r="B26" s="50">
        <v>40292</v>
      </c>
      <c r="H26" s="41" t="str">
        <f t="shared" si="0"/>
        <v/>
      </c>
    </row>
    <row r="27" spans="2:8">
      <c r="B27" s="50">
        <v>40293</v>
      </c>
      <c r="H27" s="41" t="str">
        <f t="shared" si="0"/>
        <v/>
      </c>
    </row>
    <row r="28" spans="2:8">
      <c r="B28" s="50">
        <v>40294</v>
      </c>
      <c r="H28" s="41" t="str">
        <f t="shared" si="0"/>
        <v/>
      </c>
    </row>
    <row r="29" spans="2:8">
      <c r="B29" s="50">
        <v>40295</v>
      </c>
      <c r="H29" s="41" t="str">
        <f t="shared" si="0"/>
        <v/>
      </c>
    </row>
    <row r="30" spans="2:8">
      <c r="B30" s="50">
        <v>40296</v>
      </c>
      <c r="H30" s="41" t="str">
        <f t="shared" si="0"/>
        <v/>
      </c>
    </row>
    <row r="31" spans="2:8">
      <c r="B31" s="50">
        <v>40297</v>
      </c>
      <c r="H31" s="41" t="str">
        <f t="shared" si="0"/>
        <v/>
      </c>
    </row>
    <row r="32" spans="2:8">
      <c r="B32" s="50">
        <v>40298</v>
      </c>
      <c r="H32" s="41" t="str">
        <f t="shared" si="0"/>
        <v/>
      </c>
    </row>
    <row r="33" spans="2:8">
      <c r="B33" s="51"/>
      <c r="H33" s="41" t="str">
        <f t="shared" si="0"/>
        <v/>
      </c>
    </row>
    <row r="34" spans="2:8">
      <c r="H34" s="41" t="str">
        <f t="shared" si="0"/>
        <v/>
      </c>
    </row>
    <row r="35" spans="2:8">
      <c r="H35" s="41" t="str">
        <f t="shared" si="0"/>
        <v/>
      </c>
    </row>
    <row r="36" spans="2:8">
      <c r="H36" s="41" t="str">
        <f t="shared" si="0"/>
        <v/>
      </c>
    </row>
    <row r="37" spans="2:8">
      <c r="H37" s="41" t="str">
        <f t="shared" si="0"/>
        <v/>
      </c>
    </row>
    <row r="38" spans="2:8">
      <c r="H38" s="41" t="str">
        <f t="shared" si="0"/>
        <v/>
      </c>
    </row>
    <row r="39" spans="2:8">
      <c r="H39" s="41" t="str">
        <f t="shared" si="0"/>
        <v/>
      </c>
    </row>
    <row r="40" spans="2:8">
      <c r="H40" s="41" t="str">
        <f t="shared" si="0"/>
        <v/>
      </c>
    </row>
    <row r="41" spans="2:8">
      <c r="H41" s="41" t="str">
        <f t="shared" si="0"/>
        <v/>
      </c>
    </row>
    <row r="42" spans="2:8">
      <c r="H42" s="41" t="str">
        <f t="shared" si="0"/>
        <v/>
      </c>
    </row>
    <row r="43" spans="2:8">
      <c r="H43" s="41" t="str">
        <f t="shared" si="0"/>
        <v/>
      </c>
    </row>
    <row r="44" spans="2:8">
      <c r="H44" s="41" t="str">
        <f t="shared" si="0"/>
        <v/>
      </c>
    </row>
    <row r="45" spans="2:8">
      <c r="H45" s="41" t="str">
        <f t="shared" si="0"/>
        <v/>
      </c>
    </row>
    <row r="46" spans="2:8">
      <c r="H46" s="41" t="str">
        <f t="shared" si="0"/>
        <v/>
      </c>
    </row>
    <row r="47" spans="2:8">
      <c r="H47" s="41" t="str">
        <f t="shared" si="0"/>
        <v/>
      </c>
    </row>
    <row r="48" spans="2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indexed="52"/>
  </sheetPr>
  <dimension ref="B1:I50"/>
  <sheetViews>
    <sheetView showRowColHeaders="0" workbookViewId="0">
      <pane ySplit="2" topLeftCell="A12" activePane="bottomLeft" state="frozen"/>
      <selection activeCell="J9" sqref="J9"/>
      <selection pane="bottomLeft" activeCell="D26" sqref="D26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40299</v>
      </c>
      <c r="C3" s="5"/>
      <c r="D3" s="10"/>
      <c r="E3" s="13"/>
      <c r="F3" s="14"/>
      <c r="H3" s="41" t="str">
        <f>IF(F3&lt;&gt;"",F3/SUM(F:F),"")</f>
        <v/>
      </c>
    </row>
    <row r="4" spans="2:9">
      <c r="B4" s="50">
        <v>40300</v>
      </c>
      <c r="H4" s="41" t="str">
        <f t="shared" ref="H4:H50" si="0">IF(F4&lt;&gt;"",F4/SUM(F:F),"")</f>
        <v/>
      </c>
    </row>
    <row r="5" spans="2:9">
      <c r="B5" s="50">
        <v>40301</v>
      </c>
      <c r="H5" s="41" t="str">
        <f t="shared" si="0"/>
        <v/>
      </c>
    </row>
    <row r="6" spans="2:9">
      <c r="B6" s="50">
        <v>40302</v>
      </c>
      <c r="H6" s="41" t="str">
        <f t="shared" si="0"/>
        <v/>
      </c>
    </row>
    <row r="7" spans="2:9">
      <c r="B7" s="50">
        <v>40303</v>
      </c>
      <c r="H7" s="41" t="str">
        <f t="shared" si="0"/>
        <v/>
      </c>
    </row>
    <row r="8" spans="2:9">
      <c r="B8" s="50">
        <v>40304</v>
      </c>
      <c r="H8" s="41" t="str">
        <f t="shared" si="0"/>
        <v/>
      </c>
    </row>
    <row r="9" spans="2:9">
      <c r="B9" s="50">
        <v>40305</v>
      </c>
      <c r="H9" s="41" t="str">
        <f t="shared" si="0"/>
        <v/>
      </c>
    </row>
    <row r="10" spans="2:9">
      <c r="B10" s="50">
        <v>40306</v>
      </c>
      <c r="H10" s="41" t="str">
        <f t="shared" si="0"/>
        <v/>
      </c>
    </row>
    <row r="11" spans="2:9">
      <c r="B11" s="50">
        <v>40307</v>
      </c>
      <c r="H11" s="41" t="str">
        <f t="shared" si="0"/>
        <v/>
      </c>
    </row>
    <row r="12" spans="2:9">
      <c r="B12" s="50">
        <v>40308</v>
      </c>
      <c r="H12" s="41" t="str">
        <f t="shared" si="0"/>
        <v/>
      </c>
    </row>
    <row r="13" spans="2:9">
      <c r="B13" s="50">
        <v>40309</v>
      </c>
      <c r="H13" s="41" t="str">
        <f t="shared" si="0"/>
        <v/>
      </c>
    </row>
    <row r="14" spans="2:9">
      <c r="B14" s="50">
        <v>40310</v>
      </c>
      <c r="H14" s="41" t="str">
        <f t="shared" si="0"/>
        <v/>
      </c>
    </row>
    <row r="15" spans="2:9">
      <c r="B15" s="50">
        <v>40311</v>
      </c>
      <c r="H15" s="41" t="str">
        <f t="shared" si="0"/>
        <v/>
      </c>
    </row>
    <row r="16" spans="2:9">
      <c r="B16" s="50">
        <v>40312</v>
      </c>
      <c r="H16" s="41" t="str">
        <f t="shared" si="0"/>
        <v/>
      </c>
    </row>
    <row r="17" spans="2:8">
      <c r="B17" s="50">
        <v>40313</v>
      </c>
      <c r="H17" s="41" t="str">
        <f t="shared" si="0"/>
        <v/>
      </c>
    </row>
    <row r="18" spans="2:8">
      <c r="B18" s="50">
        <v>40314</v>
      </c>
      <c r="H18" s="41" t="str">
        <f t="shared" si="0"/>
        <v/>
      </c>
    </row>
    <row r="19" spans="2:8">
      <c r="B19" s="50">
        <v>40315</v>
      </c>
      <c r="H19" s="41" t="str">
        <f t="shared" si="0"/>
        <v/>
      </c>
    </row>
    <row r="20" spans="2:8">
      <c r="B20" s="50">
        <v>40316</v>
      </c>
      <c r="H20" s="41" t="str">
        <f t="shared" si="0"/>
        <v/>
      </c>
    </row>
    <row r="21" spans="2:8">
      <c r="B21" s="50">
        <v>40317</v>
      </c>
      <c r="H21" s="41" t="str">
        <f t="shared" si="0"/>
        <v/>
      </c>
    </row>
    <row r="22" spans="2:8">
      <c r="B22" s="50">
        <v>40318</v>
      </c>
      <c r="H22" s="41" t="str">
        <f t="shared" si="0"/>
        <v/>
      </c>
    </row>
    <row r="23" spans="2:8">
      <c r="B23" s="50">
        <v>40319</v>
      </c>
      <c r="H23" s="41" t="str">
        <f t="shared" si="0"/>
        <v/>
      </c>
    </row>
    <row r="24" spans="2:8">
      <c r="B24" s="50">
        <v>40320</v>
      </c>
      <c r="H24" s="41" t="str">
        <f t="shared" si="0"/>
        <v/>
      </c>
    </row>
    <row r="25" spans="2:8">
      <c r="B25" s="50">
        <v>40321</v>
      </c>
      <c r="H25" s="41" t="str">
        <f t="shared" si="0"/>
        <v/>
      </c>
    </row>
    <row r="26" spans="2:8">
      <c r="B26" s="50">
        <v>40322</v>
      </c>
      <c r="H26" s="41" t="str">
        <f t="shared" si="0"/>
        <v/>
      </c>
    </row>
    <row r="27" spans="2:8">
      <c r="B27" s="50">
        <v>40323</v>
      </c>
      <c r="H27" s="41" t="str">
        <f t="shared" si="0"/>
        <v/>
      </c>
    </row>
    <row r="28" spans="2:8">
      <c r="B28" s="50">
        <v>40324</v>
      </c>
      <c r="H28" s="41" t="str">
        <f t="shared" si="0"/>
        <v/>
      </c>
    </row>
    <row r="29" spans="2:8">
      <c r="B29" s="50">
        <v>40325</v>
      </c>
      <c r="H29" s="41" t="str">
        <f t="shared" si="0"/>
        <v/>
      </c>
    </row>
    <row r="30" spans="2:8">
      <c r="B30" s="50">
        <v>40326</v>
      </c>
      <c r="H30" s="41" t="str">
        <f t="shared" si="0"/>
        <v/>
      </c>
    </row>
    <row r="31" spans="2:8">
      <c r="B31" s="50">
        <v>40327</v>
      </c>
      <c r="H31" s="41" t="str">
        <f t="shared" si="0"/>
        <v/>
      </c>
    </row>
    <row r="32" spans="2:8">
      <c r="B32" s="50">
        <v>40328</v>
      </c>
      <c r="H32" s="41" t="str">
        <f t="shared" si="0"/>
        <v/>
      </c>
    </row>
    <row r="33" spans="2:8">
      <c r="B33" s="50">
        <v>40329</v>
      </c>
      <c r="H33" s="41" t="str">
        <f t="shared" si="0"/>
        <v/>
      </c>
    </row>
    <row r="34" spans="2:8">
      <c r="B34" s="51"/>
      <c r="H34" s="41" t="str">
        <f t="shared" si="0"/>
        <v/>
      </c>
    </row>
    <row r="35" spans="2:8">
      <c r="B35" s="51"/>
      <c r="H35" s="41" t="str">
        <f t="shared" si="0"/>
        <v/>
      </c>
    </row>
    <row r="36" spans="2:8">
      <c r="B36" s="51"/>
      <c r="H36" s="41" t="str">
        <f t="shared" si="0"/>
        <v/>
      </c>
    </row>
    <row r="37" spans="2:8">
      <c r="B37" s="51"/>
      <c r="H37" s="41" t="str">
        <f t="shared" si="0"/>
        <v/>
      </c>
    </row>
    <row r="38" spans="2:8">
      <c r="H38" s="41" t="str">
        <f t="shared" si="0"/>
        <v/>
      </c>
    </row>
    <row r="39" spans="2:8">
      <c r="H39" s="41" t="str">
        <f t="shared" si="0"/>
        <v/>
      </c>
    </row>
    <row r="40" spans="2:8">
      <c r="H40" s="41" t="str">
        <f t="shared" si="0"/>
        <v/>
      </c>
    </row>
    <row r="41" spans="2:8">
      <c r="H41" s="41" t="str">
        <f t="shared" si="0"/>
        <v/>
      </c>
    </row>
    <row r="42" spans="2:8">
      <c r="H42" s="41" t="str">
        <f t="shared" si="0"/>
        <v/>
      </c>
    </row>
    <row r="43" spans="2:8">
      <c r="H43" s="41" t="str">
        <f t="shared" si="0"/>
        <v/>
      </c>
    </row>
    <row r="44" spans="2:8">
      <c r="H44" s="41" t="str">
        <f t="shared" si="0"/>
        <v/>
      </c>
    </row>
    <row r="45" spans="2:8">
      <c r="H45" s="41" t="str">
        <f t="shared" si="0"/>
        <v/>
      </c>
    </row>
    <row r="46" spans="2:8">
      <c r="H46" s="41" t="str">
        <f t="shared" si="0"/>
        <v/>
      </c>
    </row>
    <row r="47" spans="2:8">
      <c r="H47" s="41" t="str">
        <f t="shared" si="0"/>
        <v/>
      </c>
    </row>
    <row r="48" spans="2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 enableFormatConditionsCalculation="0">
    <tabColor indexed="10"/>
  </sheetPr>
  <dimension ref="B1:I50"/>
  <sheetViews>
    <sheetView showRowColHeaders="0" workbookViewId="0">
      <pane ySplit="2" topLeftCell="A6" activePane="bottomLeft" state="frozen"/>
      <selection activeCell="J9" sqref="J9"/>
      <selection pane="bottomLeft" activeCell="C11" sqref="C11:F11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40330</v>
      </c>
      <c r="C3" s="5"/>
      <c r="D3" s="10"/>
      <c r="E3" s="13"/>
      <c r="F3" s="61"/>
      <c r="H3" s="41" t="str">
        <f>IF(F3&lt;&gt;"",F3/SUM(F:F),"")</f>
        <v/>
      </c>
    </row>
    <row r="4" spans="2:9">
      <c r="B4" s="50">
        <v>40331</v>
      </c>
      <c r="F4" s="60"/>
      <c r="H4" s="41" t="str">
        <f t="shared" ref="H4:H50" si="0">IF(F4&lt;&gt;"",F4/SUM(F:F),"")</f>
        <v/>
      </c>
    </row>
    <row r="5" spans="2:9">
      <c r="B5" s="50">
        <v>40332</v>
      </c>
      <c r="F5" s="60"/>
      <c r="H5" s="41" t="str">
        <f t="shared" si="0"/>
        <v/>
      </c>
    </row>
    <row r="6" spans="2:9">
      <c r="B6" s="50">
        <v>40333</v>
      </c>
      <c r="F6" s="60"/>
      <c r="H6" s="41" t="str">
        <f t="shared" si="0"/>
        <v/>
      </c>
    </row>
    <row r="7" spans="2:9">
      <c r="B7" s="50">
        <v>40334</v>
      </c>
      <c r="F7" s="60"/>
      <c r="H7" s="41" t="str">
        <f t="shared" si="0"/>
        <v/>
      </c>
    </row>
    <row r="8" spans="2:9">
      <c r="B8" s="50">
        <v>40335</v>
      </c>
      <c r="F8" s="60"/>
      <c r="H8" s="41" t="str">
        <f t="shared" si="0"/>
        <v/>
      </c>
    </row>
    <row r="9" spans="2:9">
      <c r="B9" s="50">
        <v>40336</v>
      </c>
      <c r="F9" s="60"/>
      <c r="H9" s="41" t="str">
        <f t="shared" si="0"/>
        <v/>
      </c>
    </row>
    <row r="10" spans="2:9">
      <c r="B10" s="50">
        <v>40337</v>
      </c>
      <c r="F10" s="60"/>
      <c r="H10" s="41" t="str">
        <f t="shared" si="0"/>
        <v/>
      </c>
    </row>
    <row r="11" spans="2:9">
      <c r="B11" s="50">
        <v>40338</v>
      </c>
      <c r="D11" s="54"/>
      <c r="F11" s="60"/>
      <c r="H11" s="41" t="str">
        <f t="shared" si="0"/>
        <v/>
      </c>
    </row>
    <row r="12" spans="2:9">
      <c r="B12" s="50">
        <v>40339</v>
      </c>
      <c r="F12" s="60"/>
      <c r="H12" s="41" t="str">
        <f t="shared" si="0"/>
        <v/>
      </c>
    </row>
    <row r="13" spans="2:9">
      <c r="B13" s="50">
        <v>40340</v>
      </c>
      <c r="F13" s="60"/>
      <c r="H13" s="41" t="str">
        <f t="shared" si="0"/>
        <v/>
      </c>
    </row>
    <row r="14" spans="2:9">
      <c r="B14" s="50">
        <v>40341</v>
      </c>
      <c r="F14" s="60"/>
      <c r="H14" s="41" t="str">
        <f t="shared" si="0"/>
        <v/>
      </c>
    </row>
    <row r="15" spans="2:9">
      <c r="B15" s="50">
        <v>40342</v>
      </c>
      <c r="F15" s="60"/>
      <c r="H15" s="41" t="str">
        <f t="shared" si="0"/>
        <v/>
      </c>
    </row>
    <row r="16" spans="2:9">
      <c r="B16" s="50">
        <v>40343</v>
      </c>
      <c r="F16" s="60"/>
      <c r="H16" s="41" t="str">
        <f t="shared" si="0"/>
        <v/>
      </c>
    </row>
    <row r="17" spans="2:8">
      <c r="B17" s="50">
        <v>40344</v>
      </c>
      <c r="F17" s="60"/>
      <c r="H17" s="41" t="str">
        <f t="shared" si="0"/>
        <v/>
      </c>
    </row>
    <row r="18" spans="2:8">
      <c r="B18" s="50">
        <v>40345</v>
      </c>
      <c r="F18" s="60"/>
      <c r="H18" s="41" t="str">
        <f t="shared" si="0"/>
        <v/>
      </c>
    </row>
    <row r="19" spans="2:8">
      <c r="B19" s="50">
        <v>40346</v>
      </c>
      <c r="F19" s="60"/>
      <c r="H19" s="41" t="str">
        <f t="shared" si="0"/>
        <v/>
      </c>
    </row>
    <row r="20" spans="2:8">
      <c r="B20" s="50">
        <v>40347</v>
      </c>
      <c r="F20" s="60"/>
      <c r="H20" s="41" t="str">
        <f t="shared" si="0"/>
        <v/>
      </c>
    </row>
    <row r="21" spans="2:8">
      <c r="B21" s="50">
        <v>40348</v>
      </c>
      <c r="F21" s="60"/>
      <c r="H21" s="41" t="str">
        <f t="shared" si="0"/>
        <v/>
      </c>
    </row>
    <row r="22" spans="2:8">
      <c r="B22" s="50">
        <v>40349</v>
      </c>
      <c r="F22" s="60"/>
      <c r="H22" s="41" t="str">
        <f t="shared" si="0"/>
        <v/>
      </c>
    </row>
    <row r="23" spans="2:8">
      <c r="B23" s="50">
        <v>40350</v>
      </c>
      <c r="F23" s="60"/>
      <c r="H23" s="41" t="str">
        <f t="shared" si="0"/>
        <v/>
      </c>
    </row>
    <row r="24" spans="2:8">
      <c r="B24" s="50">
        <v>40351</v>
      </c>
      <c r="F24" s="60"/>
      <c r="H24" s="41" t="str">
        <f t="shared" si="0"/>
        <v/>
      </c>
    </row>
    <row r="25" spans="2:8">
      <c r="B25" s="50">
        <v>40352</v>
      </c>
      <c r="F25" s="60"/>
      <c r="H25" s="41" t="str">
        <f t="shared" si="0"/>
        <v/>
      </c>
    </row>
    <row r="26" spans="2:8">
      <c r="B26" s="50">
        <v>40353</v>
      </c>
      <c r="F26" s="60"/>
      <c r="H26" s="41" t="str">
        <f t="shared" si="0"/>
        <v/>
      </c>
    </row>
    <row r="27" spans="2:8">
      <c r="B27" s="50">
        <v>40354</v>
      </c>
      <c r="F27" s="60"/>
      <c r="H27" s="41" t="str">
        <f t="shared" si="0"/>
        <v/>
      </c>
    </row>
    <row r="28" spans="2:8">
      <c r="B28" s="50">
        <v>40355</v>
      </c>
      <c r="F28" s="60"/>
      <c r="H28" s="41" t="str">
        <f t="shared" si="0"/>
        <v/>
      </c>
    </row>
    <row r="29" spans="2:8">
      <c r="B29" s="50">
        <v>40356</v>
      </c>
      <c r="F29" s="60"/>
      <c r="H29" s="41" t="str">
        <f t="shared" si="0"/>
        <v/>
      </c>
    </row>
    <row r="30" spans="2:8">
      <c r="B30" s="50">
        <v>40357</v>
      </c>
      <c r="F30" s="60"/>
      <c r="H30" s="41" t="str">
        <f t="shared" si="0"/>
        <v/>
      </c>
    </row>
    <row r="31" spans="2:8">
      <c r="B31" s="50">
        <v>40358</v>
      </c>
      <c r="F31" s="60"/>
      <c r="H31" s="41" t="str">
        <f t="shared" si="0"/>
        <v/>
      </c>
    </row>
    <row r="32" spans="2:8">
      <c r="B32" s="50">
        <v>40359</v>
      </c>
      <c r="F32" s="60"/>
      <c r="H32" s="41" t="str">
        <f t="shared" si="0"/>
        <v/>
      </c>
    </row>
    <row r="33" spans="8:8">
      <c r="H33" s="41" t="str">
        <f t="shared" si="0"/>
        <v/>
      </c>
    </row>
    <row r="34" spans="8:8">
      <c r="H34" s="41" t="str">
        <f t="shared" si="0"/>
        <v/>
      </c>
    </row>
    <row r="35" spans="8:8">
      <c r="H35" s="41" t="str">
        <f t="shared" si="0"/>
        <v/>
      </c>
    </row>
    <row r="36" spans="8:8">
      <c r="H36" s="41" t="str">
        <f t="shared" si="0"/>
        <v/>
      </c>
    </row>
    <row r="37" spans="8:8">
      <c r="H37" s="41" t="str">
        <f t="shared" si="0"/>
        <v/>
      </c>
    </row>
    <row r="38" spans="8:8">
      <c r="H38" s="41" t="str">
        <f t="shared" si="0"/>
        <v/>
      </c>
    </row>
    <row r="39" spans="8:8">
      <c r="H39" s="41" t="str">
        <f t="shared" si="0"/>
        <v/>
      </c>
    </row>
    <row r="40" spans="8:8">
      <c r="H40" s="41" t="str">
        <f t="shared" si="0"/>
        <v/>
      </c>
    </row>
    <row r="41" spans="8:8">
      <c r="H41" s="41" t="str">
        <f t="shared" si="0"/>
        <v/>
      </c>
    </row>
    <row r="42" spans="8:8">
      <c r="H42" s="41" t="str">
        <f t="shared" si="0"/>
        <v/>
      </c>
    </row>
    <row r="43" spans="8:8">
      <c r="H43" s="41" t="str">
        <f t="shared" si="0"/>
        <v/>
      </c>
    </row>
    <row r="44" spans="8:8">
      <c r="H44" s="41" t="str">
        <f t="shared" si="0"/>
        <v/>
      </c>
    </row>
    <row r="45" spans="8:8">
      <c r="H45" s="41" t="str">
        <f t="shared" si="0"/>
        <v/>
      </c>
    </row>
    <row r="46" spans="8:8">
      <c r="H46" s="41" t="str">
        <f t="shared" si="0"/>
        <v/>
      </c>
    </row>
    <row r="47" spans="8:8">
      <c r="H47" s="41" t="str">
        <f t="shared" si="0"/>
        <v/>
      </c>
    </row>
    <row r="48" spans="8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 enableFormatConditionsCalculation="0">
    <tabColor indexed="14"/>
  </sheetPr>
  <dimension ref="B1:I50"/>
  <sheetViews>
    <sheetView showRowColHeaders="0" workbookViewId="0">
      <pane ySplit="2" topLeftCell="A18" activePane="bottomLeft" state="frozen"/>
      <selection activeCell="J9" sqref="J9"/>
      <selection pane="bottomLeft" activeCell="C32" sqref="C32:F33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40360</v>
      </c>
      <c r="C3" s="5"/>
      <c r="D3" s="10"/>
      <c r="E3" s="13"/>
      <c r="F3" s="14"/>
      <c r="H3" s="41" t="str">
        <f>IF(F3&lt;&gt;"",F3/SUM(F:F),"")</f>
        <v/>
      </c>
    </row>
    <row r="4" spans="2:9">
      <c r="B4" s="50">
        <v>40361</v>
      </c>
      <c r="H4" s="41" t="str">
        <f t="shared" ref="H4:H50" si="0">IF(F4&lt;&gt;"",F4/SUM(F:F),"")</f>
        <v/>
      </c>
    </row>
    <row r="5" spans="2:9">
      <c r="B5" s="50">
        <v>40362</v>
      </c>
      <c r="H5" s="41" t="str">
        <f t="shared" si="0"/>
        <v/>
      </c>
    </row>
    <row r="6" spans="2:9">
      <c r="B6" s="50">
        <v>40363</v>
      </c>
      <c r="F6" s="60"/>
      <c r="H6" s="41" t="str">
        <f t="shared" si="0"/>
        <v/>
      </c>
    </row>
    <row r="7" spans="2:9">
      <c r="B7" s="50">
        <v>40364</v>
      </c>
      <c r="F7" s="60"/>
      <c r="H7" s="41" t="str">
        <f t="shared" si="0"/>
        <v/>
      </c>
    </row>
    <row r="8" spans="2:9">
      <c r="B8" s="50">
        <v>40365</v>
      </c>
      <c r="F8" s="60"/>
      <c r="H8" s="41" t="str">
        <f t="shared" si="0"/>
        <v/>
      </c>
    </row>
    <row r="9" spans="2:9">
      <c r="B9" s="50">
        <v>40366</v>
      </c>
      <c r="F9" s="60"/>
      <c r="H9" s="41" t="str">
        <f t="shared" si="0"/>
        <v/>
      </c>
    </row>
    <row r="10" spans="2:9">
      <c r="B10" s="50">
        <v>40367</v>
      </c>
      <c r="F10" s="60"/>
      <c r="H10" s="41" t="str">
        <f t="shared" si="0"/>
        <v/>
      </c>
    </row>
    <row r="11" spans="2:9">
      <c r="B11" s="50">
        <v>40368</v>
      </c>
      <c r="F11" s="60"/>
      <c r="H11" s="41" t="str">
        <f t="shared" si="0"/>
        <v/>
      </c>
    </row>
    <row r="12" spans="2:9">
      <c r="B12" s="50">
        <v>40369</v>
      </c>
      <c r="F12" s="60"/>
      <c r="H12" s="41" t="str">
        <f t="shared" si="0"/>
        <v/>
      </c>
    </row>
    <row r="13" spans="2:9">
      <c r="B13" s="50">
        <v>40370</v>
      </c>
      <c r="F13" s="60"/>
      <c r="H13" s="41" t="str">
        <f t="shared" si="0"/>
        <v/>
      </c>
    </row>
    <row r="14" spans="2:9">
      <c r="B14" s="50">
        <v>40371</v>
      </c>
      <c r="F14" s="60"/>
      <c r="H14" s="41" t="str">
        <f t="shared" si="0"/>
        <v/>
      </c>
    </row>
    <row r="15" spans="2:9">
      <c r="B15" s="50">
        <v>40372</v>
      </c>
      <c r="F15" s="60"/>
      <c r="H15" s="41" t="str">
        <f t="shared" si="0"/>
        <v/>
      </c>
    </row>
    <row r="16" spans="2:9">
      <c r="B16" s="50">
        <v>40373</v>
      </c>
      <c r="F16" s="60"/>
      <c r="H16" s="41" t="str">
        <f t="shared" si="0"/>
        <v/>
      </c>
    </row>
    <row r="17" spans="2:8">
      <c r="B17" s="50">
        <v>40374</v>
      </c>
      <c r="F17" s="60"/>
      <c r="H17" s="41" t="str">
        <f t="shared" si="0"/>
        <v/>
      </c>
    </row>
    <row r="18" spans="2:8">
      <c r="B18" s="50">
        <v>40375</v>
      </c>
      <c r="F18" s="60"/>
      <c r="H18" s="41" t="str">
        <f t="shared" si="0"/>
        <v/>
      </c>
    </row>
    <row r="19" spans="2:8">
      <c r="B19" s="50">
        <v>40376</v>
      </c>
      <c r="F19" s="60"/>
      <c r="H19" s="41" t="str">
        <f t="shared" si="0"/>
        <v/>
      </c>
    </row>
    <row r="20" spans="2:8">
      <c r="B20" s="50">
        <v>40377</v>
      </c>
      <c r="F20" s="60"/>
      <c r="H20" s="41" t="str">
        <f t="shared" si="0"/>
        <v/>
      </c>
    </row>
    <row r="21" spans="2:8">
      <c r="B21" s="50">
        <v>40378</v>
      </c>
      <c r="F21" s="60"/>
      <c r="H21" s="41" t="str">
        <f t="shared" si="0"/>
        <v/>
      </c>
    </row>
    <row r="22" spans="2:8">
      <c r="B22" s="50">
        <v>40379</v>
      </c>
      <c r="F22" s="60"/>
      <c r="H22" s="41" t="str">
        <f t="shared" si="0"/>
        <v/>
      </c>
    </row>
    <row r="23" spans="2:8">
      <c r="B23" s="50">
        <v>40380</v>
      </c>
      <c r="F23" s="60"/>
      <c r="H23" s="41" t="str">
        <f t="shared" si="0"/>
        <v/>
      </c>
    </row>
    <row r="24" spans="2:8">
      <c r="B24" s="50">
        <v>40381</v>
      </c>
      <c r="F24" s="60"/>
      <c r="H24" s="41" t="str">
        <f t="shared" si="0"/>
        <v/>
      </c>
    </row>
    <row r="25" spans="2:8">
      <c r="B25" s="50">
        <v>40382</v>
      </c>
      <c r="F25" s="60"/>
      <c r="H25" s="41" t="str">
        <f t="shared" si="0"/>
        <v/>
      </c>
    </row>
    <row r="26" spans="2:8">
      <c r="B26" s="50">
        <v>40383</v>
      </c>
      <c r="F26" s="60"/>
      <c r="H26" s="41" t="str">
        <f t="shared" si="0"/>
        <v/>
      </c>
    </row>
    <row r="27" spans="2:8">
      <c r="B27" s="50">
        <v>40384</v>
      </c>
      <c r="F27" s="60"/>
      <c r="H27" s="41" t="str">
        <f t="shared" si="0"/>
        <v/>
      </c>
    </row>
    <row r="28" spans="2:8">
      <c r="B28" s="50">
        <v>40385</v>
      </c>
      <c r="F28" s="60"/>
      <c r="H28" s="41" t="str">
        <f t="shared" si="0"/>
        <v/>
      </c>
    </row>
    <row r="29" spans="2:8">
      <c r="B29" s="50">
        <v>40386</v>
      </c>
      <c r="F29" s="60"/>
      <c r="H29" s="41" t="str">
        <f t="shared" si="0"/>
        <v/>
      </c>
    </row>
    <row r="30" spans="2:8">
      <c r="B30" s="50">
        <v>40387</v>
      </c>
      <c r="F30" s="60"/>
      <c r="H30" s="41" t="str">
        <f t="shared" si="0"/>
        <v/>
      </c>
    </row>
    <row r="31" spans="2:8">
      <c r="B31" s="50">
        <v>40388</v>
      </c>
      <c r="F31" s="60"/>
      <c r="H31" s="41" t="str">
        <f t="shared" si="0"/>
        <v/>
      </c>
    </row>
    <row r="32" spans="2:8">
      <c r="B32" s="50">
        <v>40389</v>
      </c>
      <c r="D32" s="54"/>
      <c r="F32" s="60"/>
      <c r="H32" s="41" t="str">
        <f t="shared" si="0"/>
        <v/>
      </c>
    </row>
    <row r="33" spans="2:8">
      <c r="B33" s="50">
        <v>40390</v>
      </c>
      <c r="D33" s="54"/>
      <c r="F33" s="60"/>
      <c r="H33" s="41" t="str">
        <f t="shared" si="0"/>
        <v/>
      </c>
    </row>
    <row r="34" spans="2:8">
      <c r="B34" s="51"/>
      <c r="H34" s="41" t="str">
        <f t="shared" si="0"/>
        <v/>
      </c>
    </row>
    <row r="35" spans="2:8">
      <c r="B35" s="51"/>
      <c r="H35" s="41" t="str">
        <f t="shared" si="0"/>
        <v/>
      </c>
    </row>
    <row r="36" spans="2:8">
      <c r="B36" s="51"/>
      <c r="H36" s="41" t="str">
        <f t="shared" si="0"/>
        <v/>
      </c>
    </row>
    <row r="37" spans="2:8">
      <c r="H37" s="41" t="str">
        <f t="shared" si="0"/>
        <v/>
      </c>
    </row>
    <row r="38" spans="2:8">
      <c r="H38" s="41" t="str">
        <f t="shared" si="0"/>
        <v/>
      </c>
    </row>
    <row r="39" spans="2:8">
      <c r="H39" s="41" t="str">
        <f t="shared" si="0"/>
        <v/>
      </c>
    </row>
    <row r="40" spans="2:8">
      <c r="H40" s="41" t="str">
        <f t="shared" si="0"/>
        <v/>
      </c>
    </row>
    <row r="41" spans="2:8">
      <c r="H41" s="41" t="str">
        <f t="shared" si="0"/>
        <v/>
      </c>
    </row>
    <row r="42" spans="2:8">
      <c r="H42" s="41" t="str">
        <f t="shared" si="0"/>
        <v/>
      </c>
    </row>
    <row r="43" spans="2:8">
      <c r="H43" s="41" t="str">
        <f t="shared" si="0"/>
        <v/>
      </c>
    </row>
    <row r="44" spans="2:8">
      <c r="H44" s="41" t="str">
        <f t="shared" si="0"/>
        <v/>
      </c>
    </row>
    <row r="45" spans="2:8">
      <c r="H45" s="41" t="str">
        <f t="shared" si="0"/>
        <v/>
      </c>
    </row>
    <row r="46" spans="2:8">
      <c r="H46" s="41" t="str">
        <f t="shared" si="0"/>
        <v/>
      </c>
    </row>
    <row r="47" spans="2:8">
      <c r="H47" s="41" t="str">
        <f t="shared" si="0"/>
        <v/>
      </c>
    </row>
    <row r="48" spans="2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indexed="20"/>
  </sheetPr>
  <dimension ref="B1:I50"/>
  <sheetViews>
    <sheetView showRowColHeaders="0" workbookViewId="0">
      <pane ySplit="2" topLeftCell="A5" activePane="bottomLeft" state="frozen"/>
      <selection activeCell="J9" sqref="J9"/>
      <selection pane="bottomLeft" activeCell="C12" sqref="C12:F19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40391</v>
      </c>
      <c r="C3" s="5"/>
      <c r="D3" s="55"/>
      <c r="E3" s="13"/>
      <c r="F3" s="58"/>
      <c r="H3" s="41" t="str">
        <f>IF(F3&lt;&gt;"",F3/SUM(F:F),"")</f>
        <v/>
      </c>
    </row>
    <row r="4" spans="2:9">
      <c r="B4" s="50">
        <v>40392</v>
      </c>
      <c r="F4" s="59"/>
      <c r="H4" s="41" t="str">
        <f t="shared" ref="H4:H50" si="0">IF(F4&lt;&gt;"",F4/SUM(F:F),"")</f>
        <v/>
      </c>
    </row>
    <row r="5" spans="2:9">
      <c r="B5" s="50">
        <v>40393</v>
      </c>
      <c r="F5" s="60"/>
      <c r="H5" s="41" t="str">
        <f t="shared" si="0"/>
        <v/>
      </c>
    </row>
    <row r="6" spans="2:9">
      <c r="B6" s="50">
        <v>40394</v>
      </c>
      <c r="F6" s="60"/>
      <c r="H6" s="41" t="str">
        <f t="shared" si="0"/>
        <v/>
      </c>
    </row>
    <row r="7" spans="2:9">
      <c r="B7" s="50">
        <v>40395</v>
      </c>
      <c r="F7" s="60"/>
      <c r="H7" s="41" t="str">
        <f t="shared" si="0"/>
        <v/>
      </c>
    </row>
    <row r="8" spans="2:9">
      <c r="B8" s="50">
        <v>40396</v>
      </c>
      <c r="F8" s="60"/>
      <c r="H8" s="41" t="str">
        <f t="shared" si="0"/>
        <v/>
      </c>
    </row>
    <row r="9" spans="2:9">
      <c r="B9" s="50">
        <v>40397</v>
      </c>
      <c r="D9" s="54"/>
      <c r="F9" s="60"/>
      <c r="H9" s="41" t="str">
        <f t="shared" si="0"/>
        <v/>
      </c>
    </row>
    <row r="10" spans="2:9">
      <c r="B10" s="50">
        <v>40398</v>
      </c>
      <c r="F10" s="60"/>
      <c r="H10" s="41" t="str">
        <f t="shared" si="0"/>
        <v/>
      </c>
    </row>
    <row r="11" spans="2:9">
      <c r="B11" s="50">
        <v>40399</v>
      </c>
      <c r="F11" s="60"/>
      <c r="H11" s="41" t="str">
        <f t="shared" si="0"/>
        <v/>
      </c>
    </row>
    <row r="12" spans="2:9">
      <c r="B12" s="50">
        <v>40400</v>
      </c>
      <c r="D12" s="54"/>
      <c r="F12" s="60"/>
      <c r="H12" s="41" t="str">
        <f t="shared" si="0"/>
        <v/>
      </c>
    </row>
    <row r="13" spans="2:9">
      <c r="B13" s="50">
        <v>40401</v>
      </c>
      <c r="D13" s="54"/>
      <c r="F13" s="60"/>
      <c r="H13" s="41" t="str">
        <f t="shared" si="0"/>
        <v/>
      </c>
    </row>
    <row r="14" spans="2:9">
      <c r="B14" s="50">
        <v>40402</v>
      </c>
      <c r="D14" s="54"/>
      <c r="F14" s="60"/>
      <c r="H14" s="41" t="str">
        <f t="shared" si="0"/>
        <v/>
      </c>
    </row>
    <row r="15" spans="2:9">
      <c r="B15" s="50">
        <v>40403</v>
      </c>
      <c r="F15" s="60"/>
      <c r="H15" s="41" t="str">
        <f t="shared" si="0"/>
        <v/>
      </c>
    </row>
    <row r="16" spans="2:9">
      <c r="B16" s="50">
        <v>40404</v>
      </c>
      <c r="F16" s="60"/>
      <c r="H16" s="41" t="str">
        <f t="shared" si="0"/>
        <v/>
      </c>
    </row>
    <row r="17" spans="2:8">
      <c r="B17" s="50">
        <v>40405</v>
      </c>
      <c r="F17" s="60"/>
      <c r="H17" s="41" t="str">
        <f t="shared" si="0"/>
        <v/>
      </c>
    </row>
    <row r="18" spans="2:8">
      <c r="B18" s="50">
        <v>40406</v>
      </c>
      <c r="D18" s="54"/>
      <c r="F18" s="60"/>
      <c r="H18" s="41" t="str">
        <f t="shared" si="0"/>
        <v/>
      </c>
    </row>
    <row r="19" spans="2:8">
      <c r="B19" s="50">
        <v>40407</v>
      </c>
      <c r="D19" s="54"/>
      <c r="F19" s="60"/>
      <c r="H19" s="41" t="str">
        <f t="shared" si="0"/>
        <v/>
      </c>
    </row>
    <row r="20" spans="2:8">
      <c r="B20" s="50">
        <v>40408</v>
      </c>
      <c r="F20" s="60"/>
      <c r="H20" s="41" t="str">
        <f t="shared" si="0"/>
        <v/>
      </c>
    </row>
    <row r="21" spans="2:8">
      <c r="B21" s="50">
        <v>40409</v>
      </c>
      <c r="F21" s="60"/>
      <c r="H21" s="41" t="str">
        <f t="shared" si="0"/>
        <v/>
      </c>
    </row>
    <row r="22" spans="2:8">
      <c r="B22" s="50">
        <v>40410</v>
      </c>
      <c r="F22" s="60"/>
      <c r="H22" s="41" t="str">
        <f t="shared" si="0"/>
        <v/>
      </c>
    </row>
    <row r="23" spans="2:8">
      <c r="B23" s="50">
        <v>40411</v>
      </c>
      <c r="F23" s="60"/>
      <c r="H23" s="41" t="str">
        <f t="shared" si="0"/>
        <v/>
      </c>
    </row>
    <row r="24" spans="2:8">
      <c r="B24" s="50">
        <v>40412</v>
      </c>
      <c r="F24" s="60"/>
      <c r="H24" s="41" t="str">
        <f t="shared" si="0"/>
        <v/>
      </c>
    </row>
    <row r="25" spans="2:8">
      <c r="B25" s="50">
        <v>40413</v>
      </c>
      <c r="F25" s="60"/>
      <c r="H25" s="41" t="str">
        <f t="shared" si="0"/>
        <v/>
      </c>
    </row>
    <row r="26" spans="2:8">
      <c r="B26" s="50">
        <v>40414</v>
      </c>
      <c r="F26" s="60"/>
      <c r="H26" s="41" t="str">
        <f t="shared" si="0"/>
        <v/>
      </c>
    </row>
    <row r="27" spans="2:8">
      <c r="B27" s="50">
        <v>40415</v>
      </c>
      <c r="F27" s="60"/>
      <c r="H27" s="41" t="str">
        <f t="shared" si="0"/>
        <v/>
      </c>
    </row>
    <row r="28" spans="2:8">
      <c r="B28" s="50">
        <v>40416</v>
      </c>
      <c r="F28" s="60"/>
      <c r="H28" s="41" t="str">
        <f t="shared" si="0"/>
        <v/>
      </c>
    </row>
    <row r="29" spans="2:8">
      <c r="B29" s="50">
        <v>40417</v>
      </c>
      <c r="F29" s="60"/>
      <c r="H29" s="41" t="str">
        <f t="shared" si="0"/>
        <v/>
      </c>
    </row>
    <row r="30" spans="2:8">
      <c r="B30" s="50">
        <v>40418</v>
      </c>
      <c r="F30" s="60"/>
      <c r="H30" s="41" t="str">
        <f t="shared" si="0"/>
        <v/>
      </c>
    </row>
    <row r="31" spans="2:8">
      <c r="B31" s="50">
        <v>40419</v>
      </c>
      <c r="F31" s="60"/>
      <c r="H31" s="41" t="str">
        <f t="shared" si="0"/>
        <v/>
      </c>
    </row>
    <row r="32" spans="2:8">
      <c r="B32" s="50">
        <v>40420</v>
      </c>
      <c r="F32" s="60"/>
      <c r="H32" s="41" t="str">
        <f t="shared" si="0"/>
        <v/>
      </c>
    </row>
    <row r="33" spans="2:8">
      <c r="B33" s="50">
        <v>40421</v>
      </c>
      <c r="F33" s="60"/>
      <c r="H33" s="41" t="str">
        <f t="shared" si="0"/>
        <v/>
      </c>
    </row>
    <row r="34" spans="2:8">
      <c r="B34" s="52"/>
      <c r="H34" s="41" t="str">
        <f t="shared" si="0"/>
        <v/>
      </c>
    </row>
    <row r="35" spans="2:8">
      <c r="B35" s="52"/>
      <c r="H35" s="41" t="str">
        <f t="shared" si="0"/>
        <v/>
      </c>
    </row>
    <row r="36" spans="2:8">
      <c r="B36" s="52"/>
      <c r="H36" s="41" t="str">
        <f t="shared" si="0"/>
        <v/>
      </c>
    </row>
    <row r="37" spans="2:8">
      <c r="B37" s="52"/>
      <c r="H37" s="41" t="str">
        <f t="shared" si="0"/>
        <v/>
      </c>
    </row>
    <row r="38" spans="2:8">
      <c r="B38" s="52"/>
      <c r="H38" s="41" t="str">
        <f t="shared" si="0"/>
        <v/>
      </c>
    </row>
    <row r="39" spans="2:8">
      <c r="H39" s="41" t="str">
        <f t="shared" si="0"/>
        <v/>
      </c>
    </row>
    <row r="40" spans="2:8">
      <c r="H40" s="41" t="str">
        <f t="shared" si="0"/>
        <v/>
      </c>
    </row>
    <row r="41" spans="2:8">
      <c r="H41" s="41" t="str">
        <f t="shared" si="0"/>
        <v/>
      </c>
    </row>
    <row r="42" spans="2:8">
      <c r="H42" s="41" t="str">
        <f t="shared" si="0"/>
        <v/>
      </c>
    </row>
    <row r="43" spans="2:8">
      <c r="H43" s="41" t="str">
        <f t="shared" si="0"/>
        <v/>
      </c>
    </row>
    <row r="44" spans="2:8">
      <c r="H44" s="41" t="str">
        <f t="shared" si="0"/>
        <v/>
      </c>
    </row>
    <row r="45" spans="2:8">
      <c r="H45" s="41" t="str">
        <f t="shared" si="0"/>
        <v/>
      </c>
    </row>
    <row r="46" spans="2:8">
      <c r="H46" s="41" t="str">
        <f t="shared" si="0"/>
        <v/>
      </c>
    </row>
    <row r="47" spans="2:8">
      <c r="H47" s="41" t="str">
        <f t="shared" si="0"/>
        <v/>
      </c>
    </row>
    <row r="48" spans="2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indexed="16"/>
  </sheetPr>
  <dimension ref="B1:I50"/>
  <sheetViews>
    <sheetView showRowColHeaders="0" workbookViewId="0">
      <pane ySplit="2" topLeftCell="A3" activePane="bottomLeft" state="frozen"/>
      <selection activeCell="J9" sqref="J9"/>
      <selection pane="bottomLeft" activeCell="L15" sqref="L15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40422</v>
      </c>
      <c r="C3" s="5"/>
      <c r="D3" s="10"/>
      <c r="E3" s="13"/>
      <c r="F3" s="14"/>
      <c r="H3" s="41" t="str">
        <f>IF(F3&lt;&gt;"",F3/SUM(F:F),"")</f>
        <v/>
      </c>
    </row>
    <row r="4" spans="2:9">
      <c r="B4" s="50">
        <v>40423</v>
      </c>
      <c r="H4" s="41" t="str">
        <f t="shared" ref="H4:H50" si="0">IF(F4&lt;&gt;"",F4/SUM(F:F),"")</f>
        <v/>
      </c>
    </row>
    <row r="5" spans="2:9">
      <c r="B5" s="50">
        <v>40424</v>
      </c>
      <c r="H5" s="41" t="str">
        <f t="shared" si="0"/>
        <v/>
      </c>
    </row>
    <row r="6" spans="2:9">
      <c r="B6" s="50">
        <v>40425</v>
      </c>
      <c r="H6" s="41" t="str">
        <f t="shared" si="0"/>
        <v/>
      </c>
    </row>
    <row r="7" spans="2:9">
      <c r="B7" s="50">
        <v>40426</v>
      </c>
      <c r="H7" s="41" t="str">
        <f t="shared" si="0"/>
        <v/>
      </c>
    </row>
    <row r="8" spans="2:9">
      <c r="B8" s="50">
        <v>40427</v>
      </c>
      <c r="H8" s="41" t="str">
        <f t="shared" si="0"/>
        <v/>
      </c>
    </row>
    <row r="9" spans="2:9">
      <c r="B9" s="50">
        <v>40428</v>
      </c>
      <c r="H9" s="41" t="str">
        <f t="shared" si="0"/>
        <v/>
      </c>
    </row>
    <row r="10" spans="2:9">
      <c r="B10" s="50">
        <v>40429</v>
      </c>
      <c r="H10" s="41" t="str">
        <f t="shared" si="0"/>
        <v/>
      </c>
    </row>
    <row r="11" spans="2:9">
      <c r="B11" s="50">
        <v>40430</v>
      </c>
      <c r="H11" s="41" t="str">
        <f t="shared" si="0"/>
        <v/>
      </c>
    </row>
    <row r="12" spans="2:9">
      <c r="B12" s="50">
        <v>40431</v>
      </c>
      <c r="H12" s="41" t="str">
        <f t="shared" si="0"/>
        <v/>
      </c>
    </row>
    <row r="13" spans="2:9">
      <c r="B13" s="50">
        <v>40432</v>
      </c>
      <c r="H13" s="41" t="str">
        <f t="shared" si="0"/>
        <v/>
      </c>
    </row>
    <row r="14" spans="2:9">
      <c r="B14" s="50">
        <v>40433</v>
      </c>
      <c r="H14" s="41" t="str">
        <f t="shared" si="0"/>
        <v/>
      </c>
    </row>
    <row r="15" spans="2:9">
      <c r="B15" s="50">
        <v>40434</v>
      </c>
      <c r="H15" s="41" t="str">
        <f t="shared" si="0"/>
        <v/>
      </c>
    </row>
    <row r="16" spans="2:9">
      <c r="B16" s="50">
        <v>40435</v>
      </c>
      <c r="H16" s="41" t="str">
        <f t="shared" si="0"/>
        <v/>
      </c>
    </row>
    <row r="17" spans="2:8">
      <c r="B17" s="50">
        <v>40436</v>
      </c>
      <c r="H17" s="41" t="str">
        <f t="shared" si="0"/>
        <v/>
      </c>
    </row>
    <row r="18" spans="2:8">
      <c r="B18" s="50">
        <v>40437</v>
      </c>
      <c r="H18" s="41" t="str">
        <f t="shared" si="0"/>
        <v/>
      </c>
    </row>
    <row r="19" spans="2:8">
      <c r="B19" s="50">
        <v>40438</v>
      </c>
      <c r="H19" s="41" t="str">
        <f t="shared" si="0"/>
        <v/>
      </c>
    </row>
    <row r="20" spans="2:8">
      <c r="B20" s="50">
        <v>40439</v>
      </c>
      <c r="H20" s="41" t="str">
        <f t="shared" si="0"/>
        <v/>
      </c>
    </row>
    <row r="21" spans="2:8">
      <c r="B21" s="50">
        <v>40440</v>
      </c>
      <c r="H21" s="41" t="str">
        <f t="shared" si="0"/>
        <v/>
      </c>
    </row>
    <row r="22" spans="2:8">
      <c r="B22" s="50">
        <v>40441</v>
      </c>
      <c r="H22" s="41" t="str">
        <f t="shared" si="0"/>
        <v/>
      </c>
    </row>
    <row r="23" spans="2:8">
      <c r="B23" s="50">
        <v>40442</v>
      </c>
      <c r="H23" s="41" t="str">
        <f t="shared" si="0"/>
        <v/>
      </c>
    </row>
    <row r="24" spans="2:8">
      <c r="B24" s="50">
        <v>40443</v>
      </c>
      <c r="H24" s="41" t="str">
        <f t="shared" si="0"/>
        <v/>
      </c>
    </row>
    <row r="25" spans="2:8">
      <c r="B25" s="50">
        <v>40444</v>
      </c>
      <c r="H25" s="41" t="str">
        <f t="shared" si="0"/>
        <v/>
      </c>
    </row>
    <row r="26" spans="2:8">
      <c r="B26" s="50">
        <v>40445</v>
      </c>
      <c r="H26" s="41" t="str">
        <f t="shared" si="0"/>
        <v/>
      </c>
    </row>
    <row r="27" spans="2:8">
      <c r="B27" s="50">
        <v>40446</v>
      </c>
      <c r="H27" s="41" t="str">
        <f t="shared" si="0"/>
        <v/>
      </c>
    </row>
    <row r="28" spans="2:8">
      <c r="B28" s="50">
        <v>40447</v>
      </c>
      <c r="H28" s="41" t="str">
        <f t="shared" si="0"/>
        <v/>
      </c>
    </row>
    <row r="29" spans="2:8">
      <c r="B29" s="50">
        <v>40448</v>
      </c>
      <c r="H29" s="41" t="str">
        <f t="shared" si="0"/>
        <v/>
      </c>
    </row>
    <row r="30" spans="2:8">
      <c r="B30" s="50">
        <v>40449</v>
      </c>
      <c r="H30" s="41" t="str">
        <f t="shared" si="0"/>
        <v/>
      </c>
    </row>
    <row r="31" spans="2:8">
      <c r="B31" s="50">
        <v>40450</v>
      </c>
      <c r="H31" s="41" t="str">
        <f t="shared" si="0"/>
        <v/>
      </c>
    </row>
    <row r="32" spans="2:8">
      <c r="B32" s="50">
        <v>40451</v>
      </c>
      <c r="H32" s="41" t="str">
        <f t="shared" si="0"/>
        <v/>
      </c>
    </row>
    <row r="33" spans="8:8">
      <c r="H33" s="41" t="str">
        <f t="shared" si="0"/>
        <v/>
      </c>
    </row>
    <row r="34" spans="8:8">
      <c r="H34" s="41" t="str">
        <f t="shared" si="0"/>
        <v/>
      </c>
    </row>
    <row r="35" spans="8:8">
      <c r="H35" s="41" t="str">
        <f t="shared" si="0"/>
        <v/>
      </c>
    </row>
    <row r="36" spans="8:8">
      <c r="H36" s="41" t="str">
        <f t="shared" si="0"/>
        <v/>
      </c>
    </row>
    <row r="37" spans="8:8">
      <c r="H37" s="41" t="str">
        <f t="shared" si="0"/>
        <v/>
      </c>
    </row>
    <row r="38" spans="8:8">
      <c r="H38" s="41" t="str">
        <f t="shared" si="0"/>
        <v/>
      </c>
    </row>
    <row r="39" spans="8:8">
      <c r="H39" s="41" t="str">
        <f t="shared" si="0"/>
        <v/>
      </c>
    </row>
    <row r="40" spans="8:8">
      <c r="H40" s="41" t="str">
        <f t="shared" si="0"/>
        <v/>
      </c>
    </row>
    <row r="41" spans="8:8">
      <c r="H41" s="41" t="str">
        <f t="shared" si="0"/>
        <v/>
      </c>
    </row>
    <row r="42" spans="8:8">
      <c r="H42" s="41" t="str">
        <f t="shared" si="0"/>
        <v/>
      </c>
    </row>
    <row r="43" spans="8:8">
      <c r="H43" s="41" t="str">
        <f t="shared" si="0"/>
        <v/>
      </c>
    </row>
    <row r="44" spans="8:8">
      <c r="H44" s="41" t="str">
        <f t="shared" si="0"/>
        <v/>
      </c>
    </row>
    <row r="45" spans="8:8">
      <c r="H45" s="41" t="str">
        <f t="shared" si="0"/>
        <v/>
      </c>
    </row>
    <row r="46" spans="8:8">
      <c r="H46" s="41" t="str">
        <f t="shared" si="0"/>
        <v/>
      </c>
    </row>
    <row r="47" spans="8:8">
      <c r="H47" s="41" t="str">
        <f t="shared" si="0"/>
        <v/>
      </c>
    </row>
    <row r="48" spans="8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 enableFormatConditionsCalculation="0">
    <tabColor indexed="60"/>
  </sheetPr>
  <dimension ref="B1:I50"/>
  <sheetViews>
    <sheetView showRowColHeaders="0" workbookViewId="0">
      <pane ySplit="2" topLeftCell="A3" activePane="bottomLeft" state="frozen"/>
      <selection activeCell="J9" sqref="J9"/>
      <selection pane="bottomLeft" activeCell="B3" sqref="B3:B33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40452</v>
      </c>
      <c r="C3" s="5"/>
      <c r="D3" s="10"/>
      <c r="E3" s="13"/>
      <c r="F3" s="14"/>
      <c r="H3" s="41" t="str">
        <f>IF(F3&lt;&gt;"",F3/SUM(F:F),"")</f>
        <v/>
      </c>
    </row>
    <row r="4" spans="2:9">
      <c r="B4" s="50">
        <v>40453</v>
      </c>
      <c r="H4" s="41" t="str">
        <f t="shared" ref="H4:H50" si="0">IF(F4&lt;&gt;"",F4/SUM(F:F),"")</f>
        <v/>
      </c>
    </row>
    <row r="5" spans="2:9">
      <c r="B5" s="50">
        <v>40454</v>
      </c>
      <c r="H5" s="41" t="str">
        <f t="shared" si="0"/>
        <v/>
      </c>
    </row>
    <row r="6" spans="2:9">
      <c r="B6" s="50">
        <v>40455</v>
      </c>
      <c r="H6" s="41" t="str">
        <f t="shared" si="0"/>
        <v/>
      </c>
    </row>
    <row r="7" spans="2:9">
      <c r="B7" s="50">
        <v>40456</v>
      </c>
      <c r="H7" s="41" t="str">
        <f t="shared" si="0"/>
        <v/>
      </c>
    </row>
    <row r="8" spans="2:9">
      <c r="B8" s="50">
        <v>40457</v>
      </c>
      <c r="H8" s="41" t="str">
        <f t="shared" si="0"/>
        <v/>
      </c>
    </row>
    <row r="9" spans="2:9">
      <c r="B9" s="50">
        <v>40458</v>
      </c>
      <c r="H9" s="41" t="str">
        <f t="shared" si="0"/>
        <v/>
      </c>
    </row>
    <row r="10" spans="2:9">
      <c r="B10" s="50">
        <v>40459</v>
      </c>
      <c r="H10" s="41" t="str">
        <f t="shared" si="0"/>
        <v/>
      </c>
    </row>
    <row r="11" spans="2:9">
      <c r="B11" s="50">
        <v>40460</v>
      </c>
      <c r="H11" s="41" t="str">
        <f t="shared" si="0"/>
        <v/>
      </c>
    </row>
    <row r="12" spans="2:9">
      <c r="B12" s="50">
        <v>40461</v>
      </c>
      <c r="H12" s="41" t="str">
        <f t="shared" si="0"/>
        <v/>
      </c>
    </row>
    <row r="13" spans="2:9">
      <c r="B13" s="50">
        <v>40462</v>
      </c>
      <c r="H13" s="41" t="str">
        <f t="shared" si="0"/>
        <v/>
      </c>
    </row>
    <row r="14" spans="2:9">
      <c r="B14" s="50">
        <v>40463</v>
      </c>
      <c r="H14" s="41" t="str">
        <f t="shared" si="0"/>
        <v/>
      </c>
    </row>
    <row r="15" spans="2:9">
      <c r="B15" s="50">
        <v>40464</v>
      </c>
      <c r="H15" s="41" t="str">
        <f t="shared" si="0"/>
        <v/>
      </c>
    </row>
    <row r="16" spans="2:9">
      <c r="B16" s="50">
        <v>40465</v>
      </c>
      <c r="H16" s="41" t="str">
        <f t="shared" si="0"/>
        <v/>
      </c>
    </row>
    <row r="17" spans="2:8">
      <c r="B17" s="50">
        <v>40466</v>
      </c>
      <c r="H17" s="41" t="str">
        <f t="shared" si="0"/>
        <v/>
      </c>
    </row>
    <row r="18" spans="2:8">
      <c r="B18" s="50">
        <v>40467</v>
      </c>
      <c r="H18" s="41" t="str">
        <f t="shared" si="0"/>
        <v/>
      </c>
    </row>
    <row r="19" spans="2:8">
      <c r="B19" s="50">
        <v>40468</v>
      </c>
      <c r="H19" s="41" t="str">
        <f t="shared" si="0"/>
        <v/>
      </c>
    </row>
    <row r="20" spans="2:8">
      <c r="B20" s="50">
        <v>40469</v>
      </c>
      <c r="H20" s="41" t="str">
        <f t="shared" si="0"/>
        <v/>
      </c>
    </row>
    <row r="21" spans="2:8">
      <c r="B21" s="50">
        <v>40470</v>
      </c>
      <c r="H21" s="41" t="str">
        <f t="shared" si="0"/>
        <v/>
      </c>
    </row>
    <row r="22" spans="2:8">
      <c r="B22" s="50">
        <v>40471</v>
      </c>
      <c r="H22" s="41" t="str">
        <f t="shared" si="0"/>
        <v/>
      </c>
    </row>
    <row r="23" spans="2:8">
      <c r="B23" s="50">
        <v>40472</v>
      </c>
      <c r="H23" s="41" t="str">
        <f t="shared" si="0"/>
        <v/>
      </c>
    </row>
    <row r="24" spans="2:8">
      <c r="B24" s="50">
        <v>40473</v>
      </c>
      <c r="H24" s="41" t="str">
        <f t="shared" si="0"/>
        <v/>
      </c>
    </row>
    <row r="25" spans="2:8">
      <c r="B25" s="50">
        <v>40474</v>
      </c>
      <c r="H25" s="41" t="str">
        <f t="shared" si="0"/>
        <v/>
      </c>
    </row>
    <row r="26" spans="2:8">
      <c r="B26" s="50">
        <v>40475</v>
      </c>
      <c r="H26" s="41" t="str">
        <f t="shared" si="0"/>
        <v/>
      </c>
    </row>
    <row r="27" spans="2:8">
      <c r="B27" s="50">
        <v>40476</v>
      </c>
      <c r="H27" s="41" t="str">
        <f t="shared" si="0"/>
        <v/>
      </c>
    </row>
    <row r="28" spans="2:8">
      <c r="B28" s="50">
        <v>40477</v>
      </c>
      <c r="H28" s="41" t="str">
        <f t="shared" si="0"/>
        <v/>
      </c>
    </row>
    <row r="29" spans="2:8">
      <c r="B29" s="50">
        <v>40478</v>
      </c>
      <c r="H29" s="41" t="str">
        <f t="shared" si="0"/>
        <v/>
      </c>
    </row>
    <row r="30" spans="2:8">
      <c r="B30" s="50">
        <v>40479</v>
      </c>
      <c r="H30" s="41" t="str">
        <f t="shared" si="0"/>
        <v/>
      </c>
    </row>
    <row r="31" spans="2:8">
      <c r="B31" s="50">
        <v>40480</v>
      </c>
      <c r="H31" s="41" t="str">
        <f t="shared" si="0"/>
        <v/>
      </c>
    </row>
    <row r="32" spans="2:8">
      <c r="B32" s="50">
        <v>40481</v>
      </c>
      <c r="H32" s="41" t="str">
        <f t="shared" si="0"/>
        <v/>
      </c>
    </row>
    <row r="33" spans="2:8">
      <c r="B33" s="50">
        <v>40482</v>
      </c>
      <c r="H33" s="41" t="str">
        <f t="shared" si="0"/>
        <v/>
      </c>
    </row>
    <row r="34" spans="2:8">
      <c r="H34" s="41" t="str">
        <f t="shared" si="0"/>
        <v/>
      </c>
    </row>
    <row r="35" spans="2:8">
      <c r="H35" s="41" t="str">
        <f t="shared" si="0"/>
        <v/>
      </c>
    </row>
    <row r="36" spans="2:8">
      <c r="H36" s="41" t="str">
        <f t="shared" si="0"/>
        <v/>
      </c>
    </row>
    <row r="37" spans="2:8">
      <c r="H37" s="41" t="str">
        <f t="shared" si="0"/>
        <v/>
      </c>
    </row>
    <row r="38" spans="2:8">
      <c r="H38" s="41" t="str">
        <f t="shared" si="0"/>
        <v/>
      </c>
    </row>
    <row r="39" spans="2:8">
      <c r="H39" s="41" t="str">
        <f t="shared" si="0"/>
        <v/>
      </c>
    </row>
    <row r="40" spans="2:8">
      <c r="H40" s="41" t="str">
        <f t="shared" si="0"/>
        <v/>
      </c>
    </row>
    <row r="41" spans="2:8">
      <c r="H41" s="41" t="str">
        <f t="shared" si="0"/>
        <v/>
      </c>
    </row>
    <row r="42" spans="2:8">
      <c r="H42" s="41" t="str">
        <f t="shared" si="0"/>
        <v/>
      </c>
    </row>
    <row r="43" spans="2:8">
      <c r="H43" s="41" t="str">
        <f t="shared" si="0"/>
        <v/>
      </c>
    </row>
    <row r="44" spans="2:8">
      <c r="H44" s="41" t="str">
        <f t="shared" si="0"/>
        <v/>
      </c>
    </row>
    <row r="45" spans="2:8">
      <c r="H45" s="41" t="str">
        <f t="shared" si="0"/>
        <v/>
      </c>
    </row>
    <row r="46" spans="2:8">
      <c r="H46" s="41" t="str">
        <f t="shared" si="0"/>
        <v/>
      </c>
    </row>
    <row r="47" spans="2:8">
      <c r="H47" s="41" t="str">
        <f t="shared" si="0"/>
        <v/>
      </c>
    </row>
    <row r="48" spans="2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 enableFormatConditionsCalculation="0">
    <tabColor indexed="19"/>
  </sheetPr>
  <dimension ref="B1:I50"/>
  <sheetViews>
    <sheetView showRowColHeaders="0" workbookViewId="0">
      <pane ySplit="2" topLeftCell="A3" activePane="bottomLeft" state="frozen"/>
      <selection activeCell="J9" sqref="J9"/>
      <selection pane="bottomLeft" activeCell="B2" sqref="B2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0">
        <v>40483</v>
      </c>
      <c r="C3" s="5"/>
      <c r="D3" s="10"/>
      <c r="E3" s="13"/>
      <c r="F3" s="14"/>
      <c r="H3" s="41" t="str">
        <f>IF(F3&lt;&gt;"",F3/SUM(F:F),"")</f>
        <v/>
      </c>
    </row>
    <row r="4" spans="2:9">
      <c r="B4" s="50">
        <v>40484</v>
      </c>
      <c r="H4" s="41" t="str">
        <f t="shared" ref="H4:H50" si="0">IF(F4&lt;&gt;"",F4/SUM(F:F),"")</f>
        <v/>
      </c>
    </row>
    <row r="5" spans="2:9">
      <c r="B5" s="50">
        <v>40485</v>
      </c>
      <c r="H5" s="41" t="str">
        <f t="shared" si="0"/>
        <v/>
      </c>
    </row>
    <row r="6" spans="2:9">
      <c r="B6" s="50">
        <v>40486</v>
      </c>
      <c r="H6" s="41" t="str">
        <f t="shared" si="0"/>
        <v/>
      </c>
    </row>
    <row r="7" spans="2:9">
      <c r="B7" s="50">
        <v>40487</v>
      </c>
      <c r="H7" s="41" t="str">
        <f t="shared" si="0"/>
        <v/>
      </c>
    </row>
    <row r="8" spans="2:9">
      <c r="B8" s="50">
        <v>40488</v>
      </c>
      <c r="H8" s="41" t="str">
        <f t="shared" si="0"/>
        <v/>
      </c>
    </row>
    <row r="9" spans="2:9">
      <c r="B9" s="50">
        <v>40489</v>
      </c>
      <c r="H9" s="41" t="str">
        <f t="shared" si="0"/>
        <v/>
      </c>
    </row>
    <row r="10" spans="2:9">
      <c r="B10" s="50">
        <v>40490</v>
      </c>
      <c r="H10" s="41" t="str">
        <f t="shared" si="0"/>
        <v/>
      </c>
    </row>
    <row r="11" spans="2:9">
      <c r="B11" s="50">
        <v>40491</v>
      </c>
      <c r="H11" s="41" t="str">
        <f t="shared" si="0"/>
        <v/>
      </c>
    </row>
    <row r="12" spans="2:9">
      <c r="B12" s="50">
        <v>40492</v>
      </c>
      <c r="H12" s="41" t="str">
        <f t="shared" si="0"/>
        <v/>
      </c>
    </row>
    <row r="13" spans="2:9">
      <c r="B13" s="50">
        <v>40493</v>
      </c>
      <c r="H13" s="41" t="str">
        <f t="shared" si="0"/>
        <v/>
      </c>
    </row>
    <row r="14" spans="2:9">
      <c r="B14" s="50">
        <v>40494</v>
      </c>
      <c r="H14" s="41" t="str">
        <f t="shared" si="0"/>
        <v/>
      </c>
    </row>
    <row r="15" spans="2:9">
      <c r="B15" s="50">
        <v>40495</v>
      </c>
      <c r="H15" s="41" t="str">
        <f t="shared" si="0"/>
        <v/>
      </c>
    </row>
    <row r="16" spans="2:9">
      <c r="B16" s="50">
        <v>40496</v>
      </c>
      <c r="H16" s="41" t="str">
        <f t="shared" si="0"/>
        <v/>
      </c>
    </row>
    <row r="17" spans="2:8">
      <c r="B17" s="50">
        <v>40497</v>
      </c>
      <c r="H17" s="41" t="str">
        <f t="shared" si="0"/>
        <v/>
      </c>
    </row>
    <row r="18" spans="2:8">
      <c r="B18" s="50">
        <v>40498</v>
      </c>
      <c r="H18" s="41" t="str">
        <f t="shared" si="0"/>
        <v/>
      </c>
    </row>
    <row r="19" spans="2:8">
      <c r="B19" s="50">
        <v>40499</v>
      </c>
      <c r="H19" s="41" t="str">
        <f t="shared" si="0"/>
        <v/>
      </c>
    </row>
    <row r="20" spans="2:8">
      <c r="B20" s="50">
        <v>40500</v>
      </c>
      <c r="H20" s="41" t="str">
        <f t="shared" si="0"/>
        <v/>
      </c>
    </row>
    <row r="21" spans="2:8">
      <c r="B21" s="50">
        <v>40501</v>
      </c>
      <c r="H21" s="41" t="str">
        <f t="shared" si="0"/>
        <v/>
      </c>
    </row>
    <row r="22" spans="2:8">
      <c r="B22" s="50">
        <v>40502</v>
      </c>
      <c r="H22" s="41" t="str">
        <f t="shared" si="0"/>
        <v/>
      </c>
    </row>
    <row r="23" spans="2:8">
      <c r="B23" s="50">
        <v>40503</v>
      </c>
      <c r="H23" s="41" t="str">
        <f t="shared" si="0"/>
        <v/>
      </c>
    </row>
    <row r="24" spans="2:8">
      <c r="B24" s="50">
        <v>40504</v>
      </c>
      <c r="H24" s="41" t="str">
        <f t="shared" si="0"/>
        <v/>
      </c>
    </row>
    <row r="25" spans="2:8">
      <c r="B25" s="50">
        <v>40505</v>
      </c>
      <c r="H25" s="41" t="str">
        <f t="shared" si="0"/>
        <v/>
      </c>
    </row>
    <row r="26" spans="2:8">
      <c r="B26" s="50">
        <v>40506</v>
      </c>
      <c r="H26" s="41" t="str">
        <f t="shared" si="0"/>
        <v/>
      </c>
    </row>
    <row r="27" spans="2:8">
      <c r="B27" s="50">
        <v>40507</v>
      </c>
      <c r="H27" s="41" t="str">
        <f t="shared" si="0"/>
        <v/>
      </c>
    </row>
    <row r="28" spans="2:8">
      <c r="B28" s="50">
        <v>40508</v>
      </c>
      <c r="H28" s="41" t="str">
        <f t="shared" si="0"/>
        <v/>
      </c>
    </row>
    <row r="29" spans="2:8">
      <c r="B29" s="50">
        <v>40509</v>
      </c>
      <c r="H29" s="41" t="str">
        <f t="shared" si="0"/>
        <v/>
      </c>
    </row>
    <row r="30" spans="2:8">
      <c r="B30" s="50">
        <v>40510</v>
      </c>
      <c r="H30" s="41" t="str">
        <f t="shared" si="0"/>
        <v/>
      </c>
    </row>
    <row r="31" spans="2:8">
      <c r="B31" s="50">
        <v>40511</v>
      </c>
      <c r="H31" s="41" t="str">
        <f t="shared" si="0"/>
        <v/>
      </c>
    </row>
    <row r="32" spans="2:8">
      <c r="B32" s="50">
        <v>40512</v>
      </c>
      <c r="H32" s="41" t="str">
        <f t="shared" si="0"/>
        <v/>
      </c>
    </row>
    <row r="33" spans="8:8">
      <c r="H33" s="41" t="str">
        <f t="shared" si="0"/>
        <v/>
      </c>
    </row>
    <row r="34" spans="8:8">
      <c r="H34" s="41" t="str">
        <f t="shared" si="0"/>
        <v/>
      </c>
    </row>
    <row r="35" spans="8:8">
      <c r="H35" s="41" t="str">
        <f t="shared" si="0"/>
        <v/>
      </c>
    </row>
    <row r="36" spans="8:8">
      <c r="H36" s="41" t="str">
        <f t="shared" si="0"/>
        <v/>
      </c>
    </row>
    <row r="37" spans="8:8">
      <c r="H37" s="41" t="str">
        <f t="shared" si="0"/>
        <v/>
      </c>
    </row>
    <row r="38" spans="8:8">
      <c r="H38" s="41" t="str">
        <f t="shared" si="0"/>
        <v/>
      </c>
    </row>
    <row r="39" spans="8:8">
      <c r="H39" s="41" t="str">
        <f t="shared" si="0"/>
        <v/>
      </c>
    </row>
    <row r="40" spans="8:8">
      <c r="H40" s="41" t="str">
        <f t="shared" si="0"/>
        <v/>
      </c>
    </row>
    <row r="41" spans="8:8">
      <c r="H41" s="41" t="str">
        <f t="shared" si="0"/>
        <v/>
      </c>
    </row>
    <row r="42" spans="8:8">
      <c r="H42" s="41" t="str">
        <f t="shared" si="0"/>
        <v/>
      </c>
    </row>
    <row r="43" spans="8:8">
      <c r="H43" s="41" t="str">
        <f t="shared" si="0"/>
        <v/>
      </c>
    </row>
    <row r="44" spans="8:8">
      <c r="H44" s="41" t="str">
        <f t="shared" si="0"/>
        <v/>
      </c>
    </row>
    <row r="45" spans="8:8">
      <c r="H45" s="41" t="str">
        <f t="shared" si="0"/>
        <v/>
      </c>
    </row>
    <row r="46" spans="8:8">
      <c r="H46" s="41" t="str">
        <f t="shared" si="0"/>
        <v/>
      </c>
    </row>
    <row r="47" spans="8:8">
      <c r="H47" s="41" t="str">
        <f t="shared" si="0"/>
        <v/>
      </c>
    </row>
    <row r="48" spans="8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picture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 enableFormatConditionsCalculation="0">
    <tabColor indexed="59"/>
  </sheetPr>
  <dimension ref="B1:I50"/>
  <sheetViews>
    <sheetView showRowColHeaders="0" workbookViewId="0">
      <pane ySplit="2" topLeftCell="A9" activePane="bottomLeft" state="frozen"/>
      <selection activeCell="J9" sqref="J9"/>
      <selection pane="bottomLeft" activeCell="D24" sqref="D24"/>
    </sheetView>
  </sheetViews>
  <sheetFormatPr baseColWidth="10" defaultRowHeight="12.75"/>
  <cols>
    <col min="1" max="1" width="0.7109375" style="1" customWidth="1"/>
    <col min="2" max="2" width="12.7109375" style="9" customWidth="1"/>
    <col min="3" max="3" width="24.5703125" style="2" customWidth="1"/>
    <col min="4" max="4" width="35.85546875" style="11" customWidth="1"/>
    <col min="5" max="5" width="12.85546875" style="15" customWidth="1"/>
    <col min="6" max="6" width="12.85546875" style="16" customWidth="1"/>
    <col min="7" max="7" width="1.42578125" style="1" customWidth="1"/>
    <col min="8" max="16384" width="11.42578125" style="1"/>
  </cols>
  <sheetData>
    <row r="1" spans="2:9" ht="3.75" customHeight="1">
      <c r="B1" s="8"/>
      <c r="C1" s="6"/>
      <c r="D1" s="6"/>
      <c r="E1" s="12"/>
      <c r="F1" s="12"/>
    </row>
    <row r="2" spans="2:9" s="7" customFormat="1" ht="20.25" customHeight="1">
      <c r="B2" s="43" t="s">
        <v>0</v>
      </c>
      <c r="C2" s="44" t="s">
        <v>2</v>
      </c>
      <c r="D2" s="45" t="s">
        <v>1</v>
      </c>
      <c r="E2" s="46" t="s">
        <v>4</v>
      </c>
      <c r="F2" s="47" t="s">
        <v>5</v>
      </c>
      <c r="H2" s="7" t="s">
        <v>9</v>
      </c>
      <c r="I2" s="17" t="str">
        <f>IF(SUM(E:E)-SUM(F:F)&lt;0,"- "&amp;ABS(SUM(E:E)-SUM(F:F)),IF(SUM(E:E)-SUM(F:F)=0," -","+ "&amp;SUM(E:E)-SUM(F:F)))</f>
        <v xml:space="preserve"> -</v>
      </c>
    </row>
    <row r="3" spans="2:9">
      <c r="B3" s="53">
        <v>40513</v>
      </c>
      <c r="C3" s="5"/>
      <c r="D3" s="10"/>
      <c r="E3" s="13"/>
      <c r="F3" s="14"/>
      <c r="H3" s="41" t="str">
        <f>IF(F3&lt;&gt;"",F3/SUM(F:F),"")</f>
        <v/>
      </c>
    </row>
    <row r="4" spans="2:9">
      <c r="B4" s="53">
        <v>40514</v>
      </c>
      <c r="H4" s="41" t="str">
        <f t="shared" ref="H4:H50" si="0">IF(F4&lt;&gt;"",F4/SUM(F:F),"")</f>
        <v/>
      </c>
    </row>
    <row r="5" spans="2:9">
      <c r="B5" s="53">
        <v>40515</v>
      </c>
      <c r="H5" s="41" t="str">
        <f t="shared" si="0"/>
        <v/>
      </c>
    </row>
    <row r="6" spans="2:9">
      <c r="B6" s="53">
        <v>40516</v>
      </c>
      <c r="H6" s="41" t="str">
        <f t="shared" si="0"/>
        <v/>
      </c>
    </row>
    <row r="7" spans="2:9">
      <c r="B7" s="53">
        <v>40517</v>
      </c>
      <c r="H7" s="41" t="str">
        <f t="shared" si="0"/>
        <v/>
      </c>
    </row>
    <row r="8" spans="2:9">
      <c r="B8" s="53">
        <v>40518</v>
      </c>
      <c r="H8" s="41" t="str">
        <f t="shared" si="0"/>
        <v/>
      </c>
    </row>
    <row r="9" spans="2:9">
      <c r="B9" s="53">
        <v>40519</v>
      </c>
      <c r="H9" s="41" t="str">
        <f t="shared" si="0"/>
        <v/>
      </c>
    </row>
    <row r="10" spans="2:9">
      <c r="B10" s="53">
        <v>40520</v>
      </c>
      <c r="H10" s="41" t="str">
        <f t="shared" si="0"/>
        <v/>
      </c>
    </row>
    <row r="11" spans="2:9">
      <c r="B11" s="53">
        <v>40521</v>
      </c>
      <c r="H11" s="41" t="str">
        <f t="shared" si="0"/>
        <v/>
      </c>
    </row>
    <row r="12" spans="2:9">
      <c r="B12" s="53">
        <v>40522</v>
      </c>
      <c r="H12" s="41" t="str">
        <f t="shared" si="0"/>
        <v/>
      </c>
    </row>
    <row r="13" spans="2:9">
      <c r="B13" s="53">
        <v>40523</v>
      </c>
      <c r="H13" s="41" t="str">
        <f t="shared" si="0"/>
        <v/>
      </c>
    </row>
    <row r="14" spans="2:9">
      <c r="B14" s="53">
        <v>40524</v>
      </c>
      <c r="H14" s="41" t="str">
        <f t="shared" si="0"/>
        <v/>
      </c>
    </row>
    <row r="15" spans="2:9">
      <c r="B15" s="53">
        <v>40525</v>
      </c>
      <c r="H15" s="41" t="str">
        <f t="shared" si="0"/>
        <v/>
      </c>
    </row>
    <row r="16" spans="2:9">
      <c r="B16" s="53">
        <v>40526</v>
      </c>
      <c r="H16" s="41" t="str">
        <f t="shared" si="0"/>
        <v/>
      </c>
    </row>
    <row r="17" spans="2:8">
      <c r="B17" s="53">
        <v>40527</v>
      </c>
      <c r="H17" s="41" t="str">
        <f t="shared" si="0"/>
        <v/>
      </c>
    </row>
    <row r="18" spans="2:8">
      <c r="B18" s="53">
        <v>40528</v>
      </c>
      <c r="H18" s="41" t="str">
        <f t="shared" si="0"/>
        <v/>
      </c>
    </row>
    <row r="19" spans="2:8">
      <c r="B19" s="53">
        <v>40529</v>
      </c>
      <c r="H19" s="41" t="str">
        <f t="shared" si="0"/>
        <v/>
      </c>
    </row>
    <row r="20" spans="2:8">
      <c r="B20" s="53">
        <v>40530</v>
      </c>
      <c r="H20" s="41" t="str">
        <f t="shared" si="0"/>
        <v/>
      </c>
    </row>
    <row r="21" spans="2:8">
      <c r="B21" s="53">
        <v>40531</v>
      </c>
      <c r="H21" s="41" t="str">
        <f t="shared" si="0"/>
        <v/>
      </c>
    </row>
    <row r="22" spans="2:8">
      <c r="B22" s="53">
        <v>40532</v>
      </c>
      <c r="H22" s="41" t="str">
        <f t="shared" si="0"/>
        <v/>
      </c>
    </row>
    <row r="23" spans="2:8">
      <c r="B23" s="53">
        <v>40533</v>
      </c>
      <c r="H23" s="41" t="str">
        <f t="shared" si="0"/>
        <v/>
      </c>
    </row>
    <row r="24" spans="2:8">
      <c r="B24" s="53">
        <v>40534</v>
      </c>
      <c r="H24" s="41" t="str">
        <f t="shared" si="0"/>
        <v/>
      </c>
    </row>
    <row r="25" spans="2:8">
      <c r="B25" s="53">
        <v>40535</v>
      </c>
      <c r="H25" s="41" t="str">
        <f t="shared" si="0"/>
        <v/>
      </c>
    </row>
    <row r="26" spans="2:8">
      <c r="B26" s="53">
        <v>40536</v>
      </c>
      <c r="H26" s="41" t="str">
        <f t="shared" si="0"/>
        <v/>
      </c>
    </row>
    <row r="27" spans="2:8">
      <c r="B27" s="53">
        <v>40537</v>
      </c>
      <c r="H27" s="41" t="str">
        <f t="shared" si="0"/>
        <v/>
      </c>
    </row>
    <row r="28" spans="2:8">
      <c r="B28" s="53">
        <v>40538</v>
      </c>
      <c r="H28" s="41" t="str">
        <f t="shared" si="0"/>
        <v/>
      </c>
    </row>
    <row r="29" spans="2:8">
      <c r="B29" s="53">
        <v>40539</v>
      </c>
      <c r="H29" s="41" t="str">
        <f t="shared" si="0"/>
        <v/>
      </c>
    </row>
    <row r="30" spans="2:8">
      <c r="B30" s="53">
        <v>40540</v>
      </c>
      <c r="H30" s="41" t="str">
        <f t="shared" si="0"/>
        <v/>
      </c>
    </row>
    <row r="31" spans="2:8">
      <c r="B31" s="53">
        <v>40541</v>
      </c>
      <c r="H31" s="41" t="str">
        <f t="shared" si="0"/>
        <v/>
      </c>
    </row>
    <row r="32" spans="2:8">
      <c r="B32" s="53">
        <v>40542</v>
      </c>
      <c r="H32" s="41" t="str">
        <f t="shared" si="0"/>
        <v/>
      </c>
    </row>
    <row r="33" spans="2:8">
      <c r="B33" s="53">
        <v>40543</v>
      </c>
      <c r="H33" s="41" t="str">
        <f t="shared" si="0"/>
        <v/>
      </c>
    </row>
    <row r="34" spans="2:8">
      <c r="H34" s="41" t="str">
        <f t="shared" si="0"/>
        <v/>
      </c>
    </row>
    <row r="35" spans="2:8">
      <c r="H35" s="41" t="str">
        <f t="shared" si="0"/>
        <v/>
      </c>
    </row>
    <row r="36" spans="2:8">
      <c r="H36" s="41" t="str">
        <f t="shared" si="0"/>
        <v/>
      </c>
    </row>
    <row r="37" spans="2:8">
      <c r="H37" s="41" t="str">
        <f t="shared" si="0"/>
        <v/>
      </c>
    </row>
    <row r="38" spans="2:8">
      <c r="H38" s="41" t="str">
        <f t="shared" si="0"/>
        <v/>
      </c>
    </row>
    <row r="39" spans="2:8">
      <c r="H39" s="41" t="str">
        <f t="shared" si="0"/>
        <v/>
      </c>
    </row>
    <row r="40" spans="2:8">
      <c r="H40" s="41" t="str">
        <f t="shared" si="0"/>
        <v/>
      </c>
    </row>
    <row r="41" spans="2:8">
      <c r="H41" s="41" t="str">
        <f t="shared" si="0"/>
        <v/>
      </c>
    </row>
    <row r="42" spans="2:8">
      <c r="H42" s="41" t="str">
        <f t="shared" si="0"/>
        <v/>
      </c>
    </row>
    <row r="43" spans="2:8">
      <c r="H43" s="41" t="str">
        <f t="shared" si="0"/>
        <v/>
      </c>
    </row>
    <row r="44" spans="2:8">
      <c r="H44" s="41" t="str">
        <f t="shared" si="0"/>
        <v/>
      </c>
    </row>
    <row r="45" spans="2:8">
      <c r="H45" s="41" t="str">
        <f t="shared" si="0"/>
        <v/>
      </c>
    </row>
    <row r="46" spans="2:8">
      <c r="H46" s="41" t="str">
        <f t="shared" si="0"/>
        <v/>
      </c>
    </row>
    <row r="47" spans="2:8">
      <c r="H47" s="41" t="str">
        <f t="shared" si="0"/>
        <v/>
      </c>
    </row>
    <row r="48" spans="2:8">
      <c r="H48" s="41" t="str">
        <f t="shared" si="0"/>
        <v/>
      </c>
    </row>
    <row r="49" spans="8:8">
      <c r="H49" s="41" t="str">
        <f t="shared" si="0"/>
        <v/>
      </c>
    </row>
    <row r="50" spans="8:8">
      <c r="H50" s="41" t="str">
        <f t="shared" si="0"/>
        <v/>
      </c>
    </row>
  </sheetData>
  <phoneticPr fontId="3" type="noConversion"/>
  <dataValidations count="1"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GESTION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Alain</cp:lastModifiedBy>
  <cp:lastPrinted>2010-08-18T16:47:06Z</cp:lastPrinted>
  <dcterms:created xsi:type="dcterms:W3CDTF">2007-03-11T10:28:47Z</dcterms:created>
  <dcterms:modified xsi:type="dcterms:W3CDTF">2010-08-18T18:09:40Z</dcterms:modified>
</cp:coreProperties>
</file>