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80" windowWidth="17060" windowHeight="10850" tabRatio="930"/>
  </bookViews>
  <sheets>
    <sheet name="GESTION" sheetId="93" r:id="rId1"/>
    <sheet name="BASE" sheetId="94" r:id="rId2"/>
    <sheet name="UTILISATEURS" sheetId="95" r:id="rId3"/>
  </sheets>
  <definedNames>
    <definedName name="_xlnm._FilterDatabase" localSheetId="1" hidden="1">BASE!$A$1:$A$30</definedName>
    <definedName name="choix">GESTION!$A$3</definedName>
    <definedName name="Dénominations">BASE!$X$1:$X$4</definedName>
    <definedName name="Désign">OFFSET(BASE!$B$1,MATCH(choix,BASE!$A:$A,0)-1,,COUNTIF(BASE!$A:$A,choix),)</definedName>
    <definedName name="Données">BASE!$B$2:$H$30</definedName>
    <definedName name="_xlnm.Extract" localSheetId="1">BASE!$X$1</definedName>
    <definedName name="Utilisateurs">UTILISATEURS!$D$2:$D$11</definedName>
  </definedNames>
  <calcPr calcId="125725"/>
</workbook>
</file>

<file path=xl/calcChain.xml><?xml version="1.0" encoding="utf-8"?>
<calcChain xmlns="http://schemas.openxmlformats.org/spreadsheetml/2006/main">
  <c r="E3" i="93"/>
  <c r="D11" i="95"/>
  <c r="D10"/>
  <c r="D9"/>
  <c r="D8"/>
  <c r="D7"/>
  <c r="D6"/>
  <c r="D5"/>
  <c r="D4"/>
  <c r="D3"/>
  <c r="D2"/>
  <c r="D1"/>
  <c r="A14" i="93" l="1"/>
  <c r="A9"/>
  <c r="A12"/>
  <c r="A7"/>
  <c r="G3"/>
</calcChain>
</file>

<file path=xl/sharedStrings.xml><?xml version="1.0" encoding="utf-8"?>
<sst xmlns="http://schemas.openxmlformats.org/spreadsheetml/2006/main" count="166" uniqueCount="106">
  <si>
    <t>Entrée</t>
  </si>
  <si>
    <t>Sortie</t>
  </si>
  <si>
    <t>Désignation</t>
  </si>
  <si>
    <t>Caractéristique</t>
  </si>
  <si>
    <t>Localisation</t>
  </si>
  <si>
    <t>Dénomination</t>
  </si>
  <si>
    <t>Noms</t>
  </si>
  <si>
    <t>Prénoms</t>
  </si>
  <si>
    <t>Dénominations</t>
  </si>
  <si>
    <t>Stock</t>
  </si>
  <si>
    <t>entrée</t>
  </si>
  <si>
    <t>sortie</t>
  </si>
  <si>
    <t>2ème choix selon le 1er choix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</si>
  <si>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</si>
  <si>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</si>
  <si>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</si>
  <si>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</si>
  <si>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</si>
  <si>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</si>
  <si>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</si>
  <si>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</si>
  <si>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</si>
  <si>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</si>
  <si>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localisation</t>
  </si>
  <si>
    <t>Choix de l'Utilisateur (liste déroulante)</t>
  </si>
  <si>
    <t>Désignations</t>
  </si>
  <si>
    <t>Caractéristiques</t>
  </si>
  <si>
    <t>1er choix selon la liste unique</t>
  </si>
  <si>
    <t>GESTION DES ENTREES et SORTIES DU MATERIEL</t>
  </si>
  <si>
    <t>Dernier utilisateur</t>
  </si>
  <si>
    <t>NOM1</t>
  </si>
  <si>
    <t>NOM10</t>
  </si>
  <si>
    <t>NOM2</t>
  </si>
  <si>
    <t>NOM3</t>
  </si>
  <si>
    <t>NOM9</t>
  </si>
  <si>
    <t>NOM8</t>
  </si>
  <si>
    <t>NOM7</t>
  </si>
  <si>
    <t>NOM6</t>
  </si>
  <si>
    <t>NOM5</t>
  </si>
  <si>
    <t>NOM4</t>
  </si>
  <si>
    <t>DENOM1</t>
  </si>
  <si>
    <t>Designation1</t>
  </si>
  <si>
    <t>Local1</t>
  </si>
  <si>
    <t>Caractéristique1</t>
  </si>
  <si>
    <t>Designation2</t>
  </si>
  <si>
    <t>Designation3</t>
  </si>
  <si>
    <t>Designation4</t>
  </si>
  <si>
    <t>Designation5</t>
  </si>
  <si>
    <t>Designation6</t>
  </si>
  <si>
    <t>Designation7</t>
  </si>
  <si>
    <t>Designation8</t>
  </si>
  <si>
    <t>Designation9</t>
  </si>
  <si>
    <t>Designation10</t>
  </si>
  <si>
    <t>Caractéristique2</t>
  </si>
  <si>
    <t>Caractéristique3</t>
  </si>
  <si>
    <t>Caractéristique4</t>
  </si>
  <si>
    <t>Caractéristique5</t>
  </si>
  <si>
    <t>Caractéristique6</t>
  </si>
  <si>
    <t>Caractéristique7</t>
  </si>
  <si>
    <t>Caractéristique8</t>
  </si>
  <si>
    <t>Caractéristique9</t>
  </si>
  <si>
    <t>Caractéristique10</t>
  </si>
  <si>
    <t>Local2</t>
  </si>
  <si>
    <t>Local3</t>
  </si>
  <si>
    <t>DENOM2</t>
  </si>
  <si>
    <t>Designation21</t>
  </si>
  <si>
    <t>Caractéristique21</t>
  </si>
  <si>
    <t>Designation22</t>
  </si>
  <si>
    <t>Designation23</t>
  </si>
  <si>
    <t>Designation24</t>
  </si>
  <si>
    <t>Designation25</t>
  </si>
  <si>
    <t>Designation26</t>
  </si>
  <si>
    <t>Designation27</t>
  </si>
  <si>
    <t>Designation28</t>
  </si>
  <si>
    <t>Designation29</t>
  </si>
  <si>
    <t>Designation30</t>
  </si>
  <si>
    <t>Caractéristique22</t>
  </si>
  <si>
    <t>Caractéristique23</t>
  </si>
  <si>
    <t>Caractéristique24</t>
  </si>
  <si>
    <t>Caractéristique25</t>
  </si>
  <si>
    <t>Caractéristique26</t>
  </si>
  <si>
    <t>Caractéristique27</t>
  </si>
  <si>
    <t>Caractéristique28</t>
  </si>
  <si>
    <t>Caractéristique29</t>
  </si>
  <si>
    <t>Caractéristique30</t>
  </si>
  <si>
    <t>DENOM3</t>
  </si>
  <si>
    <t>Designation31</t>
  </si>
  <si>
    <t>Designation32</t>
  </si>
  <si>
    <t>Designation33</t>
  </si>
  <si>
    <t>Designation34</t>
  </si>
  <si>
    <t>Designation35</t>
  </si>
  <si>
    <t>Designation36</t>
  </si>
  <si>
    <t>Designation37</t>
  </si>
  <si>
    <t>Designation38</t>
  </si>
  <si>
    <t>Designation39</t>
  </si>
  <si>
    <t>Caractéristique31</t>
  </si>
  <si>
    <t>Caractéristique32</t>
  </si>
  <si>
    <t>Caractéristique33</t>
  </si>
  <si>
    <t>Caractéristique34</t>
  </si>
  <si>
    <t>Caractéristique35</t>
  </si>
  <si>
    <t>Caractéristique36</t>
  </si>
  <si>
    <t>Caractéristique37</t>
  </si>
  <si>
    <t>Caractéristique38</t>
  </si>
  <si>
    <t>Caractéristique39</t>
  </si>
  <si>
    <t>Ligne de la base(pour info)</t>
  </si>
  <si>
    <t>Dernier Utilisateur</t>
  </si>
</sst>
</file>

<file path=xl/styles.xml><?xml version="1.0" encoding="utf-8"?>
<styleSheet xmlns="http://schemas.openxmlformats.org/spreadsheetml/2006/main">
  <fonts count="5">
    <font>
      <sz val="10"/>
      <name val="MS Sans Serif"/>
      <family val="2"/>
    </font>
    <font>
      <sz val="15"/>
      <name val="MS Sans Serif"/>
      <family val="2"/>
    </font>
    <font>
      <u/>
      <sz val="10"/>
      <color theme="10"/>
      <name val="MS Sans Serif"/>
      <family val="2"/>
    </font>
    <font>
      <sz val="10"/>
      <color theme="0"/>
      <name val="MS Sans Serif"/>
      <family val="2"/>
    </font>
    <font>
      <b/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0" borderId="0" xfId="0" applyBorder="1"/>
    <xf numFmtId="0" fontId="2" fillId="2" borderId="0" xfId="1" applyFill="1" applyAlignment="1">
      <alignment vertical="center"/>
    </xf>
    <xf numFmtId="0" fontId="0" fillId="10" borderId="0" xfId="0" applyFill="1" applyAlignment="1">
      <alignment horizontal="center"/>
    </xf>
    <xf numFmtId="0" fontId="0" fillId="0" borderId="1" xfId="0" applyBorder="1"/>
    <xf numFmtId="0" fontId="3" fillId="11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12" borderId="0" xfId="0" applyFont="1" applyFill="1"/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0" fillId="13" borderId="0" xfId="0" applyFill="1"/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 wrapText="1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</xdr:colOff>
      <xdr:row>5</xdr:row>
      <xdr:rowOff>95250</xdr:rowOff>
    </xdr:from>
    <xdr:to>
      <xdr:col>5</xdr:col>
      <xdr:colOff>1612900</xdr:colOff>
      <xdr:row>10</xdr:row>
      <xdr:rowOff>171450</xdr:rowOff>
    </xdr:to>
    <xdr:sp macro="[0]!valid" textlink="">
      <xdr:nvSpPr>
        <xdr:cNvPr id="2" name="Rectangle à coins arrondis 1"/>
        <xdr:cNvSpPr/>
      </xdr:nvSpPr>
      <xdr:spPr>
        <a:xfrm>
          <a:off x="5880100" y="1962150"/>
          <a:ext cx="3302000" cy="12065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xdr:twoCellAnchor>
    <xdr:from>
      <xdr:col>2</xdr:col>
      <xdr:colOff>171450</xdr:colOff>
      <xdr:row>11</xdr:row>
      <xdr:rowOff>222250</xdr:rowOff>
    </xdr:from>
    <xdr:to>
      <xdr:col>4</xdr:col>
      <xdr:colOff>133350</xdr:colOff>
      <xdr:row>13</xdr:row>
      <xdr:rowOff>114300</xdr:rowOff>
    </xdr:to>
    <xdr:sp macro="[0]!usf" textlink="">
      <xdr:nvSpPr>
        <xdr:cNvPr id="3" name="Rectangle 2"/>
        <xdr:cNvSpPr/>
      </xdr:nvSpPr>
      <xdr:spPr>
        <a:xfrm>
          <a:off x="6000750" y="3409950"/>
          <a:ext cx="104775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Gestion des</a:t>
          </a:r>
        </a:p>
        <a:p>
          <a:pPr algn="ctr"/>
          <a:r>
            <a:rPr lang="fr-FR" sz="1100"/>
            <a:t>UTILISATEURS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2"/>
  <dimension ref="A1:J16"/>
  <sheetViews>
    <sheetView tabSelected="1" workbookViewId="0">
      <selection activeCell="F14" sqref="F14"/>
    </sheetView>
  </sheetViews>
  <sheetFormatPr baseColWidth="10" defaultRowHeight="13"/>
  <cols>
    <col min="1" max="1" width="52.453125" customWidth="1"/>
    <col min="2" max="2" width="31" customWidth="1"/>
    <col min="3" max="3" width="7.6328125" customWidth="1"/>
    <col min="4" max="4" width="7.90625" customWidth="1"/>
    <col min="5" max="5" width="9.36328125" customWidth="1"/>
    <col min="6" max="6" width="33.1796875" customWidth="1"/>
    <col min="7" max="7" width="14.453125" customWidth="1"/>
  </cols>
  <sheetData>
    <row r="1" spans="1:10" ht="50.5" customHeight="1" thickTop="1" thickBot="1">
      <c r="A1" s="23" t="s">
        <v>28</v>
      </c>
      <c r="B1" s="24"/>
      <c r="C1" s="24"/>
      <c r="D1" s="24"/>
      <c r="E1" s="24"/>
      <c r="F1" s="25"/>
    </row>
    <row r="2" spans="1:10" ht="29.5" customHeight="1" thickTop="1" thickBot="1">
      <c r="A2" s="10" t="s">
        <v>8</v>
      </c>
      <c r="B2" s="2"/>
      <c r="C2" s="14" t="s">
        <v>0</v>
      </c>
      <c r="D2" s="14" t="s">
        <v>1</v>
      </c>
      <c r="E2" s="14" t="s">
        <v>9</v>
      </c>
      <c r="F2" s="14" t="s">
        <v>24</v>
      </c>
      <c r="G2" s="22" t="s">
        <v>104</v>
      </c>
      <c r="H2" s="6"/>
      <c r="I2" s="6"/>
      <c r="J2" s="6"/>
    </row>
    <row r="3" spans="1:10" ht="33.5" customHeight="1" thickTop="1" thickBot="1">
      <c r="A3" s="18" t="s">
        <v>85</v>
      </c>
      <c r="B3" s="16" t="s">
        <v>27</v>
      </c>
      <c r="C3" s="15"/>
      <c r="D3" s="3"/>
      <c r="E3" s="4">
        <f>IFERROR(IF(choix="","",VLOOKUP(A5,Données,4,FALSE)),"")</f>
        <v>10</v>
      </c>
      <c r="F3" s="13"/>
      <c r="G3" s="7">
        <f ca="1">MATCH(A5,OFFSET(BASE!B2,,,COUNTA(BASE!B:B)-1),0)+1</f>
        <v>28</v>
      </c>
    </row>
    <row r="4" spans="1:10" ht="14" thickTop="1" thickBot="1">
      <c r="A4" s="10" t="s">
        <v>25</v>
      </c>
    </row>
    <row r="5" spans="1:10" ht="29.5" customHeight="1" thickTop="1" thickBot="1">
      <c r="A5" s="19" t="s">
        <v>92</v>
      </c>
      <c r="B5" s="16" t="s">
        <v>12</v>
      </c>
    </row>
    <row r="6" spans="1:10" ht="14.5" customHeight="1" thickTop="1" thickBot="1">
      <c r="A6" s="9" t="s">
        <v>26</v>
      </c>
    </row>
    <row r="7" spans="1:10" ht="31" customHeight="1" thickTop="1" thickBot="1">
      <c r="A7" s="20" t="str">
        <f>IFERROR(IF(choix="","",VLOOKUP(A5,Données,2,FALSE)),"")</f>
        <v>Caractéristique37</v>
      </c>
    </row>
    <row r="8" spans="1:10" ht="14.5" customHeight="1" thickTop="1" thickBot="1">
      <c r="A8" s="9" t="s">
        <v>23</v>
      </c>
      <c r="F8" s="5"/>
    </row>
    <row r="9" spans="1:10" ht="29" customHeight="1" thickTop="1" thickBot="1">
      <c r="A9" s="21" t="str">
        <f>IFERROR(IF(choix="","",VLOOKUP(A5,Données,3,FALSE)),"")</f>
        <v>Local3</v>
      </c>
      <c r="F9" s="5"/>
    </row>
    <row r="10" spans="1:10" hidden="1">
      <c r="A10" s="8"/>
      <c r="F10" s="5"/>
    </row>
    <row r="11" spans="1:10" ht="15" customHeight="1" thickTop="1" thickBot="1">
      <c r="A11" s="9" t="s">
        <v>9</v>
      </c>
      <c r="F11" s="5"/>
    </row>
    <row r="12" spans="1:10" ht="35" customHeight="1" thickTop="1" thickBot="1">
      <c r="A12" s="11">
        <f>IFERROR(IF(choix="","",VLOOKUP(A5,Données,4,FALSE)),"")</f>
        <v>10</v>
      </c>
    </row>
    <row r="13" spans="1:10" ht="14" customHeight="1" thickTop="1" thickBot="1">
      <c r="A13" s="9" t="s">
        <v>29</v>
      </c>
    </row>
    <row r="14" spans="1:10" ht="37" customHeight="1" thickTop="1" thickBot="1">
      <c r="A14" s="12">
        <f>IFERROR(IF(choix="","",VLOOKUP(A5,Données,7,FALSE)),"")</f>
        <v>0</v>
      </c>
    </row>
    <row r="15" spans="1:10" ht="13.5" thickTop="1"/>
    <row r="16" spans="1:10">
      <c r="C16" s="5"/>
      <c r="D16" s="1"/>
      <c r="E16" s="1"/>
    </row>
  </sheetData>
  <mergeCells count="1">
    <mergeCell ref="A1:F1"/>
  </mergeCells>
  <dataValidations count="4">
    <dataValidation type="list" allowBlank="1" showInputMessage="1" showErrorMessage="1" sqref="C16">
      <formula1>#REF!</formula1>
    </dataValidation>
    <dataValidation type="list" allowBlank="1" showInputMessage="1" showErrorMessage="1" sqref="A5">
      <formula1>Désign</formula1>
    </dataValidation>
    <dataValidation type="list" allowBlank="1" showInputMessage="1" showErrorMessage="1" sqref="F3">
      <formula1>Utilisateurs</formula1>
    </dataValidation>
    <dataValidation type="list" allowBlank="1" showInputMessage="1" showErrorMessage="1" sqref="A3">
      <formula1>Dénominations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3"/>
  <dimension ref="A1:X30"/>
  <sheetViews>
    <sheetView topLeftCell="A13" workbookViewId="0">
      <selection activeCell="H4" sqref="H4"/>
    </sheetView>
  </sheetViews>
  <sheetFormatPr baseColWidth="10" defaultRowHeight="13"/>
  <cols>
    <col min="1" max="1" width="40.54296875" customWidth="1"/>
    <col min="2" max="2" width="29.1796875" customWidth="1"/>
    <col min="3" max="3" width="44" customWidth="1"/>
    <col min="4" max="4" width="15.81640625" customWidth="1"/>
    <col min="5" max="5" width="6.453125" customWidth="1"/>
    <col min="6" max="6" width="6.81640625" hidden="1" customWidth="1"/>
    <col min="7" max="7" width="10.90625" hidden="1" customWidth="1"/>
    <col min="8" max="8" width="15.08984375" customWidth="1"/>
    <col min="24" max="24" width="44.54296875" customWidth="1"/>
  </cols>
  <sheetData>
    <row r="1" spans="1:24">
      <c r="A1" t="s">
        <v>5</v>
      </c>
      <c r="B1" t="s">
        <v>2</v>
      </c>
      <c r="C1" t="s">
        <v>3</v>
      </c>
      <c r="D1" t="s">
        <v>4</v>
      </c>
      <c r="E1" t="s">
        <v>9</v>
      </c>
      <c r="F1" t="s">
        <v>10</v>
      </c>
      <c r="G1" t="s">
        <v>11</v>
      </c>
      <c r="H1" t="s">
        <v>105</v>
      </c>
      <c r="X1" t="s">
        <v>5</v>
      </c>
    </row>
    <row r="2" spans="1:24">
      <c r="A2" t="s">
        <v>40</v>
      </c>
      <c r="B2" t="s">
        <v>41</v>
      </c>
      <c r="C2" t="s">
        <v>43</v>
      </c>
      <c r="D2" t="s">
        <v>42</v>
      </c>
      <c r="E2">
        <v>10</v>
      </c>
      <c r="F2">
        <v>3</v>
      </c>
      <c r="G2">
        <v>3</v>
      </c>
      <c r="X2" t="s">
        <v>40</v>
      </c>
    </row>
    <row r="3" spans="1:24">
      <c r="A3" t="s">
        <v>40</v>
      </c>
      <c r="B3" t="s">
        <v>44</v>
      </c>
      <c r="C3" t="s">
        <v>53</v>
      </c>
      <c r="D3" t="s">
        <v>42</v>
      </c>
      <c r="E3">
        <v>10</v>
      </c>
      <c r="X3" t="s">
        <v>64</v>
      </c>
    </row>
    <row r="4" spans="1:24">
      <c r="A4" t="s">
        <v>40</v>
      </c>
      <c r="B4" t="s">
        <v>45</v>
      </c>
      <c r="C4" t="s">
        <v>54</v>
      </c>
      <c r="D4" t="s">
        <v>42</v>
      </c>
      <c r="E4">
        <v>10</v>
      </c>
      <c r="X4" t="s">
        <v>85</v>
      </c>
    </row>
    <row r="5" spans="1:24">
      <c r="A5" t="s">
        <v>40</v>
      </c>
      <c r="B5" t="s">
        <v>46</v>
      </c>
      <c r="C5" t="s">
        <v>55</v>
      </c>
      <c r="D5" t="s">
        <v>42</v>
      </c>
      <c r="E5">
        <v>10</v>
      </c>
      <c r="F5">
        <v>2</v>
      </c>
      <c r="G5">
        <v>4</v>
      </c>
    </row>
    <row r="6" spans="1:24">
      <c r="A6" t="s">
        <v>40</v>
      </c>
      <c r="B6" t="s">
        <v>47</v>
      </c>
      <c r="C6" t="s">
        <v>56</v>
      </c>
      <c r="D6" t="s">
        <v>42</v>
      </c>
      <c r="E6">
        <v>10</v>
      </c>
    </row>
    <row r="7" spans="1:24">
      <c r="A7" t="s">
        <v>40</v>
      </c>
      <c r="B7" t="s">
        <v>48</v>
      </c>
      <c r="C7" t="s">
        <v>57</v>
      </c>
      <c r="D7" t="s">
        <v>42</v>
      </c>
      <c r="E7">
        <v>10</v>
      </c>
      <c r="F7">
        <v>1</v>
      </c>
      <c r="G7">
        <v>1</v>
      </c>
    </row>
    <row r="8" spans="1:24">
      <c r="A8" t="s">
        <v>40</v>
      </c>
      <c r="B8" t="s">
        <v>49</v>
      </c>
      <c r="C8" t="s">
        <v>58</v>
      </c>
      <c r="D8" t="s">
        <v>42</v>
      </c>
      <c r="E8">
        <v>10</v>
      </c>
    </row>
    <row r="9" spans="1:24">
      <c r="A9" t="s">
        <v>40</v>
      </c>
      <c r="B9" t="s">
        <v>50</v>
      </c>
      <c r="C9" t="s">
        <v>59</v>
      </c>
      <c r="D9" t="s">
        <v>42</v>
      </c>
      <c r="E9">
        <v>10</v>
      </c>
    </row>
    <row r="10" spans="1:24">
      <c r="A10" t="s">
        <v>40</v>
      </c>
      <c r="B10" t="s">
        <v>51</v>
      </c>
      <c r="C10" t="s">
        <v>60</v>
      </c>
      <c r="D10" t="s">
        <v>42</v>
      </c>
      <c r="E10">
        <v>10</v>
      </c>
    </row>
    <row r="11" spans="1:24">
      <c r="A11" t="s">
        <v>40</v>
      </c>
      <c r="B11" t="s">
        <v>52</v>
      </c>
      <c r="C11" t="s">
        <v>61</v>
      </c>
      <c r="D11" t="s">
        <v>42</v>
      </c>
      <c r="E11">
        <v>10</v>
      </c>
    </row>
    <row r="12" spans="1:24">
      <c r="A12" t="s">
        <v>64</v>
      </c>
      <c r="B12" t="s">
        <v>65</v>
      </c>
      <c r="C12" t="s">
        <v>66</v>
      </c>
      <c r="D12" t="s">
        <v>62</v>
      </c>
      <c r="E12">
        <v>10</v>
      </c>
      <c r="F12">
        <v>2</v>
      </c>
      <c r="G12">
        <v>2</v>
      </c>
    </row>
    <row r="13" spans="1:24">
      <c r="A13" t="s">
        <v>64</v>
      </c>
      <c r="B13" t="s">
        <v>67</v>
      </c>
      <c r="C13" t="s">
        <v>76</v>
      </c>
      <c r="D13" t="s">
        <v>62</v>
      </c>
      <c r="E13">
        <v>10</v>
      </c>
    </row>
    <row r="14" spans="1:24">
      <c r="A14" t="s">
        <v>64</v>
      </c>
      <c r="B14" t="s">
        <v>68</v>
      </c>
      <c r="C14" t="s">
        <v>77</v>
      </c>
      <c r="D14" t="s">
        <v>62</v>
      </c>
      <c r="E14">
        <v>10</v>
      </c>
    </row>
    <row r="15" spans="1:24">
      <c r="A15" t="s">
        <v>64</v>
      </c>
      <c r="B15" t="s">
        <v>69</v>
      </c>
      <c r="C15" t="s">
        <v>78</v>
      </c>
      <c r="D15" t="s">
        <v>62</v>
      </c>
      <c r="E15">
        <v>10</v>
      </c>
    </row>
    <row r="16" spans="1:24">
      <c r="A16" t="s">
        <v>64</v>
      </c>
      <c r="B16" t="s">
        <v>70</v>
      </c>
      <c r="C16" t="s">
        <v>79</v>
      </c>
      <c r="D16" t="s">
        <v>62</v>
      </c>
      <c r="E16">
        <v>10</v>
      </c>
    </row>
    <row r="17" spans="1:5">
      <c r="A17" t="s">
        <v>64</v>
      </c>
      <c r="B17" t="s">
        <v>71</v>
      </c>
      <c r="C17" t="s">
        <v>80</v>
      </c>
      <c r="D17" t="s">
        <v>62</v>
      </c>
      <c r="E17">
        <v>10</v>
      </c>
    </row>
    <row r="18" spans="1:5">
      <c r="A18" t="s">
        <v>64</v>
      </c>
      <c r="B18" t="s">
        <v>72</v>
      </c>
      <c r="C18" t="s">
        <v>81</v>
      </c>
      <c r="D18" t="s">
        <v>62</v>
      </c>
      <c r="E18">
        <v>10</v>
      </c>
    </row>
    <row r="19" spans="1:5">
      <c r="A19" t="s">
        <v>64</v>
      </c>
      <c r="B19" t="s">
        <v>73</v>
      </c>
      <c r="C19" t="s">
        <v>82</v>
      </c>
      <c r="D19" t="s">
        <v>62</v>
      </c>
      <c r="E19">
        <v>10</v>
      </c>
    </row>
    <row r="20" spans="1:5">
      <c r="A20" t="s">
        <v>64</v>
      </c>
      <c r="B20" t="s">
        <v>74</v>
      </c>
      <c r="C20" t="s">
        <v>83</v>
      </c>
      <c r="D20" t="s">
        <v>62</v>
      </c>
      <c r="E20">
        <v>10</v>
      </c>
    </row>
    <row r="21" spans="1:5">
      <c r="A21" t="s">
        <v>85</v>
      </c>
      <c r="B21" t="s">
        <v>75</v>
      </c>
      <c r="C21" t="s">
        <v>84</v>
      </c>
      <c r="D21" t="s">
        <v>63</v>
      </c>
      <c r="E21">
        <v>10</v>
      </c>
    </row>
    <row r="22" spans="1:5">
      <c r="A22" t="s">
        <v>85</v>
      </c>
      <c r="B22" t="s">
        <v>86</v>
      </c>
      <c r="C22" t="s">
        <v>95</v>
      </c>
      <c r="D22" t="s">
        <v>63</v>
      </c>
      <c r="E22">
        <v>10</v>
      </c>
    </row>
    <row r="23" spans="1:5">
      <c r="A23" t="s">
        <v>85</v>
      </c>
      <c r="B23" t="s">
        <v>87</v>
      </c>
      <c r="C23" t="s">
        <v>96</v>
      </c>
      <c r="D23" t="s">
        <v>63</v>
      </c>
      <c r="E23">
        <v>10</v>
      </c>
    </row>
    <row r="24" spans="1:5">
      <c r="A24" t="s">
        <v>85</v>
      </c>
      <c r="B24" t="s">
        <v>88</v>
      </c>
      <c r="C24" t="s">
        <v>97</v>
      </c>
      <c r="D24" t="s">
        <v>63</v>
      </c>
      <c r="E24">
        <v>10</v>
      </c>
    </row>
    <row r="25" spans="1:5">
      <c r="A25" t="s">
        <v>85</v>
      </c>
      <c r="B25" t="s">
        <v>89</v>
      </c>
      <c r="C25" t="s">
        <v>98</v>
      </c>
      <c r="D25" t="s">
        <v>63</v>
      </c>
      <c r="E25">
        <v>10</v>
      </c>
    </row>
    <row r="26" spans="1:5">
      <c r="A26" t="s">
        <v>85</v>
      </c>
      <c r="B26" t="s">
        <v>90</v>
      </c>
      <c r="C26" t="s">
        <v>99</v>
      </c>
      <c r="D26" t="s">
        <v>63</v>
      </c>
      <c r="E26">
        <v>10</v>
      </c>
    </row>
    <row r="27" spans="1:5">
      <c r="A27" t="s">
        <v>85</v>
      </c>
      <c r="B27" t="s">
        <v>91</v>
      </c>
      <c r="C27" t="s">
        <v>100</v>
      </c>
      <c r="D27" t="s">
        <v>63</v>
      </c>
      <c r="E27">
        <v>10</v>
      </c>
    </row>
    <row r="28" spans="1:5">
      <c r="A28" t="s">
        <v>85</v>
      </c>
      <c r="B28" t="s">
        <v>92</v>
      </c>
      <c r="C28" t="s">
        <v>101</v>
      </c>
      <c r="D28" t="s">
        <v>63</v>
      </c>
      <c r="E28">
        <v>10</v>
      </c>
    </row>
    <row r="29" spans="1:5">
      <c r="A29" t="s">
        <v>85</v>
      </c>
      <c r="B29" t="s">
        <v>93</v>
      </c>
      <c r="C29" t="s">
        <v>102</v>
      </c>
      <c r="D29" t="s">
        <v>63</v>
      </c>
      <c r="E29">
        <v>10</v>
      </c>
    </row>
    <row r="30" spans="1:5">
      <c r="A30" t="s">
        <v>85</v>
      </c>
      <c r="B30" t="s">
        <v>94</v>
      </c>
      <c r="C30" t="s">
        <v>103</v>
      </c>
      <c r="D30" t="s">
        <v>63</v>
      </c>
      <c r="E30">
        <v>10</v>
      </c>
    </row>
  </sheetData>
  <sortState ref="A2:E1670">
    <sortCondition ref="A2:A167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4"/>
  <dimension ref="A1:D11"/>
  <sheetViews>
    <sheetView workbookViewId="0">
      <selection activeCell="A12" sqref="A12:XFD32"/>
    </sheetView>
  </sheetViews>
  <sheetFormatPr baseColWidth="10" defaultRowHeight="13"/>
  <cols>
    <col min="3" max="3" width="21" customWidth="1"/>
    <col min="4" max="4" width="21.7265625" customWidth="1"/>
  </cols>
  <sheetData>
    <row r="1" spans="1:4">
      <c r="A1" s="17" t="s">
        <v>6</v>
      </c>
      <c r="B1" s="17" t="s">
        <v>7</v>
      </c>
      <c r="C1" s="17"/>
      <c r="D1" s="17" t="str">
        <f t="shared" ref="D1" si="0">A1&amp;" - "&amp;B1</f>
        <v>Noms - Prénoms</v>
      </c>
    </row>
    <row r="2" spans="1:4">
      <c r="A2" t="s">
        <v>30</v>
      </c>
      <c r="B2" t="s">
        <v>13</v>
      </c>
      <c r="D2" t="str">
        <f t="shared" ref="D2:D11" si="1">A2&amp; " - " &amp;B2</f>
        <v>NOM1 - Prénom1</v>
      </c>
    </row>
    <row r="3" spans="1:4">
      <c r="A3" t="s">
        <v>32</v>
      </c>
      <c r="B3" t="s">
        <v>14</v>
      </c>
      <c r="D3" t="str">
        <f t="shared" si="1"/>
        <v>NOM2 - Prénom2</v>
      </c>
    </row>
    <row r="4" spans="1:4">
      <c r="A4" t="s">
        <v>33</v>
      </c>
      <c r="B4" t="s">
        <v>15</v>
      </c>
      <c r="D4" t="str">
        <f t="shared" si="1"/>
        <v>NOM3 - Prénom3</v>
      </c>
    </row>
    <row r="5" spans="1:4">
      <c r="A5" t="s">
        <v>39</v>
      </c>
      <c r="B5" t="s">
        <v>16</v>
      </c>
      <c r="D5" t="str">
        <f t="shared" si="1"/>
        <v>NOM4 - Prénom4</v>
      </c>
    </row>
    <row r="6" spans="1:4">
      <c r="A6" t="s">
        <v>38</v>
      </c>
      <c r="B6" t="s">
        <v>17</v>
      </c>
      <c r="D6" t="str">
        <f t="shared" si="1"/>
        <v>NOM5 - Prénom5</v>
      </c>
    </row>
    <row r="7" spans="1:4">
      <c r="A7" t="s">
        <v>37</v>
      </c>
      <c r="B7" t="s">
        <v>18</v>
      </c>
      <c r="D7" t="str">
        <f t="shared" si="1"/>
        <v>NOM6 - Prénom6</v>
      </c>
    </row>
    <row r="8" spans="1:4">
      <c r="A8" t="s">
        <v>36</v>
      </c>
      <c r="B8" t="s">
        <v>19</v>
      </c>
      <c r="D8" t="str">
        <f t="shared" si="1"/>
        <v>NOM7 - Prénom7</v>
      </c>
    </row>
    <row r="9" spans="1:4">
      <c r="A9" t="s">
        <v>35</v>
      </c>
      <c r="B9" t="s">
        <v>20</v>
      </c>
      <c r="D9" t="str">
        <f t="shared" si="1"/>
        <v>NOM8 - Prénom8</v>
      </c>
    </row>
    <row r="10" spans="1:4">
      <c r="A10" t="s">
        <v>34</v>
      </c>
      <c r="B10" t="s">
        <v>21</v>
      </c>
      <c r="D10" t="str">
        <f t="shared" si="1"/>
        <v>NOM9 - Prénom9</v>
      </c>
    </row>
    <row r="11" spans="1:4">
      <c r="A11" t="s">
        <v>31</v>
      </c>
      <c r="B11" t="s">
        <v>22</v>
      </c>
      <c r="D11" t="str">
        <f t="shared" si="1"/>
        <v>NOM10 - Prénom10</v>
      </c>
    </row>
  </sheetData>
  <sortState ref="A2:D34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GESTION</vt:lpstr>
      <vt:lpstr>BASE</vt:lpstr>
      <vt:lpstr>UTILISATEURS</vt:lpstr>
      <vt:lpstr>choix</vt:lpstr>
      <vt:lpstr>Dénominations</vt:lpstr>
      <vt:lpstr>Données</vt:lpstr>
      <vt:lpstr>BASE!Extraire</vt:lpstr>
      <vt:lpstr>Utilisateurs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AFEH</cp:lastModifiedBy>
  <dcterms:created xsi:type="dcterms:W3CDTF">2013-09-30T17:46:35Z</dcterms:created>
  <dcterms:modified xsi:type="dcterms:W3CDTF">2014-01-14T17:46:28Z</dcterms:modified>
</cp:coreProperties>
</file>