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180" windowWidth="19420" windowHeight="8880"/>
  </bookViews>
  <sheets>
    <sheet name="TABLEAU" sheetId="1" r:id="rId1"/>
    <sheet name="Récap" sheetId="3" r:id="rId2"/>
    <sheet name="Impression" sheetId="4" r:id="rId3"/>
  </sheets>
  <definedNames>
    <definedName name="_xlnm._FilterDatabase" localSheetId="0" hidden="1">TABLEAU!$F$9:$G$25</definedName>
    <definedName name="_xlnm.Print_Area" localSheetId="2">Impression!$A$1:$B$7</definedName>
  </definedNames>
  <calcPr calcId="124519"/>
</workbook>
</file>

<file path=xl/calcChain.xml><?xml version="1.0" encoding="utf-8"?>
<calcChain xmlns="http://schemas.openxmlformats.org/spreadsheetml/2006/main">
  <c r="B32" i="3"/>
  <c r="A30"/>
  <c r="A28"/>
  <c r="A26"/>
  <c r="A24"/>
  <c r="A22"/>
  <c r="A20"/>
  <c r="A18"/>
  <c r="A16"/>
  <c r="A14"/>
  <c r="A12"/>
  <c r="A10"/>
  <c r="A8"/>
  <c r="A6"/>
  <c r="A4"/>
  <c r="A2"/>
  <c r="B2"/>
  <c r="C30"/>
  <c r="D30"/>
  <c r="E30"/>
  <c r="F30"/>
  <c r="G30"/>
  <c r="H30"/>
  <c r="I30"/>
  <c r="J30"/>
  <c r="K30"/>
  <c r="L30"/>
  <c r="M30"/>
  <c r="N30"/>
  <c r="B30"/>
  <c r="C28"/>
  <c r="D28"/>
  <c r="E28"/>
  <c r="F28"/>
  <c r="G28"/>
  <c r="B28"/>
  <c r="C26"/>
  <c r="D26"/>
  <c r="E26"/>
  <c r="F26"/>
  <c r="B26"/>
  <c r="C24"/>
  <c r="D24"/>
  <c r="E24"/>
  <c r="F24"/>
  <c r="G24"/>
  <c r="H24"/>
  <c r="I24"/>
  <c r="J24"/>
  <c r="K24"/>
  <c r="L24"/>
  <c r="M24"/>
  <c r="N24"/>
  <c r="O24"/>
  <c r="B24"/>
  <c r="B22"/>
  <c r="C20"/>
  <c r="D20"/>
  <c r="E20"/>
  <c r="F20"/>
  <c r="G20"/>
  <c r="H20"/>
  <c r="I20"/>
  <c r="J20"/>
  <c r="K20"/>
  <c r="L20"/>
  <c r="M20"/>
  <c r="B20"/>
  <c r="C18"/>
  <c r="D18"/>
  <c r="E18"/>
  <c r="F18"/>
  <c r="G18"/>
  <c r="H18"/>
  <c r="B18"/>
  <c r="C16"/>
  <c r="D16"/>
  <c r="E16"/>
  <c r="F16"/>
  <c r="G16"/>
  <c r="B16"/>
  <c r="C14"/>
  <c r="D14"/>
  <c r="E14"/>
  <c r="F14"/>
  <c r="G14"/>
  <c r="H14"/>
  <c r="I14"/>
  <c r="J14"/>
  <c r="B14"/>
  <c r="C12"/>
  <c r="D12"/>
  <c r="E12"/>
  <c r="F12"/>
  <c r="G12"/>
  <c r="H12"/>
  <c r="B12"/>
  <c r="C10"/>
  <c r="D10"/>
  <c r="E10"/>
  <c r="F10"/>
  <c r="G10"/>
  <c r="B10"/>
  <c r="C8"/>
  <c r="D8"/>
  <c r="E8"/>
  <c r="F8"/>
  <c r="G8"/>
  <c r="H8"/>
  <c r="I8"/>
  <c r="B8"/>
  <c r="C6"/>
  <c r="D6"/>
  <c r="E6"/>
  <c r="F6"/>
  <c r="G6"/>
  <c r="H6"/>
  <c r="I6"/>
  <c r="J6"/>
  <c r="K6"/>
  <c r="L6"/>
  <c r="M6"/>
  <c r="N6"/>
  <c r="O6"/>
  <c r="P6"/>
  <c r="Q6"/>
  <c r="B6"/>
  <c r="C4"/>
  <c r="D4"/>
  <c r="E4"/>
  <c r="F4"/>
  <c r="G4"/>
  <c r="H4"/>
  <c r="I4"/>
  <c r="J4"/>
  <c r="K4"/>
  <c r="L4"/>
  <c r="M4"/>
  <c r="N4"/>
  <c r="O4"/>
  <c r="P4"/>
  <c r="Q4"/>
  <c r="C2"/>
  <c r="D2"/>
  <c r="E2"/>
  <c r="F2"/>
  <c r="G2"/>
  <c r="H2"/>
  <c r="I2"/>
  <c r="J2"/>
  <c r="K2"/>
  <c r="L2"/>
  <c r="M2"/>
  <c r="N2"/>
  <c r="O2"/>
  <c r="P2"/>
  <c r="Q2"/>
  <c r="B4" l="1"/>
</calcChain>
</file>

<file path=xl/comments1.xml><?xml version="1.0" encoding="utf-8"?>
<comments xmlns="http://schemas.openxmlformats.org/spreadsheetml/2006/main">
  <authors>
    <author>bblandin</author>
  </authors>
  <commentList>
    <comment ref="H7" authorId="0">
      <text>
        <r>
          <rPr>
            <b/>
            <sz val="11"/>
            <color indexed="81"/>
            <rFont val="Tahoma"/>
            <family val="2"/>
          </rPr>
          <t xml:space="preserve">marquage cœur
TRANSFERT
</t>
        </r>
      </text>
    </comment>
    <comment ref="J7" authorId="0">
      <text>
        <r>
          <rPr>
            <b/>
            <sz val="10"/>
            <color indexed="81"/>
            <rFont val="Tahoma"/>
            <family val="2"/>
          </rPr>
          <t>BRODERIE CŒUR</t>
        </r>
      </text>
    </comment>
    <comment ref="L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  <comment ref="N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  <comment ref="R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  <comment ref="Z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  <comment ref="AB7" authorId="0">
      <text>
        <r>
          <rPr>
            <b/>
            <sz val="8"/>
            <color indexed="81"/>
            <rFont val="Tahoma"/>
            <family val="2"/>
          </rPr>
          <t>BRODERIE CŒUR</t>
        </r>
      </text>
    </comment>
  </commentList>
</comments>
</file>

<file path=xl/sharedStrings.xml><?xml version="1.0" encoding="utf-8"?>
<sst xmlns="http://schemas.openxmlformats.org/spreadsheetml/2006/main" count="180" uniqueCount="65">
  <si>
    <t>S</t>
  </si>
  <si>
    <t>XL</t>
  </si>
  <si>
    <t>L</t>
  </si>
  <si>
    <t>Tailles</t>
  </si>
  <si>
    <t>XS</t>
  </si>
  <si>
    <t>M</t>
  </si>
  <si>
    <t>NOM - Prénom</t>
  </si>
  <si>
    <t>Taille</t>
  </si>
  <si>
    <t>Qté</t>
  </si>
  <si>
    <t>REF PRODUIT</t>
  </si>
  <si>
    <t>DAPANTJACKSONGR340</t>
  </si>
  <si>
    <t>PANTALON (36 au 66)</t>
  </si>
  <si>
    <t>DAPANTBOSTONGR245</t>
  </si>
  <si>
    <t>DASHORTBARIGR</t>
  </si>
  <si>
    <t>SHORT(36 AU 66)</t>
  </si>
  <si>
    <t>T-SHIRT(XS AU 4XL)</t>
  </si>
  <si>
    <t>PWVEF401  GRISE</t>
  </si>
  <si>
    <t>DAVECROFTNO</t>
  </si>
  <si>
    <t>POLAIRE (XS AU 3XL)</t>
  </si>
  <si>
    <t>SOFTSHELL (XS AU 5XL)</t>
  </si>
  <si>
    <t>PULL (S AU 3XL)</t>
  </si>
  <si>
    <t>TOK912 GRIS FONCE</t>
  </si>
  <si>
    <t>PULL (S AU 4XL)</t>
  </si>
  <si>
    <t>LEVIPER</t>
  </si>
  <si>
    <t>CHAUSSURE (37 AU 48)</t>
  </si>
  <si>
    <t>DIADGLOVE2RO</t>
  </si>
  <si>
    <t>CHAUSSURE (35 AU 48)</t>
  </si>
  <si>
    <t>TOGI12000CO SPORT GREY</t>
  </si>
  <si>
    <t>DABLOUSAUSTINGR</t>
  </si>
  <si>
    <t>BLOUSON(S AU 3XL)</t>
  </si>
  <si>
    <t>PAVALLEYGR</t>
  </si>
  <si>
    <t>CHAUSSURE (36 AU 48)</t>
  </si>
  <si>
    <t>CODE CLIENT</t>
  </si>
  <si>
    <t>REF COMMANDE</t>
  </si>
  <si>
    <t>X</t>
  </si>
  <si>
    <t>2XL</t>
  </si>
  <si>
    <t>3XL</t>
  </si>
  <si>
    <t>4XL</t>
  </si>
  <si>
    <t>POLAIRE (S AU 2XL)</t>
  </si>
  <si>
    <t>5XL</t>
  </si>
  <si>
    <t>SWEAT(S au 2XL)</t>
  </si>
  <si>
    <t>TOCG150CO SPORT GREY</t>
  </si>
  <si>
    <t>NWBASICSOFTSHELL020910 NOIR</t>
  </si>
  <si>
    <t>TBPULLONTARIOGR</t>
  </si>
  <si>
    <t>POUCHERE FLORIAN</t>
  </si>
  <si>
    <t>AUJARD JOEL</t>
  </si>
  <si>
    <t>MAROUSSIE PATRICK</t>
  </si>
  <si>
    <t>PERRIN BRUNO</t>
  </si>
  <si>
    <t>ROY PHILIPPE</t>
  </si>
  <si>
    <t>DAGENOUNOTUS</t>
  </si>
  <si>
    <t>GENOUILLERE(X)</t>
  </si>
  <si>
    <t>MISE EN SACHET</t>
  </si>
  <si>
    <t>https://forum.excel-pratique.com/viewtopic.php?f=2&amp;t=104812</t>
  </si>
  <si>
    <t>ESSAI1</t>
  </si>
  <si>
    <t>ESSAI2</t>
  </si>
  <si>
    <t>ESSAI3</t>
  </si>
  <si>
    <t>ESSAI4</t>
  </si>
  <si>
    <t>ESSAI5</t>
  </si>
  <si>
    <t>ESSAI6</t>
  </si>
  <si>
    <t>ESSAI7</t>
  </si>
  <si>
    <t>ESSAI8</t>
  </si>
  <si>
    <t>ESSAI9</t>
  </si>
  <si>
    <t>ESSAI10</t>
  </si>
  <si>
    <t>ESSAI11</t>
  </si>
  <si>
    <t>ESSAI12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</si>
</sst>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9C0006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5"/>
      <name val="Calibri"/>
      <family val="2"/>
    </font>
    <font>
      <b/>
      <sz val="11"/>
      <color theme="0"/>
      <name val="Calibri"/>
      <family val="2"/>
    </font>
    <font>
      <b/>
      <sz val="8"/>
      <color indexed="81"/>
      <name val="Tahoma"/>
      <family val="2"/>
    </font>
    <font>
      <b/>
      <sz val="10"/>
      <color indexed="81"/>
      <name val="Tahoma"/>
      <family val="2"/>
    </font>
    <font>
      <b/>
      <sz val="11"/>
      <color indexed="81"/>
      <name val="Tahoma"/>
      <family val="2"/>
    </font>
    <font>
      <sz val="14"/>
      <color rgb="FF000000"/>
      <name val="Arial"/>
      <family val="2"/>
    </font>
    <font>
      <u/>
      <sz val="7"/>
      <color theme="10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 applyFont="1" applyAlignment="1"/>
    <xf numFmtId="0" fontId="3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/>
    <xf numFmtId="0" fontId="5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wrapText="1"/>
    </xf>
    <xf numFmtId="0" fontId="0" fillId="4" borderId="1" xfId="0" applyFont="1" applyFill="1" applyBorder="1" applyAlignment="1"/>
    <xf numFmtId="0" fontId="7" fillId="4" borderId="1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3" borderId="0" xfId="0" applyFont="1" applyFill="1" applyAlignment="1"/>
    <xf numFmtId="0" fontId="0" fillId="6" borderId="1" xfId="0" applyFont="1" applyFill="1" applyBorder="1" applyAlignment="1">
      <alignment horizontal="center"/>
    </xf>
    <xf numFmtId="0" fontId="0" fillId="0" borderId="1" xfId="0" applyFont="1" applyBorder="1" applyAlignment="1"/>
    <xf numFmtId="0" fontId="9" fillId="7" borderId="3" xfId="1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9" fillId="7" borderId="3" xfId="1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wrapText="1"/>
    </xf>
    <xf numFmtId="0" fontId="11" fillId="4" borderId="1" xfId="0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center" vertical="top" wrapText="1"/>
    </xf>
    <xf numFmtId="0" fontId="10" fillId="0" borderId="1" xfId="0" applyFont="1" applyBorder="1" applyAlignment="1"/>
    <xf numFmtId="0" fontId="10" fillId="4" borderId="1" xfId="0" applyFont="1" applyFill="1" applyBorder="1" applyAlignment="1"/>
    <xf numFmtId="0" fontId="11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wrapText="1"/>
    </xf>
    <xf numFmtId="0" fontId="12" fillId="4" borderId="1" xfId="0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6" applyAlignment="1" applyProtection="1">
      <alignment horizontal="center"/>
    </xf>
    <xf numFmtId="0" fontId="18" fillId="4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 wrapText="1"/>
    </xf>
    <xf numFmtId="0" fontId="0" fillId="7" borderId="2" xfId="0" applyFont="1" applyFill="1" applyBorder="1" applyAlignment="1">
      <alignment horizontal="center" wrapText="1"/>
    </xf>
    <xf numFmtId="0" fontId="20" fillId="7" borderId="3" xfId="0" applyFont="1" applyFill="1" applyBorder="1" applyAlignment="1">
      <alignment horizontal="center" vertical="center"/>
    </xf>
    <xf numFmtId="0" fontId="20" fillId="7" borderId="6" xfId="0" applyFont="1" applyFill="1" applyBorder="1" applyAlignment="1">
      <alignment horizontal="center" vertical="center"/>
    </xf>
  </cellXfs>
  <cellStyles count="7">
    <cellStyle name="Lien hypertexte" xfId="6" builtinId="8"/>
    <cellStyle name="Milliers 2" xfId="2"/>
    <cellStyle name="Monétaire 2" xfId="3"/>
    <cellStyle name="Normal" xfId="0" builtinId="0"/>
    <cellStyle name="Normal 2" xfId="1"/>
    <cellStyle name="Normal 3" xfId="4"/>
    <cellStyle name="Normal 4" xf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916214</xdr:colOff>
      <xdr:row>0</xdr:row>
      <xdr:rowOff>108856</xdr:rowOff>
    </xdr:from>
    <xdr:to>
      <xdr:col>5</xdr:col>
      <xdr:colOff>453571</xdr:colOff>
      <xdr:row>4</xdr:row>
      <xdr:rowOff>99785</xdr:rowOff>
    </xdr:to>
    <xdr:sp macro="[0]!test" textlink="">
      <xdr:nvSpPr>
        <xdr:cNvPr id="2" name="Flèche droite 1"/>
        <xdr:cNvSpPr/>
      </xdr:nvSpPr>
      <xdr:spPr>
        <a:xfrm>
          <a:off x="4154714" y="108856"/>
          <a:ext cx="1369786" cy="907143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4812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30"/>
  <sheetViews>
    <sheetView tabSelected="1" zoomScale="70" zoomScaleNormal="70" workbookViewId="0">
      <selection activeCell="A17" sqref="A17:A23"/>
    </sheetView>
  </sheetViews>
  <sheetFormatPr baseColWidth="10" defaultColWidth="14.453125" defaultRowHeight="15.75" customHeight="1"/>
  <cols>
    <col min="1" max="1" width="19.81640625" style="2" customWidth="1"/>
    <col min="2" max="2" width="20.7265625" style="2" customWidth="1"/>
    <col min="3" max="3" width="5.7265625" style="2" customWidth="1"/>
    <col min="4" max="4" width="20.54296875" style="2" customWidth="1"/>
    <col min="5" max="5" width="5.7265625" style="2" customWidth="1"/>
    <col min="6" max="6" width="16" style="2" customWidth="1"/>
    <col min="7" max="7" width="5.7265625" style="2" customWidth="1"/>
    <col min="8" max="8" width="20.81640625" style="2" customWidth="1"/>
    <col min="9" max="9" width="5.7265625" style="2" customWidth="1"/>
    <col min="10" max="10" width="22" style="2" customWidth="1"/>
    <col min="11" max="11" width="5.7265625" style="2" customWidth="1"/>
    <col min="12" max="12" width="17.7265625" style="2" customWidth="1"/>
    <col min="13" max="13" width="5.7265625" style="2" customWidth="1"/>
    <col min="14" max="14" width="19.1796875" style="2" customWidth="1"/>
    <col min="15" max="15" width="5.7265625" style="2" customWidth="1"/>
    <col min="16" max="16" width="14.26953125" style="2" customWidth="1"/>
    <col min="17" max="17" width="5.7265625" style="2" customWidth="1"/>
    <col min="18" max="18" width="15.26953125" style="2" customWidth="1"/>
    <col min="19" max="19" width="5.7265625" style="2" customWidth="1"/>
    <col min="20" max="20" width="14.453125" style="2"/>
    <col min="21" max="21" width="5.7265625" style="2" customWidth="1"/>
    <col min="22" max="22" width="15.1796875" style="2" customWidth="1"/>
    <col min="23" max="23" width="5.7265625" style="2" customWidth="1"/>
    <col min="24" max="24" width="14.453125" style="2"/>
    <col min="25" max="25" width="5.7265625" style="2" customWidth="1"/>
    <col min="26" max="26" width="18.26953125" style="2" customWidth="1"/>
    <col min="27" max="27" width="5.7265625" style="2" customWidth="1"/>
    <col min="28" max="28" width="14.453125" style="2"/>
    <col min="29" max="29" width="5.7265625" style="2" customWidth="1"/>
    <col min="30" max="30" width="14.453125" style="2"/>
    <col min="31" max="31" width="5.7265625" style="2" customWidth="1"/>
    <col min="32" max="16384" width="14.453125" style="2"/>
  </cols>
  <sheetData>
    <row r="1" spans="1:31" ht="15.75" customHeight="1">
      <c r="A1" s="47" t="s">
        <v>32</v>
      </c>
      <c r="B1" s="47" t="s">
        <v>33</v>
      </c>
      <c r="C1" s="44"/>
      <c r="L1" s="41" t="s">
        <v>52</v>
      </c>
    </row>
    <row r="2" spans="1:31" ht="25" customHeight="1">
      <c r="A2" s="45"/>
      <c r="B2" s="46"/>
      <c r="C2" s="44"/>
    </row>
    <row r="3" spans="1:31" ht="15.75" customHeight="1">
      <c r="A3" s="44"/>
      <c r="B3" s="44"/>
      <c r="C3" s="44"/>
    </row>
    <row r="4" spans="1:31" ht="15.75" customHeight="1">
      <c r="A4" s="44"/>
      <c r="B4" s="44"/>
      <c r="C4" s="44"/>
    </row>
    <row r="5" spans="1:31" ht="15.75" customHeight="1">
      <c r="A5" s="44"/>
      <c r="B5" s="44"/>
      <c r="C5" s="44"/>
    </row>
    <row r="6" spans="1:31" ht="15.75" customHeight="1">
      <c r="A6" s="44"/>
      <c r="B6" s="44"/>
      <c r="C6" s="44"/>
    </row>
    <row r="7" spans="1:31" s="1" customFormat="1" ht="27" customHeight="1">
      <c r="A7" s="48" t="s">
        <v>9</v>
      </c>
      <c r="B7" s="56" t="s">
        <v>10</v>
      </c>
      <c r="C7" s="57"/>
      <c r="D7" s="52" t="s">
        <v>12</v>
      </c>
      <c r="E7" s="52"/>
      <c r="F7" s="52" t="s">
        <v>13</v>
      </c>
      <c r="G7" s="53"/>
      <c r="H7" s="52" t="s">
        <v>41</v>
      </c>
      <c r="I7" s="53"/>
      <c r="J7" s="52" t="s">
        <v>16</v>
      </c>
      <c r="K7" s="53"/>
      <c r="L7" s="52" t="s">
        <v>17</v>
      </c>
      <c r="M7" s="53"/>
      <c r="N7" s="54" t="s">
        <v>42</v>
      </c>
      <c r="O7" s="55"/>
      <c r="P7" s="52" t="s">
        <v>43</v>
      </c>
      <c r="Q7" s="53"/>
      <c r="R7" s="52" t="s">
        <v>21</v>
      </c>
      <c r="S7" s="53"/>
      <c r="T7" s="52" t="s">
        <v>23</v>
      </c>
      <c r="U7" s="53"/>
      <c r="V7" s="52" t="s">
        <v>49</v>
      </c>
      <c r="W7" s="53"/>
      <c r="X7" s="52" t="s">
        <v>25</v>
      </c>
      <c r="Y7" s="53"/>
      <c r="Z7" s="54" t="s">
        <v>27</v>
      </c>
      <c r="AA7" s="55"/>
      <c r="AB7" s="52" t="s">
        <v>28</v>
      </c>
      <c r="AC7" s="53"/>
      <c r="AD7" s="52" t="s">
        <v>30</v>
      </c>
      <c r="AE7" s="53"/>
    </row>
    <row r="8" spans="1:31" ht="46.5" customHeight="1">
      <c r="A8" s="11" t="s">
        <v>6</v>
      </c>
      <c r="B8" s="49" t="s">
        <v>11</v>
      </c>
      <c r="C8" s="50"/>
      <c r="D8" s="49" t="s">
        <v>11</v>
      </c>
      <c r="E8" s="50"/>
      <c r="F8" s="49" t="s">
        <v>14</v>
      </c>
      <c r="G8" s="50"/>
      <c r="H8" s="49" t="s">
        <v>15</v>
      </c>
      <c r="I8" s="51"/>
      <c r="J8" s="49" t="s">
        <v>38</v>
      </c>
      <c r="K8" s="50"/>
      <c r="L8" s="49" t="s">
        <v>18</v>
      </c>
      <c r="M8" s="50"/>
      <c r="N8" s="49" t="s">
        <v>19</v>
      </c>
      <c r="O8" s="50"/>
      <c r="P8" s="49" t="s">
        <v>20</v>
      </c>
      <c r="Q8" s="50"/>
      <c r="R8" s="49" t="s">
        <v>22</v>
      </c>
      <c r="S8" s="50"/>
      <c r="T8" s="49" t="s">
        <v>24</v>
      </c>
      <c r="U8" s="50"/>
      <c r="V8" s="49" t="s">
        <v>50</v>
      </c>
      <c r="W8" s="50"/>
      <c r="X8" s="49" t="s">
        <v>26</v>
      </c>
      <c r="Y8" s="50"/>
      <c r="Z8" s="49" t="s">
        <v>40</v>
      </c>
      <c r="AA8" s="50"/>
      <c r="AB8" s="49" t="s">
        <v>29</v>
      </c>
      <c r="AC8" s="50"/>
      <c r="AD8" s="49" t="s">
        <v>31</v>
      </c>
      <c r="AE8" s="50"/>
    </row>
    <row r="9" spans="1:31" ht="15.75" customHeight="1">
      <c r="A9" s="16"/>
      <c r="B9" s="12" t="s">
        <v>7</v>
      </c>
      <c r="C9" s="12" t="s">
        <v>8</v>
      </c>
      <c r="D9" s="12" t="s">
        <v>7</v>
      </c>
      <c r="E9" s="12" t="s">
        <v>8</v>
      </c>
      <c r="F9" s="12" t="s">
        <v>7</v>
      </c>
      <c r="G9" s="12" t="s">
        <v>8</v>
      </c>
      <c r="H9" s="12" t="s">
        <v>7</v>
      </c>
      <c r="I9" s="12" t="s">
        <v>8</v>
      </c>
      <c r="J9" s="12" t="s">
        <v>7</v>
      </c>
      <c r="K9" s="12" t="s">
        <v>8</v>
      </c>
      <c r="L9" s="12" t="s">
        <v>7</v>
      </c>
      <c r="M9" s="12" t="s">
        <v>8</v>
      </c>
      <c r="N9" s="12" t="s">
        <v>7</v>
      </c>
      <c r="O9" s="12" t="s">
        <v>8</v>
      </c>
      <c r="P9" s="12" t="s">
        <v>7</v>
      </c>
      <c r="Q9" s="12" t="s">
        <v>8</v>
      </c>
      <c r="R9" s="12" t="s">
        <v>7</v>
      </c>
      <c r="S9" s="12" t="s">
        <v>8</v>
      </c>
      <c r="T9" s="12" t="s">
        <v>7</v>
      </c>
      <c r="U9" s="12" t="s">
        <v>8</v>
      </c>
      <c r="V9" s="12" t="s">
        <v>7</v>
      </c>
      <c r="W9" s="12" t="s">
        <v>8</v>
      </c>
      <c r="X9" s="12" t="s">
        <v>7</v>
      </c>
      <c r="Y9" s="12" t="s">
        <v>8</v>
      </c>
      <c r="Z9" s="12" t="s">
        <v>7</v>
      </c>
      <c r="AA9" s="12" t="s">
        <v>8</v>
      </c>
      <c r="AB9" s="12" t="s">
        <v>7</v>
      </c>
      <c r="AC9" s="12" t="s">
        <v>8</v>
      </c>
      <c r="AD9" s="12" t="s">
        <v>7</v>
      </c>
      <c r="AE9" s="12" t="s">
        <v>8</v>
      </c>
    </row>
    <row r="10" spans="1:31" ht="15.75" customHeight="1">
      <c r="A10" s="9" t="s">
        <v>44</v>
      </c>
      <c r="B10" s="15">
        <v>44</v>
      </c>
      <c r="C10" s="8">
        <v>1</v>
      </c>
      <c r="D10" s="9">
        <v>44</v>
      </c>
      <c r="E10" s="8">
        <v>1</v>
      </c>
      <c r="F10" s="9">
        <v>44</v>
      </c>
      <c r="G10" s="8">
        <v>1</v>
      </c>
      <c r="H10" s="9" t="s">
        <v>1</v>
      </c>
      <c r="I10" s="8">
        <v>3</v>
      </c>
      <c r="J10" s="9"/>
      <c r="K10" s="8"/>
      <c r="L10" s="9"/>
      <c r="M10" s="8"/>
      <c r="N10" s="9"/>
      <c r="O10" s="8"/>
      <c r="P10" s="9" t="s">
        <v>1</v>
      </c>
      <c r="Q10" s="8">
        <v>1</v>
      </c>
      <c r="R10" s="9"/>
      <c r="S10" s="8"/>
      <c r="T10" s="9">
        <v>45</v>
      </c>
      <c r="U10" s="8">
        <v>2</v>
      </c>
      <c r="V10" s="9"/>
      <c r="W10" s="8"/>
      <c r="X10" s="9"/>
      <c r="Y10" s="8"/>
      <c r="Z10" s="9" t="s">
        <v>1</v>
      </c>
      <c r="AA10" s="8">
        <v>1</v>
      </c>
      <c r="AB10" s="9"/>
      <c r="AC10" s="8"/>
      <c r="AD10" s="9"/>
      <c r="AE10" s="8"/>
    </row>
    <row r="11" spans="1:31" ht="15.75" customHeight="1">
      <c r="A11" s="14" t="s">
        <v>45</v>
      </c>
      <c r="B11" s="14"/>
      <c r="C11" s="8"/>
      <c r="D11" s="9">
        <v>46</v>
      </c>
      <c r="E11" s="8">
        <v>2</v>
      </c>
      <c r="F11" s="9">
        <v>46</v>
      </c>
      <c r="G11" s="8">
        <v>2</v>
      </c>
      <c r="H11" s="9" t="s">
        <v>1</v>
      </c>
      <c r="I11" s="8">
        <v>2</v>
      </c>
      <c r="J11" s="9"/>
      <c r="K11" s="8"/>
      <c r="L11" s="9"/>
      <c r="M11" s="8"/>
      <c r="N11" s="9"/>
      <c r="O11" s="8"/>
      <c r="P11" s="9"/>
      <c r="Q11" s="8"/>
      <c r="R11" s="9" t="s">
        <v>1</v>
      </c>
      <c r="S11" s="8">
        <v>1</v>
      </c>
      <c r="T11" s="9">
        <v>45</v>
      </c>
      <c r="U11" s="8">
        <v>1</v>
      </c>
      <c r="V11" s="9"/>
      <c r="W11" s="8"/>
      <c r="X11" s="9"/>
      <c r="Y11" s="8"/>
      <c r="Z11" s="9"/>
      <c r="AA11" s="8"/>
      <c r="AB11" s="9"/>
      <c r="AC11" s="8"/>
      <c r="AD11" s="9">
        <v>45</v>
      </c>
      <c r="AE11" s="8">
        <v>1</v>
      </c>
    </row>
    <row r="12" spans="1:31" ht="15.75" customHeight="1">
      <c r="A12" s="14" t="s">
        <v>46</v>
      </c>
      <c r="B12" s="14">
        <v>44</v>
      </c>
      <c r="C12" s="8">
        <v>2</v>
      </c>
      <c r="D12" s="9"/>
      <c r="E12" s="8"/>
      <c r="F12" s="9"/>
      <c r="G12" s="8"/>
      <c r="H12" s="9"/>
      <c r="I12" s="8"/>
      <c r="J12" s="9"/>
      <c r="K12" s="8"/>
      <c r="L12" s="9"/>
      <c r="M12" s="8"/>
      <c r="N12" s="9"/>
      <c r="O12" s="8"/>
      <c r="P12" s="9" t="s">
        <v>2</v>
      </c>
      <c r="Q12" s="8">
        <v>2</v>
      </c>
      <c r="R12" s="9"/>
      <c r="S12" s="8"/>
      <c r="T12" s="9">
        <v>43</v>
      </c>
      <c r="U12" s="8">
        <v>1</v>
      </c>
      <c r="V12" s="9"/>
      <c r="W12" s="8"/>
      <c r="X12" s="9"/>
      <c r="Y12" s="8"/>
      <c r="Z12" s="9"/>
      <c r="AA12" s="8"/>
      <c r="AB12" s="9"/>
      <c r="AC12" s="8"/>
      <c r="AD12" s="9"/>
      <c r="AE12" s="8"/>
    </row>
    <row r="13" spans="1:31" ht="15.75" customHeight="1">
      <c r="A13" s="14" t="s">
        <v>47</v>
      </c>
      <c r="B13" s="14"/>
      <c r="C13" s="8"/>
      <c r="D13" s="9">
        <v>46</v>
      </c>
      <c r="E13" s="8">
        <v>2</v>
      </c>
      <c r="F13" s="9">
        <v>46</v>
      </c>
      <c r="G13" s="8">
        <v>1</v>
      </c>
      <c r="H13" s="9" t="s">
        <v>2</v>
      </c>
      <c r="I13" s="8">
        <v>4</v>
      </c>
      <c r="J13" s="9" t="s">
        <v>2</v>
      </c>
      <c r="K13" s="8">
        <v>1</v>
      </c>
      <c r="L13" s="9"/>
      <c r="M13" s="8"/>
      <c r="N13" s="9"/>
      <c r="O13" s="8"/>
      <c r="P13" s="9"/>
      <c r="Q13" s="8"/>
      <c r="R13" s="9"/>
      <c r="S13" s="8"/>
      <c r="T13" s="9">
        <v>43</v>
      </c>
      <c r="U13" s="8">
        <v>1</v>
      </c>
      <c r="V13" s="9"/>
      <c r="W13" s="8"/>
      <c r="X13" s="9"/>
      <c r="Y13" s="8"/>
      <c r="Z13" s="9"/>
      <c r="AA13" s="8"/>
      <c r="AB13" s="9"/>
      <c r="AC13" s="8"/>
      <c r="AD13" s="9"/>
      <c r="AE13" s="8"/>
    </row>
    <row r="14" spans="1:31" ht="15.75" customHeight="1">
      <c r="A14" s="14" t="s">
        <v>48</v>
      </c>
      <c r="B14" s="14">
        <v>44</v>
      </c>
      <c r="C14" s="8">
        <v>1</v>
      </c>
      <c r="D14" s="9"/>
      <c r="E14" s="8"/>
      <c r="F14" s="9"/>
      <c r="G14" s="8"/>
      <c r="H14" s="9" t="s">
        <v>2</v>
      </c>
      <c r="I14" s="8">
        <v>8</v>
      </c>
      <c r="J14" s="9"/>
      <c r="K14" s="8"/>
      <c r="L14" s="9"/>
      <c r="M14" s="8"/>
      <c r="N14" s="9"/>
      <c r="O14" s="8"/>
      <c r="P14" s="9"/>
      <c r="Q14" s="8"/>
      <c r="R14" s="9" t="s">
        <v>2</v>
      </c>
      <c r="S14" s="8">
        <v>3</v>
      </c>
      <c r="T14" s="9">
        <v>43</v>
      </c>
      <c r="U14" s="8">
        <v>2</v>
      </c>
      <c r="V14" s="9" t="s">
        <v>34</v>
      </c>
      <c r="W14" s="8">
        <v>1</v>
      </c>
      <c r="X14" s="9"/>
      <c r="Y14" s="8"/>
      <c r="Z14" s="9" t="s">
        <v>2</v>
      </c>
      <c r="AA14" s="8">
        <v>3</v>
      </c>
      <c r="AB14" s="9"/>
      <c r="AC14" s="8"/>
      <c r="AD14" s="9"/>
      <c r="AE14" s="8"/>
    </row>
    <row r="15" spans="1:31" ht="15.75" customHeight="1">
      <c r="A15" s="14" t="s">
        <v>53</v>
      </c>
      <c r="B15" s="14"/>
      <c r="C15" s="8"/>
      <c r="D15" s="9"/>
      <c r="E15" s="8"/>
      <c r="F15" s="9"/>
      <c r="G15" s="8"/>
      <c r="H15" s="9"/>
      <c r="I15" s="8"/>
      <c r="J15" s="9"/>
      <c r="K15" s="8"/>
      <c r="L15" s="9"/>
      <c r="M15" s="8"/>
      <c r="N15" s="9"/>
      <c r="O15" s="8"/>
      <c r="P15" s="9"/>
      <c r="Q15" s="8"/>
      <c r="R15" s="9"/>
      <c r="S15" s="8"/>
      <c r="T15" s="9"/>
      <c r="U15" s="8"/>
      <c r="V15" s="9"/>
      <c r="W15" s="8"/>
      <c r="X15" s="9"/>
      <c r="Y15" s="8"/>
      <c r="Z15" s="9"/>
      <c r="AA15" s="8"/>
      <c r="AB15" s="9"/>
      <c r="AC15" s="8"/>
      <c r="AD15" s="9"/>
      <c r="AE15" s="8"/>
    </row>
    <row r="16" spans="1:31" ht="12.75" customHeight="1">
      <c r="A16" s="14" t="s">
        <v>54</v>
      </c>
      <c r="B16" s="13"/>
      <c r="C16" s="8"/>
      <c r="D16" s="9"/>
      <c r="E16" s="8"/>
      <c r="F16" s="9"/>
      <c r="G16" s="8"/>
      <c r="H16" s="9"/>
      <c r="I16" s="8"/>
      <c r="J16" s="9"/>
      <c r="K16" s="8"/>
      <c r="L16" s="9"/>
      <c r="M16" s="8"/>
      <c r="N16" s="9"/>
      <c r="O16" s="8"/>
      <c r="P16" s="9"/>
      <c r="Q16" s="8"/>
      <c r="R16" s="9"/>
      <c r="S16" s="8"/>
      <c r="T16" s="9"/>
      <c r="U16" s="8"/>
      <c r="V16" s="9"/>
      <c r="W16" s="8"/>
      <c r="X16" s="9"/>
      <c r="Y16" s="8"/>
      <c r="Z16" s="9"/>
      <c r="AA16" s="8"/>
      <c r="AB16" s="9"/>
      <c r="AC16" s="8"/>
      <c r="AD16" s="9"/>
      <c r="AE16" s="8"/>
    </row>
    <row r="17" spans="1:31" ht="15.75" customHeight="1">
      <c r="A17" s="14" t="s">
        <v>55</v>
      </c>
      <c r="B17" s="9"/>
      <c r="C17" s="8"/>
      <c r="D17" s="9"/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  <c r="R17" s="9"/>
      <c r="S17" s="8"/>
      <c r="T17" s="9"/>
      <c r="U17" s="8"/>
      <c r="V17" s="9"/>
      <c r="W17" s="8"/>
      <c r="X17" s="9"/>
      <c r="Y17" s="8"/>
      <c r="Z17" s="9"/>
      <c r="AA17" s="8"/>
      <c r="AB17" s="9"/>
      <c r="AC17" s="8"/>
      <c r="AD17" s="9"/>
      <c r="AE17" s="8"/>
    </row>
    <row r="18" spans="1:31" ht="14.25" customHeight="1">
      <c r="A18" s="14" t="s">
        <v>56</v>
      </c>
      <c r="B18" s="9"/>
      <c r="C18" s="8"/>
      <c r="D18" s="9"/>
      <c r="E18" s="8"/>
      <c r="F18" s="9"/>
      <c r="G18" s="8"/>
      <c r="H18" s="9"/>
      <c r="I18" s="8"/>
      <c r="J18" s="9"/>
      <c r="K18" s="8"/>
      <c r="L18" s="9"/>
      <c r="M18" s="8"/>
      <c r="N18" s="9"/>
      <c r="O18" s="8"/>
      <c r="P18" s="9"/>
      <c r="Q18" s="8"/>
      <c r="R18" s="9"/>
      <c r="S18" s="8"/>
      <c r="T18" s="9"/>
      <c r="U18" s="8"/>
      <c r="V18" s="9"/>
      <c r="W18" s="8"/>
      <c r="X18" s="9"/>
      <c r="Y18" s="8"/>
      <c r="Z18" s="9"/>
      <c r="AA18" s="8"/>
      <c r="AB18" s="9"/>
      <c r="AC18" s="8"/>
      <c r="AD18" s="9"/>
      <c r="AE18" s="8"/>
    </row>
    <row r="19" spans="1:31" ht="12.5">
      <c r="A19" s="14" t="s">
        <v>57</v>
      </c>
      <c r="B19" s="9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  <c r="AA19" s="8"/>
      <c r="AB19" s="9"/>
      <c r="AC19" s="8"/>
      <c r="AD19" s="9"/>
      <c r="AE19" s="8"/>
    </row>
    <row r="20" spans="1:31" ht="12.5">
      <c r="A20" s="14" t="s">
        <v>58</v>
      </c>
      <c r="B20" s="9"/>
      <c r="C20" s="8"/>
      <c r="D20" s="9"/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  <c r="R20" s="9"/>
      <c r="S20" s="8"/>
      <c r="T20" s="9"/>
      <c r="U20" s="8"/>
      <c r="V20" s="9"/>
      <c r="W20" s="8"/>
      <c r="X20" s="9"/>
      <c r="Y20" s="8"/>
      <c r="Z20" s="9"/>
      <c r="AA20" s="8"/>
      <c r="AB20" s="9"/>
      <c r="AC20" s="8"/>
      <c r="AD20" s="9"/>
      <c r="AE20" s="8"/>
    </row>
    <row r="21" spans="1:31" ht="12.5">
      <c r="A21" s="14" t="s">
        <v>59</v>
      </c>
      <c r="B21" s="9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  <c r="AA21" s="8"/>
      <c r="AB21" s="9"/>
      <c r="AC21" s="8"/>
      <c r="AD21" s="9"/>
      <c r="AE21" s="8"/>
    </row>
    <row r="22" spans="1:31" ht="12.5">
      <c r="A22" s="14" t="s">
        <v>60</v>
      </c>
      <c r="B22" s="9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  <c r="AA22" s="8"/>
      <c r="AB22" s="9"/>
      <c r="AC22" s="8"/>
      <c r="AD22" s="9"/>
      <c r="AE22" s="8"/>
    </row>
    <row r="23" spans="1:31" ht="12.5">
      <c r="A23" s="14" t="s">
        <v>61</v>
      </c>
      <c r="B23" s="9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  <c r="AA23" s="8"/>
      <c r="AB23" s="9"/>
      <c r="AC23" s="8"/>
      <c r="AD23" s="9"/>
      <c r="AE23" s="8"/>
    </row>
    <row r="24" spans="1:31" ht="12.5">
      <c r="A24" s="14" t="s">
        <v>62</v>
      </c>
      <c r="B24" s="9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  <c r="AA24" s="8"/>
      <c r="AB24" s="9"/>
      <c r="AC24" s="8"/>
      <c r="AD24" s="9"/>
      <c r="AE24" s="8"/>
    </row>
    <row r="25" spans="1:31" ht="12.5">
      <c r="A25" s="14" t="s">
        <v>63</v>
      </c>
      <c r="B25" s="9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  <c r="AA25" s="8"/>
      <c r="AB25" s="9"/>
      <c r="AC25" s="8"/>
      <c r="AD25" s="9"/>
      <c r="AE25" s="8"/>
    </row>
    <row r="26" spans="1:31" ht="12.5">
      <c r="A26" s="14" t="s">
        <v>64</v>
      </c>
      <c r="B26" s="10"/>
      <c r="C26" s="17"/>
      <c r="D26" s="10"/>
      <c r="E26" s="17"/>
      <c r="F26" s="10"/>
      <c r="G26" s="17"/>
      <c r="H26" s="10"/>
      <c r="I26" s="17"/>
      <c r="J26" s="10"/>
      <c r="K26" s="17"/>
      <c r="L26" s="10"/>
      <c r="M26" s="17"/>
      <c r="N26" s="10"/>
      <c r="O26" s="17"/>
      <c r="P26" s="10"/>
      <c r="Q26" s="17"/>
      <c r="R26" s="10"/>
      <c r="S26" s="17"/>
      <c r="T26" s="10"/>
      <c r="U26" s="17"/>
      <c r="V26" s="10"/>
      <c r="W26" s="17"/>
      <c r="X26" s="10"/>
      <c r="Y26" s="17"/>
      <c r="Z26" s="10"/>
      <c r="AA26" s="17"/>
      <c r="AB26" s="10"/>
      <c r="AC26" s="17"/>
      <c r="AD26" s="10"/>
      <c r="AE26" s="17"/>
    </row>
    <row r="27" spans="1:31" ht="12.5"/>
    <row r="28" spans="1:31" ht="12.5"/>
    <row r="29" spans="1:31" ht="12.5"/>
    <row r="30" spans="1:31" ht="12.5"/>
  </sheetData>
  <mergeCells count="30">
    <mergeCell ref="B7:C7"/>
    <mergeCell ref="F7:G7"/>
    <mergeCell ref="D7:E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B7:AC7"/>
    <mergeCell ref="AD7:AE7"/>
    <mergeCell ref="B8:C8"/>
    <mergeCell ref="D8:E8"/>
    <mergeCell ref="F8:G8"/>
    <mergeCell ref="J8:K8"/>
    <mergeCell ref="H8:I8"/>
    <mergeCell ref="L8:M8"/>
    <mergeCell ref="N8:O8"/>
    <mergeCell ref="P8:Q8"/>
    <mergeCell ref="R8:S8"/>
    <mergeCell ref="T8:U8"/>
    <mergeCell ref="V8:W8"/>
    <mergeCell ref="X8:Y8"/>
    <mergeCell ref="Z8:AA8"/>
    <mergeCell ref="AB8:AC8"/>
    <mergeCell ref="AD8:AE8"/>
  </mergeCells>
  <hyperlinks>
    <hyperlink ref="L1" r:id="rId1"/>
  </hyperlinks>
  <pageMargins left="0.7" right="0.7" top="0.75" bottom="0.75" header="0.3" footer="0.3"/>
  <pageSetup paperSize="8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Q39"/>
  <sheetViews>
    <sheetView workbookViewId="0">
      <selection activeCell="A4" sqref="A4"/>
    </sheetView>
  </sheetViews>
  <sheetFormatPr baseColWidth="10" defaultColWidth="11.453125" defaultRowHeight="12.5"/>
  <cols>
    <col min="1" max="1" width="41.7265625" style="3" customWidth="1"/>
    <col min="2" max="16384" width="11.453125" style="3"/>
  </cols>
  <sheetData>
    <row r="1" spans="1:17" ht="14.5">
      <c r="A1" s="27" t="s">
        <v>3</v>
      </c>
      <c r="B1" s="28">
        <v>36</v>
      </c>
      <c r="C1" s="28">
        <v>38</v>
      </c>
      <c r="D1" s="28">
        <v>40</v>
      </c>
      <c r="E1" s="28">
        <v>42</v>
      </c>
      <c r="F1" s="28">
        <v>44</v>
      </c>
      <c r="G1" s="28">
        <v>46</v>
      </c>
      <c r="H1" s="28">
        <v>48</v>
      </c>
      <c r="I1" s="28">
        <v>50</v>
      </c>
      <c r="J1" s="28">
        <v>52</v>
      </c>
      <c r="K1" s="28">
        <v>54</v>
      </c>
      <c r="L1" s="28">
        <v>56</v>
      </c>
      <c r="M1" s="28">
        <v>58</v>
      </c>
      <c r="N1" s="28">
        <v>60</v>
      </c>
      <c r="O1" s="28">
        <v>62</v>
      </c>
      <c r="P1" s="28">
        <v>64</v>
      </c>
      <c r="Q1" s="28">
        <v>66</v>
      </c>
    </row>
    <row r="2" spans="1:17" ht="18" customHeight="1">
      <c r="A2" s="19" t="str">
        <f>TABLEAU!B7</f>
        <v>DAPANTJACKSONGR340</v>
      </c>
      <c r="B2" s="24">
        <f>SUMIF(TABLEAU!$B$10:$B$506,Récap!B$1,TABLEAU!$C$10:$C$506)</f>
        <v>0</v>
      </c>
      <c r="C2" s="24">
        <f>SUMIF(TABLEAU!$B$10:$B$506,Récap!C$1,TABLEAU!$C$10:$C$506)</f>
        <v>0</v>
      </c>
      <c r="D2" s="24">
        <f>SUMIF(TABLEAU!$B$10:$B$506,Récap!D$1,TABLEAU!$C$10:$C$506)</f>
        <v>0</v>
      </c>
      <c r="E2" s="24">
        <f>SUMIF(TABLEAU!$B$10:$B$506,Récap!E$1,TABLEAU!$C$10:$C$506)</f>
        <v>0</v>
      </c>
      <c r="F2" s="24">
        <f>SUMIF(TABLEAU!$B$10:$B$506,Récap!F$1,TABLEAU!$C$10:$C$506)</f>
        <v>4</v>
      </c>
      <c r="G2" s="24">
        <f>SUMIF(TABLEAU!$B$10:$B$506,Récap!G$1,TABLEAU!$C$10:$C$506)</f>
        <v>0</v>
      </c>
      <c r="H2" s="24">
        <f>SUMIF(TABLEAU!$B$10:$B$506,Récap!H$1,TABLEAU!$C$10:$C$506)</f>
        <v>0</v>
      </c>
      <c r="I2" s="24">
        <f>SUMIF(TABLEAU!$B$10:$B$506,Récap!I$1,TABLEAU!$C$10:$C$506)</f>
        <v>0</v>
      </c>
      <c r="J2" s="24">
        <f>SUMIF(TABLEAU!$B$10:$B$506,Récap!J$1,TABLEAU!$C$10:$C$506)</f>
        <v>0</v>
      </c>
      <c r="K2" s="24">
        <f>SUMIF(TABLEAU!$B$10:$B$506,Récap!K$1,TABLEAU!$C$10:$C$506)</f>
        <v>0</v>
      </c>
      <c r="L2" s="24">
        <f>SUMIF(TABLEAU!$B$10:$B$506,Récap!L$1,TABLEAU!$C$10:$C$506)</f>
        <v>0</v>
      </c>
      <c r="M2" s="24">
        <f>SUMIF(TABLEAU!$B$10:$B$506,Récap!M$1,TABLEAU!$C$10:$C$506)</f>
        <v>0</v>
      </c>
      <c r="N2" s="24">
        <f>SUMIF(TABLEAU!$B$10:$B$506,Récap!N$1,TABLEAU!$C$10:$C$506)</f>
        <v>0</v>
      </c>
      <c r="O2" s="24">
        <f>SUMIF(TABLEAU!$B$10:$B$506,Récap!O$1,TABLEAU!$C$10:$C$506)</f>
        <v>0</v>
      </c>
      <c r="P2" s="24">
        <f>SUMIF(TABLEAU!$B$10:$B$506,Récap!P$1,TABLEAU!$C$10:$C$506)</f>
        <v>0</v>
      </c>
      <c r="Q2" s="24">
        <f>SUMIF(TABLEAU!$B$10:$B$506,Récap!Q$1,TABLEAU!$C$10:$C$506)</f>
        <v>0</v>
      </c>
    </row>
    <row r="3" spans="1:17" ht="14.5">
      <c r="A3" s="27" t="s">
        <v>3</v>
      </c>
      <c r="B3" s="28">
        <v>36</v>
      </c>
      <c r="C3" s="28">
        <v>38</v>
      </c>
      <c r="D3" s="28">
        <v>40</v>
      </c>
      <c r="E3" s="28">
        <v>42</v>
      </c>
      <c r="F3" s="28">
        <v>44</v>
      </c>
      <c r="G3" s="28">
        <v>46</v>
      </c>
      <c r="H3" s="28">
        <v>48</v>
      </c>
      <c r="I3" s="28">
        <v>50</v>
      </c>
      <c r="J3" s="28">
        <v>52</v>
      </c>
      <c r="K3" s="28">
        <v>54</v>
      </c>
      <c r="L3" s="28">
        <v>56</v>
      </c>
      <c r="M3" s="28">
        <v>58</v>
      </c>
      <c r="N3" s="28">
        <v>60</v>
      </c>
      <c r="O3" s="28">
        <v>62</v>
      </c>
      <c r="P3" s="28">
        <v>64</v>
      </c>
      <c r="Q3" s="28">
        <v>66</v>
      </c>
    </row>
    <row r="4" spans="1:17" ht="14.5">
      <c r="A4" s="19" t="str">
        <f>TABLEAU!D7</f>
        <v>DAPANTBOSTONGR245</v>
      </c>
      <c r="B4" s="25">
        <f>SUMIF(TABLEAU!$D$10:$D$506,Récap!B$3,TABLEAU!$E$10:$E$506)</f>
        <v>0</v>
      </c>
      <c r="C4" s="25">
        <f>SUMIF(TABLEAU!$D$10:$D$506,Récap!C$3,TABLEAU!$E$10:$E$506)</f>
        <v>0</v>
      </c>
      <c r="D4" s="25">
        <f>SUMIF(TABLEAU!$D$10:$D$506,Récap!D$3,TABLEAU!$E$10:$E$506)</f>
        <v>0</v>
      </c>
      <c r="E4" s="25">
        <f>SUMIF(TABLEAU!$D$10:$D$506,Récap!E$3,TABLEAU!$E$10:$E$506)</f>
        <v>0</v>
      </c>
      <c r="F4" s="25">
        <f>SUMIF(TABLEAU!$D$10:$D$506,Récap!F$3,TABLEAU!$E$10:$E$506)</f>
        <v>1</v>
      </c>
      <c r="G4" s="25">
        <f>SUMIF(TABLEAU!$D$10:$D$506,Récap!G$3,TABLEAU!$E$10:$E$506)</f>
        <v>4</v>
      </c>
      <c r="H4" s="25">
        <f>SUMIF(TABLEAU!$D$10:$D$506,Récap!H$3,TABLEAU!$E$10:$E$506)</f>
        <v>0</v>
      </c>
      <c r="I4" s="25">
        <f>SUMIF(TABLEAU!$D$10:$D$506,Récap!I$3,TABLEAU!$E$10:$E$506)</f>
        <v>0</v>
      </c>
      <c r="J4" s="25">
        <f>SUMIF(TABLEAU!$D$10:$D$506,Récap!J$3,TABLEAU!$E$10:$E$506)</f>
        <v>0</v>
      </c>
      <c r="K4" s="25">
        <f>SUMIF(TABLEAU!$D$10:$D$506,Récap!K$3,TABLEAU!$E$10:$E$506)</f>
        <v>0</v>
      </c>
      <c r="L4" s="25">
        <f>SUMIF(TABLEAU!$D$10:$D$506,Récap!L$3,TABLEAU!$E$10:$E$506)</f>
        <v>0</v>
      </c>
      <c r="M4" s="25">
        <f>SUMIF(TABLEAU!$D$10:$D$506,Récap!M$3,TABLEAU!$E$10:$E$506)</f>
        <v>0</v>
      </c>
      <c r="N4" s="25">
        <f>SUMIF(TABLEAU!$D$10:$D$506,Récap!N$3,TABLEAU!$E$10:$E$506)</f>
        <v>0</v>
      </c>
      <c r="O4" s="25">
        <f>SUMIF(TABLEAU!$D$10:$D$506,Récap!O$3,TABLEAU!$E$10:$E$506)</f>
        <v>0</v>
      </c>
      <c r="P4" s="25">
        <f>SUMIF(TABLEAU!$D$10:$D$506,Récap!P$3,TABLEAU!$E$10:$E$506)</f>
        <v>0</v>
      </c>
      <c r="Q4" s="25">
        <f>SUMIF(TABLEAU!$D$10:$D$506,Récap!Q$3,TABLEAU!$E$10:$E$506)</f>
        <v>0</v>
      </c>
    </row>
    <row r="5" spans="1:17" ht="14.5">
      <c r="A5" s="27" t="s">
        <v>3</v>
      </c>
      <c r="B5" s="28">
        <v>36</v>
      </c>
      <c r="C5" s="28">
        <v>38</v>
      </c>
      <c r="D5" s="28">
        <v>40</v>
      </c>
      <c r="E5" s="28">
        <v>42</v>
      </c>
      <c r="F5" s="28">
        <v>44</v>
      </c>
      <c r="G5" s="28">
        <v>46</v>
      </c>
      <c r="H5" s="28">
        <v>48</v>
      </c>
      <c r="I5" s="28">
        <v>50</v>
      </c>
      <c r="J5" s="28">
        <v>52</v>
      </c>
      <c r="K5" s="28">
        <v>54</v>
      </c>
      <c r="L5" s="28">
        <v>56</v>
      </c>
      <c r="M5" s="28">
        <v>58</v>
      </c>
      <c r="N5" s="28">
        <v>60</v>
      </c>
      <c r="O5" s="28">
        <v>62</v>
      </c>
      <c r="P5" s="28">
        <v>64</v>
      </c>
      <c r="Q5" s="28">
        <v>66</v>
      </c>
    </row>
    <row r="6" spans="1:17" ht="14.5">
      <c r="A6" s="20" t="str">
        <f>TABLEAU!F7</f>
        <v>DASHORTBARIGR</v>
      </c>
      <c r="B6" s="25">
        <f>SUMIF(TABLEAU!$F$10:$F$506,Récap!B$5,TABLEAU!$G$10:$G$506)</f>
        <v>0</v>
      </c>
      <c r="C6" s="25">
        <f>SUMIF(TABLEAU!$F$10:$F$506,Récap!C$5,TABLEAU!$G$10:$G$506)</f>
        <v>0</v>
      </c>
      <c r="D6" s="25">
        <f>SUMIF(TABLEAU!$F$10:$F$506,Récap!D$5,TABLEAU!$G$10:$G$506)</f>
        <v>0</v>
      </c>
      <c r="E6" s="25">
        <f>SUMIF(TABLEAU!$F$10:$F$506,Récap!E$5,TABLEAU!$G$10:$G$506)</f>
        <v>0</v>
      </c>
      <c r="F6" s="25">
        <f>SUMIF(TABLEAU!$F$10:$F$506,Récap!F$5,TABLEAU!$G$10:$G$506)</f>
        <v>1</v>
      </c>
      <c r="G6" s="25">
        <f>SUMIF(TABLEAU!$F$10:$F$506,Récap!G$5,TABLEAU!$G$10:$G$506)</f>
        <v>3</v>
      </c>
      <c r="H6" s="25">
        <f>SUMIF(TABLEAU!$F$10:$F$506,Récap!H$5,TABLEAU!$G$10:$G$506)</f>
        <v>0</v>
      </c>
      <c r="I6" s="25">
        <f>SUMIF(TABLEAU!$F$10:$F$506,Récap!I$5,TABLEAU!$G$10:$G$506)</f>
        <v>0</v>
      </c>
      <c r="J6" s="25">
        <f>SUMIF(TABLEAU!$F$10:$F$506,Récap!J$5,TABLEAU!$G$10:$G$506)</f>
        <v>0</v>
      </c>
      <c r="K6" s="25">
        <f>SUMIF(TABLEAU!$F$10:$F$506,Récap!K$5,TABLEAU!$G$10:$G$506)</f>
        <v>0</v>
      </c>
      <c r="L6" s="25">
        <f>SUMIF(TABLEAU!$F$10:$F$506,Récap!L$5,TABLEAU!$G$10:$G$506)</f>
        <v>0</v>
      </c>
      <c r="M6" s="25">
        <f>SUMIF(TABLEAU!$F$10:$F$506,Récap!M$5,TABLEAU!$G$10:$G$506)</f>
        <v>0</v>
      </c>
      <c r="N6" s="25">
        <f>SUMIF(TABLEAU!$F$10:$F$506,Récap!N$5,TABLEAU!$G$10:$G$506)</f>
        <v>0</v>
      </c>
      <c r="O6" s="25">
        <f>SUMIF(TABLEAU!$F$10:$F$506,Récap!O$5,TABLEAU!$G$10:$G$506)</f>
        <v>0</v>
      </c>
      <c r="P6" s="25">
        <f>SUMIF(TABLEAU!$F$10:$F$506,Récap!P$5,TABLEAU!$G$10:$G$506)</f>
        <v>0</v>
      </c>
      <c r="Q6" s="25">
        <f>SUMIF(TABLEAU!$F$10:$F$506,Récap!Q$5,TABLEAU!$G$10:$G$506)</f>
        <v>0</v>
      </c>
    </row>
    <row r="7" spans="1:17" ht="14.5">
      <c r="A7" s="27" t="s">
        <v>3</v>
      </c>
      <c r="B7" s="28" t="s">
        <v>4</v>
      </c>
      <c r="C7" s="28" t="s">
        <v>0</v>
      </c>
      <c r="D7" s="28" t="s">
        <v>5</v>
      </c>
      <c r="E7" s="28" t="s">
        <v>2</v>
      </c>
      <c r="F7" s="29" t="s">
        <v>1</v>
      </c>
      <c r="G7" s="29" t="s">
        <v>35</v>
      </c>
      <c r="H7" s="29" t="s">
        <v>36</v>
      </c>
      <c r="I7" s="29" t="s">
        <v>37</v>
      </c>
      <c r="J7" s="30"/>
      <c r="K7" s="30"/>
      <c r="L7" s="30"/>
      <c r="M7" s="30"/>
      <c r="N7" s="30"/>
      <c r="O7" s="30"/>
      <c r="P7" s="30"/>
      <c r="Q7" s="30"/>
    </row>
    <row r="8" spans="1:17" ht="20.25" customHeight="1">
      <c r="A8" s="21" t="str">
        <f>TABLEAU!H7</f>
        <v>TOCG150CO SPORT GREY</v>
      </c>
      <c r="B8" s="25">
        <f>SUMIF(TABLEAU!$H$10:$H$506,Récap!B$7,TABLEAU!$I$10:$I$506)</f>
        <v>0</v>
      </c>
      <c r="C8" s="25">
        <f>SUMIF(TABLEAU!$H$10:$H$506,Récap!C$7,TABLEAU!$I$10:$I$506)</f>
        <v>0</v>
      </c>
      <c r="D8" s="25">
        <f>SUMIF(TABLEAU!$H$10:$H$506,Récap!D$7,TABLEAU!$I$10:$I$506)</f>
        <v>0</v>
      </c>
      <c r="E8" s="25">
        <f>SUMIF(TABLEAU!$H$10:$H$506,Récap!E$7,TABLEAU!$I$10:$I$506)</f>
        <v>12</v>
      </c>
      <c r="F8" s="25">
        <f>SUMIF(TABLEAU!$H$10:$H$506,Récap!F$7,TABLEAU!$I$10:$I$506)</f>
        <v>5</v>
      </c>
      <c r="G8" s="25">
        <f>SUMIF(TABLEAU!$H$10:$H$506,Récap!G$7,TABLEAU!$I$10:$I$506)</f>
        <v>0</v>
      </c>
      <c r="H8" s="25">
        <f>SUMIF(TABLEAU!$H$10:$H$506,Récap!H$7,TABLEAU!$I$10:$I$506)</f>
        <v>0</v>
      </c>
      <c r="I8" s="25">
        <f>SUMIF(TABLEAU!$H$10:$H$506,Récap!I$7,TABLEAU!$I$10:$I$506)</f>
        <v>0</v>
      </c>
      <c r="J8" s="30"/>
      <c r="K8" s="30"/>
      <c r="L8" s="30"/>
      <c r="M8" s="30"/>
      <c r="N8" s="30"/>
      <c r="O8" s="30"/>
      <c r="P8" s="30"/>
      <c r="Q8" s="30"/>
    </row>
    <row r="9" spans="1:17" ht="14.5">
      <c r="A9" s="27" t="s">
        <v>3</v>
      </c>
      <c r="B9" s="28" t="s">
        <v>4</v>
      </c>
      <c r="C9" s="28" t="s">
        <v>0</v>
      </c>
      <c r="D9" s="28" t="s">
        <v>5</v>
      </c>
      <c r="E9" s="28" t="s">
        <v>2</v>
      </c>
      <c r="F9" s="29" t="s">
        <v>1</v>
      </c>
      <c r="G9" s="29" t="s">
        <v>35</v>
      </c>
      <c r="H9" s="7"/>
      <c r="I9" s="30"/>
      <c r="J9" s="30"/>
      <c r="K9" s="30"/>
      <c r="L9" s="30"/>
      <c r="M9" s="30"/>
      <c r="N9" s="30"/>
      <c r="O9" s="30"/>
      <c r="P9" s="30"/>
      <c r="Q9" s="30"/>
    </row>
    <row r="10" spans="1:17" ht="14.5">
      <c r="A10" s="20" t="str">
        <f>TABLEAU!J7</f>
        <v>PWVEF401  GRISE</v>
      </c>
      <c r="B10" s="25">
        <f>SUMIF(TABLEAU!$J$10:$J$506,Récap!B$9,TABLEAU!$K$10:$K$506)</f>
        <v>0</v>
      </c>
      <c r="C10" s="25">
        <f>SUMIF(TABLEAU!$J$10:$J$506,Récap!C$9,TABLEAU!$K$10:$K$506)</f>
        <v>0</v>
      </c>
      <c r="D10" s="25">
        <f>SUMIF(TABLEAU!$J$10:$J$506,Récap!D$9,TABLEAU!$K$10:$K$506)</f>
        <v>0</v>
      </c>
      <c r="E10" s="25">
        <f>SUMIF(TABLEAU!$J$10:$J$506,Récap!E$9,TABLEAU!$K$10:$K$506)</f>
        <v>1</v>
      </c>
      <c r="F10" s="25">
        <f>SUMIF(TABLEAU!$J$10:$J$506,Récap!F$9,TABLEAU!$K$10:$K$506)</f>
        <v>0</v>
      </c>
      <c r="G10" s="25">
        <f>SUMIF(TABLEAU!$J$10:$J$506,Récap!G$9,TABLEAU!$K$10:$K$506)</f>
        <v>0</v>
      </c>
      <c r="H10" s="7"/>
      <c r="I10" s="31"/>
      <c r="J10" s="30"/>
      <c r="K10" s="30"/>
      <c r="L10" s="30"/>
      <c r="M10" s="30"/>
      <c r="N10" s="30"/>
      <c r="O10" s="30"/>
      <c r="P10" s="30"/>
      <c r="Q10" s="30"/>
    </row>
    <row r="11" spans="1:17" ht="14.5">
      <c r="A11" s="27" t="s">
        <v>3</v>
      </c>
      <c r="B11" s="28" t="s">
        <v>4</v>
      </c>
      <c r="C11" s="28" t="s">
        <v>0</v>
      </c>
      <c r="D11" s="28" t="s">
        <v>5</v>
      </c>
      <c r="E11" s="28" t="s">
        <v>2</v>
      </c>
      <c r="F11" s="29" t="s">
        <v>1</v>
      </c>
      <c r="G11" s="29" t="s">
        <v>35</v>
      </c>
      <c r="H11" s="29" t="s">
        <v>36</v>
      </c>
      <c r="I11" s="31"/>
      <c r="J11" s="30"/>
      <c r="K11" s="30"/>
      <c r="L11" s="30"/>
      <c r="M11" s="30"/>
      <c r="N11" s="30"/>
      <c r="O11" s="30"/>
      <c r="P11" s="30"/>
      <c r="Q11" s="30"/>
    </row>
    <row r="12" spans="1:17" ht="17.25" customHeight="1">
      <c r="A12" s="21" t="str">
        <f>TABLEAU!L7</f>
        <v>DAVECROFTNO</v>
      </c>
      <c r="B12" s="25">
        <f>SUMIF(TABLEAU!$L$10:$L$506,Récap!B$11,TABLEAU!$M$10:$M$506)</f>
        <v>0</v>
      </c>
      <c r="C12" s="25">
        <f>SUMIF(TABLEAU!$L$10:$L$506,Récap!C$11,TABLEAU!$M$10:$M$506)</f>
        <v>0</v>
      </c>
      <c r="D12" s="25">
        <f>SUMIF(TABLEAU!$L$10:$L$506,Récap!D$11,TABLEAU!$M$10:$M$506)</f>
        <v>0</v>
      </c>
      <c r="E12" s="25">
        <f>SUMIF(TABLEAU!$L$10:$L$506,Récap!E$11,TABLEAU!$M$10:$M$506)</f>
        <v>0</v>
      </c>
      <c r="F12" s="25">
        <f>SUMIF(TABLEAU!$L$10:$L$506,Récap!F$11,TABLEAU!$M$10:$M$506)</f>
        <v>0</v>
      </c>
      <c r="G12" s="25">
        <f>SUMIF(TABLEAU!$L$10:$L$506,Récap!G$11,TABLEAU!$M$10:$M$506)</f>
        <v>0</v>
      </c>
      <c r="H12" s="25">
        <f>SUMIF(TABLEAU!$L$10:$L$506,Récap!H$11,TABLEAU!$M$10:$M$506)</f>
        <v>0</v>
      </c>
      <c r="I12" s="31"/>
      <c r="J12" s="30"/>
      <c r="K12" s="30"/>
      <c r="L12" s="30"/>
      <c r="M12" s="30"/>
      <c r="N12" s="30"/>
      <c r="O12" s="30"/>
      <c r="P12" s="30"/>
      <c r="Q12" s="30"/>
    </row>
    <row r="13" spans="1:17" ht="14.5">
      <c r="A13" s="27" t="s">
        <v>3</v>
      </c>
      <c r="B13" s="28" t="s">
        <v>4</v>
      </c>
      <c r="C13" s="28" t="s">
        <v>0</v>
      </c>
      <c r="D13" s="28" t="s">
        <v>5</v>
      </c>
      <c r="E13" s="28" t="s">
        <v>2</v>
      </c>
      <c r="F13" s="29" t="s">
        <v>1</v>
      </c>
      <c r="G13" s="29" t="s">
        <v>35</v>
      </c>
      <c r="H13" s="29" t="s">
        <v>36</v>
      </c>
      <c r="I13" s="29" t="s">
        <v>37</v>
      </c>
      <c r="J13" s="29" t="s">
        <v>39</v>
      </c>
      <c r="K13" s="30"/>
      <c r="L13" s="30"/>
      <c r="M13" s="30"/>
      <c r="N13" s="30"/>
      <c r="O13" s="30"/>
      <c r="P13" s="30"/>
      <c r="Q13" s="30"/>
    </row>
    <row r="14" spans="1:17" ht="14.5">
      <c r="A14" s="20" t="str">
        <f>TABLEAU!N7</f>
        <v>NWBASICSOFTSHELL020910 NOIR</v>
      </c>
      <c r="B14" s="25">
        <f>SUMIF(TABLEAU!$N$10:$N$506,Récap!B$13,TABLEAU!$O$10:$O$506)</f>
        <v>0</v>
      </c>
      <c r="C14" s="25">
        <f>SUMIF(TABLEAU!$N$10:$N$506,Récap!C$13,TABLEAU!$O$10:$O$506)</f>
        <v>0</v>
      </c>
      <c r="D14" s="25">
        <f>SUMIF(TABLEAU!$N$10:$N$506,Récap!D$13,TABLEAU!$O$10:$O$506)</f>
        <v>0</v>
      </c>
      <c r="E14" s="25">
        <f>SUMIF(TABLEAU!$N$10:$N$506,Récap!E$13,TABLEAU!$O$10:$O$506)</f>
        <v>0</v>
      </c>
      <c r="F14" s="25">
        <f>SUMIF(TABLEAU!$N$10:$N$506,Récap!F$13,TABLEAU!$O$10:$O$506)</f>
        <v>0</v>
      </c>
      <c r="G14" s="25">
        <f>SUMIF(TABLEAU!$N$10:$N$506,Récap!G$13,TABLEAU!$O$10:$O$506)</f>
        <v>0</v>
      </c>
      <c r="H14" s="25">
        <f>SUMIF(TABLEAU!$N$10:$N$506,Récap!H$13,TABLEAU!$O$10:$O$506)</f>
        <v>0</v>
      </c>
      <c r="I14" s="25">
        <f>SUMIF(TABLEAU!$N$10:$N$506,Récap!I$13,TABLEAU!$O$10:$O$506)</f>
        <v>0</v>
      </c>
      <c r="J14" s="25">
        <f>SUMIF(TABLEAU!$N$10:$N$506,Récap!J$13,TABLEAU!$O$10:$O$506)</f>
        <v>0</v>
      </c>
      <c r="K14" s="30"/>
      <c r="L14" s="30"/>
      <c r="M14" s="30"/>
      <c r="N14" s="30"/>
      <c r="O14" s="30"/>
      <c r="P14" s="30"/>
      <c r="Q14" s="30"/>
    </row>
    <row r="15" spans="1:17" ht="14.5">
      <c r="A15" s="27" t="s">
        <v>3</v>
      </c>
      <c r="B15" s="28" t="s">
        <v>0</v>
      </c>
      <c r="C15" s="28" t="s">
        <v>5</v>
      </c>
      <c r="D15" s="28" t="s">
        <v>2</v>
      </c>
      <c r="E15" s="29" t="s">
        <v>1</v>
      </c>
      <c r="F15" s="29" t="s">
        <v>35</v>
      </c>
      <c r="G15" s="29" t="s">
        <v>36</v>
      </c>
      <c r="H15" s="34"/>
      <c r="I15" s="31"/>
      <c r="J15" s="30"/>
      <c r="K15" s="30"/>
      <c r="L15" s="30"/>
      <c r="M15" s="30"/>
      <c r="N15" s="30"/>
      <c r="O15" s="30"/>
      <c r="P15" s="30"/>
      <c r="Q15" s="30"/>
    </row>
    <row r="16" spans="1:17" ht="14.5">
      <c r="A16" s="21" t="str">
        <f>TABLEAU!P7</f>
        <v>TBPULLONTARIOGR</v>
      </c>
      <c r="B16" s="25">
        <f>SUMIF(TABLEAU!$P$10:$P$506,Récap!B$15,TABLEAU!$Q$10:$Q$506)</f>
        <v>0</v>
      </c>
      <c r="C16" s="25">
        <f>SUMIF(TABLEAU!$P$10:$P$506,Récap!C$15,TABLEAU!$Q$10:$Q$506)</f>
        <v>0</v>
      </c>
      <c r="D16" s="25">
        <f>SUMIF(TABLEAU!$P$10:$P$506,Récap!D$15,TABLEAU!$Q$10:$Q$506)</f>
        <v>2</v>
      </c>
      <c r="E16" s="25">
        <f>SUMIF(TABLEAU!$P$10:$P$506,Récap!E$15,TABLEAU!$Q$10:$Q$506)</f>
        <v>1</v>
      </c>
      <c r="F16" s="25">
        <f>SUMIF(TABLEAU!$P$10:$P$506,Récap!F$15,TABLEAU!$Q$10:$Q$506)</f>
        <v>0</v>
      </c>
      <c r="G16" s="25">
        <f>SUMIF(TABLEAU!$P$10:$P$506,Récap!G$15,TABLEAU!$Q$10:$Q$506)</f>
        <v>0</v>
      </c>
      <c r="H16" s="7"/>
      <c r="I16" s="31"/>
      <c r="J16" s="30"/>
      <c r="K16" s="30"/>
      <c r="L16" s="30"/>
      <c r="M16" s="30"/>
      <c r="N16" s="30"/>
      <c r="O16" s="30"/>
      <c r="P16" s="30"/>
      <c r="Q16" s="30"/>
    </row>
    <row r="17" spans="1:17" ht="14.5">
      <c r="A17" s="27" t="s">
        <v>3</v>
      </c>
      <c r="B17" s="28" t="s">
        <v>0</v>
      </c>
      <c r="C17" s="28" t="s">
        <v>5</v>
      </c>
      <c r="D17" s="28" t="s">
        <v>2</v>
      </c>
      <c r="E17" s="29" t="s">
        <v>1</v>
      </c>
      <c r="F17" s="29" t="s">
        <v>35</v>
      </c>
      <c r="G17" s="29" t="s">
        <v>36</v>
      </c>
      <c r="H17" s="29" t="s">
        <v>37</v>
      </c>
      <c r="I17" s="31"/>
      <c r="J17" s="30"/>
      <c r="K17" s="30"/>
      <c r="L17" s="30"/>
      <c r="M17" s="30"/>
      <c r="N17" s="30"/>
      <c r="O17" s="30"/>
      <c r="P17" s="30"/>
      <c r="Q17" s="30"/>
    </row>
    <row r="18" spans="1:17" ht="14.5">
      <c r="A18" s="20" t="str">
        <f>TABLEAU!R7</f>
        <v>TOK912 GRIS FONCE</v>
      </c>
      <c r="B18" s="25">
        <f>SUMIF(TABLEAU!$R$10:$R$506,Récap!B$17,TABLEAU!$S$10:$S$506)</f>
        <v>0</v>
      </c>
      <c r="C18" s="25">
        <f>SUMIF(TABLEAU!$R$10:$R$506,Récap!C$17,TABLEAU!$S$10:$S$506)</f>
        <v>0</v>
      </c>
      <c r="D18" s="25">
        <f>SUMIF(TABLEAU!$R$10:$R$506,Récap!D$17,TABLEAU!$S$10:$S$506)</f>
        <v>3</v>
      </c>
      <c r="E18" s="25">
        <f>SUMIF(TABLEAU!$R$10:$R$506,Récap!E$17,TABLEAU!$S$10:$S$506)</f>
        <v>1</v>
      </c>
      <c r="F18" s="25">
        <f>SUMIF(TABLEAU!$R$10:$R$506,Récap!F$17,TABLEAU!$S$10:$S$506)</f>
        <v>0</v>
      </c>
      <c r="G18" s="25">
        <f>SUMIF(TABLEAU!$R$10:$R$506,Récap!G$17,TABLEAU!$S$10:$S$506)</f>
        <v>0</v>
      </c>
      <c r="H18" s="25">
        <f>SUMIF(TABLEAU!$R$10:$R$506,Récap!H$17,TABLEAU!$S$10:$S$506)</f>
        <v>0</v>
      </c>
      <c r="I18" s="31"/>
      <c r="J18" s="30"/>
      <c r="K18" s="30"/>
      <c r="L18" s="30"/>
      <c r="M18" s="30"/>
      <c r="N18" s="30"/>
      <c r="O18" s="30"/>
      <c r="P18" s="30"/>
      <c r="Q18" s="30"/>
    </row>
    <row r="19" spans="1:17" ht="14.5">
      <c r="A19" s="27" t="s">
        <v>3</v>
      </c>
      <c r="B19" s="28">
        <v>37</v>
      </c>
      <c r="C19" s="28">
        <v>38</v>
      </c>
      <c r="D19" s="28">
        <v>39</v>
      </c>
      <c r="E19" s="28">
        <v>40</v>
      </c>
      <c r="F19" s="28">
        <v>41</v>
      </c>
      <c r="G19" s="28">
        <v>42</v>
      </c>
      <c r="H19" s="28">
        <v>43</v>
      </c>
      <c r="I19" s="28">
        <v>44</v>
      </c>
      <c r="J19" s="28">
        <v>45</v>
      </c>
      <c r="K19" s="28">
        <v>46</v>
      </c>
      <c r="L19" s="28">
        <v>47</v>
      </c>
      <c r="M19" s="28">
        <v>48</v>
      </c>
      <c r="N19" s="30"/>
      <c r="O19" s="30"/>
      <c r="P19" s="30"/>
      <c r="Q19" s="30"/>
    </row>
    <row r="20" spans="1:17" ht="14.5">
      <c r="A20" s="21" t="str">
        <f>TABLEAU!T7</f>
        <v>LEVIPER</v>
      </c>
      <c r="B20" s="25">
        <f>SUMIF(TABLEAU!$T$10:$T$506,Récap!B$19,TABLEAU!$U$10:$U$506)</f>
        <v>0</v>
      </c>
      <c r="C20" s="25">
        <f>SUMIF(TABLEAU!$T$10:$T$506,Récap!C$19,TABLEAU!$U$10:$U$506)</f>
        <v>0</v>
      </c>
      <c r="D20" s="25">
        <f>SUMIF(TABLEAU!$T$10:$T$506,Récap!D$19,TABLEAU!$U$10:$U$506)</f>
        <v>0</v>
      </c>
      <c r="E20" s="25">
        <f>SUMIF(TABLEAU!$T$10:$T$506,Récap!E$19,TABLEAU!$U$10:$U$506)</f>
        <v>0</v>
      </c>
      <c r="F20" s="25">
        <f>SUMIF(TABLEAU!$T$10:$T$506,Récap!F$19,TABLEAU!$U$10:$U$506)</f>
        <v>0</v>
      </c>
      <c r="G20" s="25">
        <f>SUMIF(TABLEAU!$T$10:$T$506,Récap!G$19,TABLEAU!$U$10:$U$506)</f>
        <v>0</v>
      </c>
      <c r="H20" s="25">
        <f>SUMIF(TABLEAU!$T$10:$T$506,Récap!H$19,TABLEAU!$U$10:$U$506)</f>
        <v>4</v>
      </c>
      <c r="I20" s="25">
        <f>SUMIF(TABLEAU!$T$10:$T$506,Récap!I$19,TABLEAU!$U$10:$U$506)</f>
        <v>0</v>
      </c>
      <c r="J20" s="25">
        <f>SUMIF(TABLEAU!$T$10:$T$506,Récap!J$19,TABLEAU!$U$10:$U$506)</f>
        <v>3</v>
      </c>
      <c r="K20" s="25">
        <f>SUMIF(TABLEAU!$T$10:$T$506,Récap!K$19,TABLEAU!$U$10:$U$506)</f>
        <v>0</v>
      </c>
      <c r="L20" s="25">
        <f>SUMIF(TABLEAU!$T$10:$T$506,Récap!L$19,TABLEAU!$U$10:$U$506)</f>
        <v>0</v>
      </c>
      <c r="M20" s="25">
        <f>SUMIF(TABLEAU!$T$10:$T$506,Récap!M$19,TABLEAU!$U$10:$U$506)</f>
        <v>0</v>
      </c>
      <c r="N20" s="30"/>
      <c r="O20" s="30"/>
      <c r="P20" s="30"/>
      <c r="Q20" s="30"/>
    </row>
    <row r="21" spans="1:17" ht="14.5">
      <c r="A21" s="27" t="s">
        <v>3</v>
      </c>
      <c r="B21" s="28" t="s">
        <v>34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30"/>
      <c r="Q21" s="30"/>
    </row>
    <row r="22" spans="1:17" ht="14.5">
      <c r="A22" s="20" t="str">
        <f>TABLEAU!V7</f>
        <v>DAGENOUNOTUS</v>
      </c>
      <c r="B22" s="25">
        <f>SUMIF(TABLEAU!$V$10:$V$506,Récap!B$21,TABLEAU!$W$10:$W$506)</f>
        <v>1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30"/>
      <c r="Q22" s="30"/>
    </row>
    <row r="23" spans="1:17" ht="14.5">
      <c r="A23" s="27" t="s">
        <v>3</v>
      </c>
      <c r="B23" s="28">
        <v>35</v>
      </c>
      <c r="C23" s="28">
        <v>36</v>
      </c>
      <c r="D23" s="28">
        <v>37</v>
      </c>
      <c r="E23" s="28">
        <v>38</v>
      </c>
      <c r="F23" s="28">
        <v>39</v>
      </c>
      <c r="G23" s="28">
        <v>40</v>
      </c>
      <c r="H23" s="28">
        <v>41</v>
      </c>
      <c r="I23" s="28">
        <v>42</v>
      </c>
      <c r="J23" s="28">
        <v>43</v>
      </c>
      <c r="K23" s="28">
        <v>44</v>
      </c>
      <c r="L23" s="28">
        <v>45</v>
      </c>
      <c r="M23" s="28">
        <v>46</v>
      </c>
      <c r="N23" s="28">
        <v>47</v>
      </c>
      <c r="O23" s="28">
        <v>48</v>
      </c>
      <c r="P23" s="30"/>
      <c r="Q23" s="30"/>
    </row>
    <row r="24" spans="1:17" ht="14.5">
      <c r="A24" s="22" t="str">
        <f>TABLEAU!X7</f>
        <v>DIADGLOVE2RO</v>
      </c>
      <c r="B24" s="25">
        <f>SUMIF(TABLEAU!$X$10:$X$506,Récap!B$23,TABLEAU!$Y$10:$Y$506)</f>
        <v>0</v>
      </c>
      <c r="C24" s="25">
        <f>SUMIF(TABLEAU!$X$10:$X$506,Récap!C$23,TABLEAU!$Y$10:$Y$506)</f>
        <v>0</v>
      </c>
      <c r="D24" s="25">
        <f>SUMIF(TABLEAU!$X$10:$X$506,Récap!D$23,TABLEAU!$Y$10:$Y$506)</f>
        <v>0</v>
      </c>
      <c r="E24" s="25">
        <f>SUMIF(TABLEAU!$X$10:$X$506,Récap!E$23,TABLEAU!$Y$10:$Y$506)</f>
        <v>0</v>
      </c>
      <c r="F24" s="25">
        <f>SUMIF(TABLEAU!$X$10:$X$506,Récap!F$23,TABLEAU!$Y$10:$Y$506)</f>
        <v>0</v>
      </c>
      <c r="G24" s="25">
        <f>SUMIF(TABLEAU!$X$10:$X$506,Récap!G$23,TABLEAU!$Y$10:$Y$506)</f>
        <v>0</v>
      </c>
      <c r="H24" s="25">
        <f>SUMIF(TABLEAU!$X$10:$X$506,Récap!H$23,TABLEAU!$Y$10:$Y$506)</f>
        <v>0</v>
      </c>
      <c r="I24" s="25">
        <f>SUMIF(TABLEAU!$X$10:$X$506,Récap!I$23,TABLEAU!$Y$10:$Y$506)</f>
        <v>0</v>
      </c>
      <c r="J24" s="25">
        <f>SUMIF(TABLEAU!$X$10:$X$506,Récap!J$23,TABLEAU!$Y$10:$Y$506)</f>
        <v>0</v>
      </c>
      <c r="K24" s="25">
        <f>SUMIF(TABLEAU!$X$10:$X$506,Récap!K$23,TABLEAU!$Y$10:$Y$506)</f>
        <v>0</v>
      </c>
      <c r="L24" s="25">
        <f>SUMIF(TABLEAU!$X$10:$X$506,Récap!L$23,TABLEAU!$Y$10:$Y$506)</f>
        <v>0</v>
      </c>
      <c r="M24" s="25">
        <f>SUMIF(TABLEAU!$X$10:$X$506,Récap!M$23,TABLEAU!$Y$10:$Y$506)</f>
        <v>0</v>
      </c>
      <c r="N24" s="25">
        <f>SUMIF(TABLEAU!$X$10:$X$506,Récap!N$23,TABLEAU!$Y$10:$Y$506)</f>
        <v>0</v>
      </c>
      <c r="O24" s="25">
        <f>SUMIF(TABLEAU!$X$10:$X$506,Récap!O$23,TABLEAU!$Y$10:$Y$506)</f>
        <v>0</v>
      </c>
      <c r="P24" s="30"/>
      <c r="Q24" s="30"/>
    </row>
    <row r="25" spans="1:17" ht="14.5">
      <c r="A25" s="27" t="s">
        <v>3</v>
      </c>
      <c r="B25" s="28" t="s">
        <v>0</v>
      </c>
      <c r="C25" s="28" t="s">
        <v>5</v>
      </c>
      <c r="D25" s="28" t="s">
        <v>2</v>
      </c>
      <c r="E25" s="29" t="s">
        <v>1</v>
      </c>
      <c r="F25" s="29" t="s">
        <v>35</v>
      </c>
      <c r="G25" s="7"/>
      <c r="H25" s="7"/>
      <c r="I25" s="31"/>
      <c r="J25" s="30"/>
      <c r="K25" s="30"/>
      <c r="L25" s="30"/>
      <c r="M25" s="30"/>
      <c r="N25" s="30"/>
      <c r="O25" s="30"/>
      <c r="P25" s="30"/>
      <c r="Q25" s="30"/>
    </row>
    <row r="26" spans="1:17" ht="14.5">
      <c r="A26" s="20" t="str">
        <f>TABLEAU!Z7</f>
        <v>TOGI12000CO SPORT GREY</v>
      </c>
      <c r="B26" s="32">
        <f>SUMIF(TABLEAU!$Z$10:$Z$506,Récap!B$25,TABLEAU!$AA$10:$AA$506)</f>
        <v>0</v>
      </c>
      <c r="C26" s="32">
        <f>SUMIF(TABLEAU!$Z$10:$Z$506,Récap!C$25,TABLEAU!$AA$10:$AA$506)</f>
        <v>0</v>
      </c>
      <c r="D26" s="32">
        <f>SUMIF(TABLEAU!$Z$10:$Z$506,Récap!D$25,TABLEAU!$AA$10:$AA$506)</f>
        <v>3</v>
      </c>
      <c r="E26" s="32">
        <f>SUMIF(TABLEAU!$Z$10:$Z$506,Récap!E$25,TABLEAU!$AA$10:$AA$506)</f>
        <v>1</v>
      </c>
      <c r="F26" s="32">
        <f>SUMIF(TABLEAU!$Z$10:$Z$506,Récap!F$25,TABLEAU!$AA$10:$AA$506)</f>
        <v>0</v>
      </c>
      <c r="G26" s="33"/>
      <c r="H26" s="33"/>
      <c r="I26" s="31"/>
      <c r="J26" s="30"/>
      <c r="K26" s="30"/>
      <c r="L26" s="30"/>
      <c r="M26" s="30"/>
      <c r="N26" s="30"/>
      <c r="O26" s="30"/>
      <c r="P26" s="30"/>
      <c r="Q26" s="30"/>
    </row>
    <row r="27" spans="1:17" ht="14.5">
      <c r="A27" s="27" t="s">
        <v>3</v>
      </c>
      <c r="B27" s="28" t="s">
        <v>0</v>
      </c>
      <c r="C27" s="28" t="s">
        <v>5</v>
      </c>
      <c r="D27" s="28" t="s">
        <v>2</v>
      </c>
      <c r="E27" s="29" t="s">
        <v>1</v>
      </c>
      <c r="F27" s="29" t="s">
        <v>35</v>
      </c>
      <c r="G27" s="29" t="s">
        <v>36</v>
      </c>
      <c r="H27" s="7"/>
      <c r="I27" s="30"/>
      <c r="J27" s="30"/>
      <c r="K27" s="30"/>
      <c r="L27" s="30"/>
      <c r="M27" s="30"/>
      <c r="N27" s="30"/>
      <c r="O27" s="30"/>
      <c r="P27" s="30"/>
      <c r="Q27" s="30"/>
    </row>
    <row r="28" spans="1:17" ht="14.5">
      <c r="A28" s="20" t="str">
        <f>TABLEAU!AB7</f>
        <v>DABLOUSAUSTINGR</v>
      </c>
      <c r="B28" s="26">
        <f>SUMIF(TABLEAU!$AB$10:$AB$506,Récap!B$27,TABLEAU!$AC$10:$AC$506)</f>
        <v>0</v>
      </c>
      <c r="C28" s="26">
        <f>SUMIF(TABLEAU!$AB$10:$AB$506,Récap!C$27,TABLEAU!$AC$10:$AC$506)</f>
        <v>0</v>
      </c>
      <c r="D28" s="26">
        <f>SUMIF(TABLEAU!$AB$10:$AB$506,Récap!D$27,TABLEAU!$AC$10:$AC$506)</f>
        <v>0</v>
      </c>
      <c r="E28" s="26">
        <f>SUMIF(TABLEAU!$AB$10:$AB$506,Récap!E$27,TABLEAU!$AC$10:$AC$506)</f>
        <v>0</v>
      </c>
      <c r="F28" s="26">
        <f>SUMIF(TABLEAU!$AB$10:$AB$506,Récap!F$27,TABLEAU!$AC$10:$AC$506)</f>
        <v>0</v>
      </c>
      <c r="G28" s="26">
        <f>SUMIF(TABLEAU!$AB$10:$AB$506,Récap!G$27,TABLEAU!$AC$10:$AC$506)</f>
        <v>0</v>
      </c>
      <c r="H28" s="23"/>
      <c r="I28" s="30"/>
      <c r="J28" s="30"/>
      <c r="K28" s="30"/>
      <c r="L28" s="30"/>
      <c r="M28" s="30"/>
      <c r="N28" s="30"/>
      <c r="O28" s="30"/>
      <c r="P28" s="30"/>
      <c r="Q28" s="30"/>
    </row>
    <row r="29" spans="1:17" ht="14.5">
      <c r="A29" s="27" t="s">
        <v>3</v>
      </c>
      <c r="B29" s="28">
        <v>36</v>
      </c>
      <c r="C29" s="28">
        <v>37</v>
      </c>
      <c r="D29" s="28">
        <v>38</v>
      </c>
      <c r="E29" s="28">
        <v>39</v>
      </c>
      <c r="F29" s="28">
        <v>40</v>
      </c>
      <c r="G29" s="28">
        <v>41</v>
      </c>
      <c r="H29" s="28">
        <v>42</v>
      </c>
      <c r="I29" s="28">
        <v>43</v>
      </c>
      <c r="J29" s="28">
        <v>44</v>
      </c>
      <c r="K29" s="28">
        <v>45</v>
      </c>
      <c r="L29" s="28">
        <v>46</v>
      </c>
      <c r="M29" s="28">
        <v>47</v>
      </c>
      <c r="N29" s="28">
        <v>48</v>
      </c>
      <c r="O29" s="30"/>
      <c r="P29" s="30"/>
      <c r="Q29" s="30"/>
    </row>
    <row r="30" spans="1:17" ht="14.5">
      <c r="A30" s="20" t="str">
        <f>TABLEAU!AD7</f>
        <v>PAVALLEYGR</v>
      </c>
      <c r="B30" s="32">
        <f>SUMIF(TABLEAU!$AD$10:$AD$506,Récap!B$29,TABLEAU!$AE$10:$AE$506)</f>
        <v>0</v>
      </c>
      <c r="C30" s="32">
        <f>SUMIF(TABLEAU!$AD$10:$AD$506,Récap!C$29,TABLEAU!$AE$10:$AE$506)</f>
        <v>0</v>
      </c>
      <c r="D30" s="32">
        <f>SUMIF(TABLEAU!$AD$10:$AD$506,Récap!D$29,TABLEAU!$AE$10:$AE$506)</f>
        <v>0</v>
      </c>
      <c r="E30" s="32">
        <f>SUMIF(TABLEAU!$AD$10:$AD$506,Récap!E$29,TABLEAU!$AE$10:$AE$506)</f>
        <v>0</v>
      </c>
      <c r="F30" s="32">
        <f>SUMIF(TABLEAU!$AD$10:$AD$506,Récap!F$29,TABLEAU!$AE$10:$AE$506)</f>
        <v>0</v>
      </c>
      <c r="G30" s="32">
        <f>SUMIF(TABLEAU!$AD$10:$AD$506,Récap!G$29,TABLEAU!$AE$10:$AE$506)</f>
        <v>0</v>
      </c>
      <c r="H30" s="32">
        <f>SUMIF(TABLEAU!$AD$10:$AD$506,Récap!H$29,TABLEAU!$AE$10:$AE$506)</f>
        <v>0</v>
      </c>
      <c r="I30" s="32">
        <f>SUMIF(TABLEAU!$AD$10:$AD$506,Récap!I$29,TABLEAU!$AE$10:$AE$506)</f>
        <v>0</v>
      </c>
      <c r="J30" s="32">
        <f>SUMIF(TABLEAU!$AD$10:$AD$506,Récap!J$29,TABLEAU!$AE$10:$AE$506)</f>
        <v>0</v>
      </c>
      <c r="K30" s="32">
        <f>SUMIF(TABLEAU!$AD$10:$AD$506,Récap!K$29,TABLEAU!$AE$10:$AE$506)</f>
        <v>1</v>
      </c>
      <c r="L30" s="32">
        <f>SUMIF(TABLEAU!$AD$10:$AD$506,Récap!L$29,TABLEAU!$AE$10:$AE$506)</f>
        <v>0</v>
      </c>
      <c r="M30" s="32">
        <f>SUMIF(TABLEAU!$AD$10:$AD$506,Récap!M$29,TABLEAU!$AE$10:$AE$506)</f>
        <v>0</v>
      </c>
      <c r="N30" s="32">
        <f>SUMIF(TABLEAU!$AD$10:$AD$506,Récap!N$29,TABLEAU!$AE$10:$AE$506)</f>
        <v>0</v>
      </c>
      <c r="O30" s="30"/>
      <c r="P30" s="30"/>
      <c r="Q30" s="30"/>
    </row>
    <row r="31" spans="1:17" ht="14.5">
      <c r="A31" s="35" t="s">
        <v>51</v>
      </c>
      <c r="B31" s="36" t="s">
        <v>34</v>
      </c>
      <c r="C31" s="5"/>
      <c r="D31" s="5"/>
      <c r="E31" s="5"/>
      <c r="F31" s="5"/>
      <c r="G31" s="5"/>
      <c r="H31" s="5"/>
    </row>
    <row r="32" spans="1:17" ht="14.5">
      <c r="A32" s="20"/>
      <c r="B32" s="32">
        <f>SUMPRODUCT((ISTEXT(TABLEAU!A10:A500))*1)</f>
        <v>17</v>
      </c>
      <c r="C32" s="5"/>
      <c r="D32" s="5"/>
      <c r="E32" s="5"/>
      <c r="F32" s="5"/>
      <c r="G32" s="5"/>
      <c r="H32" s="5"/>
    </row>
    <row r="33" spans="1:8" s="18" customFormat="1" ht="14.5">
      <c r="A33" s="38"/>
      <c r="B33" s="37"/>
      <c r="C33" s="5"/>
      <c r="D33" s="5"/>
      <c r="E33" s="5"/>
      <c r="F33" s="5"/>
      <c r="G33" s="5"/>
      <c r="H33" s="5"/>
    </row>
    <row r="34" spans="1:8" ht="14.5">
      <c r="A34" s="38"/>
      <c r="B34" s="4"/>
      <c r="C34" s="5"/>
      <c r="D34" s="5"/>
      <c r="E34" s="5"/>
      <c r="F34" s="5"/>
      <c r="G34" s="5"/>
      <c r="H34" s="5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</sheetData>
  <conditionalFormatting sqref="B2:Q2 B4:Q4 B6:Q6 B8:I8 B10:G10 B12:H12 B14:J14 B16:G16 B18:H18 B20:M20 B22 B24:O24 B26:F26 B28:G28 B30:N30 B32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D23"/>
  <sheetViews>
    <sheetView zoomScale="55" zoomScaleNormal="55" workbookViewId="0">
      <selection sqref="A1:B7"/>
    </sheetView>
  </sheetViews>
  <sheetFormatPr baseColWidth="10" defaultColWidth="50.7265625" defaultRowHeight="115" customHeight="1"/>
  <cols>
    <col min="1" max="1" width="50.7265625" style="40" customWidth="1"/>
    <col min="2" max="16384" width="50.7265625" style="40"/>
  </cols>
  <sheetData>
    <row r="1" spans="1:4" ht="115" customHeight="1">
      <c r="A1" s="42" t="s">
        <v>44</v>
      </c>
      <c r="B1" s="43" t="s">
        <v>55</v>
      </c>
    </row>
    <row r="2" spans="1:4" ht="115" customHeight="1">
      <c r="A2" s="43" t="s">
        <v>45</v>
      </c>
      <c r="B2" s="43" t="s">
        <v>56</v>
      </c>
    </row>
    <row r="3" spans="1:4" ht="115" customHeight="1">
      <c r="A3" s="43" t="s">
        <v>46</v>
      </c>
      <c r="B3" s="43" t="s">
        <v>57</v>
      </c>
    </row>
    <row r="4" spans="1:4" ht="115" customHeight="1">
      <c r="A4" s="43" t="s">
        <v>47</v>
      </c>
      <c r="B4" s="43" t="s">
        <v>58</v>
      </c>
    </row>
    <row r="5" spans="1:4" ht="115" customHeight="1">
      <c r="A5" s="43" t="s">
        <v>48</v>
      </c>
      <c r="B5" s="43" t="s">
        <v>59</v>
      </c>
    </row>
    <row r="6" spans="1:4" ht="115" customHeight="1">
      <c r="A6" s="43" t="s">
        <v>53</v>
      </c>
      <c r="B6" s="43" t="s">
        <v>60</v>
      </c>
    </row>
    <row r="7" spans="1:4" ht="115" customHeight="1">
      <c r="A7" s="43" t="s">
        <v>54</v>
      </c>
      <c r="B7" s="43" t="s">
        <v>61</v>
      </c>
    </row>
    <row r="8" spans="1:4" ht="115" customHeight="1">
      <c r="B8" s="14"/>
    </row>
    <row r="9" spans="1:4" ht="115" customHeight="1">
      <c r="B9" s="14"/>
      <c r="D9" s="39"/>
    </row>
    <row r="10" spans="1:4" ht="115" customHeight="1">
      <c r="B10" s="14"/>
      <c r="D10" s="39"/>
    </row>
    <row r="11" spans="1:4" ht="115" customHeight="1">
      <c r="B11" s="14"/>
      <c r="D11" s="39"/>
    </row>
    <row r="12" spans="1:4" ht="115" customHeight="1">
      <c r="B12" s="14"/>
      <c r="D12" s="39"/>
    </row>
    <row r="13" spans="1:4" ht="115" customHeight="1">
      <c r="B13" s="14"/>
      <c r="D13" s="39"/>
    </row>
    <row r="14" spans="1:4" ht="115" customHeight="1">
      <c r="B14" s="14"/>
      <c r="D14" s="39"/>
    </row>
    <row r="15" spans="1:4" ht="115" customHeight="1">
      <c r="D15" s="39"/>
    </row>
    <row r="16" spans="1:4" ht="115" customHeight="1">
      <c r="D16" s="39"/>
    </row>
    <row r="17" spans="4:4" ht="115" customHeight="1">
      <c r="D17" s="39"/>
    </row>
    <row r="18" spans="4:4" ht="115" customHeight="1">
      <c r="D18" s="39"/>
    </row>
    <row r="19" spans="4:4" ht="115" customHeight="1">
      <c r="D19" s="39"/>
    </row>
    <row r="20" spans="4:4" ht="115" customHeight="1">
      <c r="D20" s="39"/>
    </row>
    <row r="21" spans="4:4" ht="115" customHeight="1">
      <c r="D21" s="39"/>
    </row>
    <row r="22" spans="4:4" ht="115" customHeight="1">
      <c r="D22" s="39"/>
    </row>
    <row r="23" spans="4:4" ht="115" customHeight="1">
      <c r="D23" s="39"/>
    </row>
  </sheetData>
  <pageMargins left="0" right="0" top="0.55118110236220474" bottom="0" header="0.51181102362204722" footer="0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</vt:lpstr>
      <vt:lpstr>Récap</vt:lpstr>
      <vt:lpstr>Impression</vt:lpstr>
      <vt:lpstr>Impression!Zone_d_impression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AFEH56</cp:lastModifiedBy>
  <cp:lastPrinted>2018-02-04T18:43:30Z</cp:lastPrinted>
  <dcterms:created xsi:type="dcterms:W3CDTF">2018-01-18T17:10:21Z</dcterms:created>
  <dcterms:modified xsi:type="dcterms:W3CDTF">2018-02-04T18:43:47Z</dcterms:modified>
</cp:coreProperties>
</file>