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420" windowHeight="110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4" i="1" l="1"/>
  <c r="U5" i="1"/>
  <c r="V4" i="1"/>
  <c r="O4" i="1"/>
  <c r="O5" i="1"/>
  <c r="U3" i="1"/>
  <c r="O3" i="1"/>
  <c r="P5" i="1"/>
  <c r="V5" i="1"/>
  <c r="P4" i="1"/>
  <c r="P3" i="1"/>
  <c r="V3" i="1"/>
</calcChain>
</file>

<file path=xl/sharedStrings.xml><?xml version="1.0" encoding="utf-8"?>
<sst xmlns="http://schemas.openxmlformats.org/spreadsheetml/2006/main" count="42" uniqueCount="25">
  <si>
    <t>FACTURE</t>
  </si>
  <si>
    <t>VIABILISATION</t>
  </si>
  <si>
    <t>LAGOULE</t>
  </si>
  <si>
    <t>N° FACTURE</t>
  </si>
  <si>
    <t>DATE FACT.</t>
  </si>
  <si>
    <t>DATE PAI.</t>
  </si>
  <si>
    <t>FOURNISSEUR</t>
  </si>
  <si>
    <t>TYPE</t>
  </si>
  <si>
    <t xml:space="preserve">PAYE PAR </t>
  </si>
  <si>
    <t>OBJET</t>
  </si>
  <si>
    <t xml:space="preserve">HTVA </t>
  </si>
  <si>
    <t xml:space="preserve">TVAC </t>
  </si>
  <si>
    <t>HTVA</t>
  </si>
  <si>
    <t>TVAC</t>
  </si>
  <si>
    <t>INSALEAK</t>
  </si>
  <si>
    <t>FSLLEAKA</t>
  </si>
  <si>
    <t>REDLEAK</t>
  </si>
  <si>
    <t xml:space="preserve">ALIMENTATION </t>
  </si>
  <si>
    <t xml:space="preserve">HONORAIRES </t>
  </si>
  <si>
    <t>REFAC1</t>
  </si>
  <si>
    <t>REFAC2</t>
  </si>
  <si>
    <t>à</t>
  </si>
  <si>
    <t>Quote-part</t>
  </si>
  <si>
    <t>N° Facture</t>
  </si>
  <si>
    <t>https://forum.excel-pratique.com/excel/somme-en-fonction-d-un-texte-t99609.html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</si>
</sst>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.##000\ &quot;€&quot;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/>
        <bgColor theme="6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39">
    <xf numFmtId="0" fontId="0" fillId="0" borderId="0" xfId="0"/>
    <xf numFmtId="14" fontId="4" fillId="2" borderId="2" xfId="0" applyNumberFormat="1" applyFont="1" applyFill="1" applyBorder="1" applyAlignment="1">
      <alignment horizontal="left" vertical="center"/>
    </xf>
    <xf numFmtId="49" fontId="4" fillId="2" borderId="2" xfId="0" applyNumberFormat="1" applyFont="1" applyFill="1" applyBorder="1" applyAlignment="1">
      <alignment horizontal="left" vertical="center"/>
    </xf>
    <xf numFmtId="164" fontId="4" fillId="2" borderId="2" xfId="1" applyNumberFormat="1" applyFont="1" applyFill="1" applyBorder="1" applyAlignment="1">
      <alignment horizontal="left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/>
    </xf>
    <xf numFmtId="49" fontId="4" fillId="2" borderId="2" xfId="1" applyNumberFormat="1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center"/>
    </xf>
    <xf numFmtId="43" fontId="2" fillId="3" borderId="4" xfId="1" applyNumberFormat="1" applyFont="1" applyFill="1" applyBorder="1" applyAlignment="1">
      <alignment horizontal="center"/>
    </xf>
    <xf numFmtId="2" fontId="2" fillId="3" borderId="4" xfId="0" applyNumberFormat="1" applyFont="1" applyFill="1" applyBorder="1" applyAlignment="1">
      <alignment horizontal="center"/>
    </xf>
    <xf numFmtId="2" fontId="4" fillId="2" borderId="2" xfId="2" applyNumberFormat="1" applyFont="1" applyFill="1" applyBorder="1" applyAlignment="1">
      <alignment horizontal="left" vertical="center"/>
    </xf>
    <xf numFmtId="2" fontId="0" fillId="0" borderId="0" xfId="0" applyNumberFormat="1"/>
    <xf numFmtId="165" fontId="2" fillId="3" borderId="5" xfId="0" applyNumberFormat="1" applyFont="1" applyFill="1" applyBorder="1" applyAlignment="1">
      <alignment horizontal="center"/>
    </xf>
    <xf numFmtId="14" fontId="4" fillId="2" borderId="2" xfId="2" applyNumberFormat="1" applyFont="1" applyFill="1" applyBorder="1" applyAlignment="1">
      <alignment horizontal="left" vertical="center"/>
    </xf>
    <xf numFmtId="14" fontId="0" fillId="0" borderId="0" xfId="0" applyNumberFormat="1"/>
    <xf numFmtId="2" fontId="2" fillId="3" borderId="5" xfId="0" applyNumberFormat="1" applyFont="1" applyFill="1" applyBorder="1" applyAlignment="1">
      <alignment horizontal="center"/>
    </xf>
    <xf numFmtId="2" fontId="4" fillId="2" borderId="2" xfId="2" applyNumberFormat="1" applyFont="1" applyFill="1" applyBorder="1" applyAlignment="1">
      <alignment horizontal="right" vertical="center"/>
    </xf>
    <xf numFmtId="2" fontId="2" fillId="3" borderId="4" xfId="0" applyNumberFormat="1" applyFont="1" applyFill="1" applyBorder="1" applyAlignment="1">
      <alignment horizontal="right"/>
    </xf>
    <xf numFmtId="2" fontId="0" fillId="0" borderId="0" xfId="0" applyNumberFormat="1" applyAlignment="1">
      <alignment horizontal="right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2" fontId="6" fillId="0" borderId="0" xfId="1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wrapText="1"/>
    </xf>
    <xf numFmtId="2" fontId="7" fillId="2" borderId="2" xfId="2" applyNumberFormat="1" applyFont="1" applyFill="1" applyBorder="1" applyAlignment="1">
      <alignment horizontal="left" vertical="center"/>
    </xf>
    <xf numFmtId="0" fontId="5" fillId="3" borderId="4" xfId="0" applyNumberFormat="1" applyFont="1" applyFill="1" applyBorder="1" applyAlignment="1">
      <alignment horizontal="center" wrapText="1"/>
    </xf>
    <xf numFmtId="0" fontId="0" fillId="0" borderId="0" xfId="0" applyNumberFormat="1"/>
    <xf numFmtId="14" fontId="2" fillId="3" borderId="4" xfId="0" applyNumberFormat="1" applyFont="1" applyFill="1" applyBorder="1" applyAlignment="1">
      <alignment horizontal="center" wrapText="1"/>
    </xf>
    <xf numFmtId="2" fontId="2" fillId="3" borderId="5" xfId="0" applyNumberFormat="1" applyFont="1" applyFill="1" applyBorder="1" applyAlignment="1">
      <alignment horizontal="center" wrapText="1"/>
    </xf>
    <xf numFmtId="165" fontId="2" fillId="3" borderId="5" xfId="0" applyNumberFormat="1" applyFont="1" applyFill="1" applyBorder="1" applyAlignment="1">
      <alignment horizontal="center" wrapText="1"/>
    </xf>
    <xf numFmtId="0" fontId="8" fillId="0" borderId="0" xfId="3"/>
    <xf numFmtId="14" fontId="0" fillId="5" borderId="0" xfId="0" applyNumberFormat="1" applyFill="1" applyAlignment="1">
      <alignment horizontal="center"/>
    </xf>
    <xf numFmtId="165" fontId="3" fillId="6" borderId="0" xfId="1" applyNumberFormat="1" applyFont="1" applyFill="1" applyBorder="1" applyAlignment="1">
      <alignment horizontal="center" vertical="center"/>
    </xf>
    <xf numFmtId="165" fontId="3" fillId="4" borderId="0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2" xfId="2" applyNumberFormat="1" applyFont="1" applyFill="1" applyBorder="1" applyAlignment="1">
      <alignment horizontal="left" vertical="center"/>
    </xf>
    <xf numFmtId="2" fontId="5" fillId="2" borderId="0" xfId="2" applyNumberFormat="1" applyFont="1" applyFill="1" applyBorder="1" applyAlignment="1">
      <alignment horizontal="right" vertical="center"/>
    </xf>
    <xf numFmtId="0" fontId="0" fillId="7" borderId="0" xfId="0" applyFill="1"/>
    <xf numFmtId="2" fontId="0" fillId="7" borderId="0" xfId="0" applyNumberFormat="1" applyFill="1"/>
    <xf numFmtId="14" fontId="0" fillId="7" borderId="0" xfId="0" applyNumberFormat="1" applyFill="1"/>
  </cellXfs>
  <cellStyles count="4">
    <cellStyle name="Lien hypertexte" xfId="3" builtinId="8"/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somme-en-fonction-d-un-texte-t9960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"/>
  <sheetViews>
    <sheetView tabSelected="1" zoomScale="70" zoomScaleNormal="70" workbookViewId="0">
      <selection activeCell="I22" sqref="I22"/>
    </sheetView>
  </sheetViews>
  <sheetFormatPr baseColWidth="10" defaultRowHeight="14.5" x14ac:dyDescent="0.35"/>
  <cols>
    <col min="1" max="1" width="9" customWidth="1"/>
    <col min="2" max="2" width="8.81640625" customWidth="1"/>
    <col min="3" max="3" width="8.08984375" customWidth="1"/>
    <col min="4" max="4" width="13.90625" customWidth="1"/>
    <col min="5" max="5" width="11.36328125" customWidth="1"/>
    <col min="6" max="6" width="14.81640625" customWidth="1"/>
    <col min="7" max="7" width="32.90625" customWidth="1"/>
    <col min="8" max="8" width="10.81640625" style="18" customWidth="1"/>
    <col min="9" max="9" width="10.90625" style="18" customWidth="1"/>
    <col min="10" max="10" width="6.54296875" style="11" customWidth="1"/>
    <col min="11" max="11" width="7.54296875" style="25" customWidth="1"/>
    <col min="12" max="12" width="13.54296875" style="11" customWidth="1"/>
    <col min="13" max="13" width="9.54296875" style="14" customWidth="1"/>
    <col min="14" max="14" width="8.54296875" style="14" customWidth="1"/>
    <col min="15" max="15" width="6.90625" style="18" customWidth="1"/>
    <col min="16" max="16" width="9.1796875" style="11" customWidth="1"/>
    <col min="17" max="17" width="7.6328125" style="11" customWidth="1"/>
    <col min="18" max="18" width="11.54296875" customWidth="1"/>
    <col min="19" max="19" width="8.90625" customWidth="1"/>
    <col min="20" max="20" width="8.81640625" customWidth="1"/>
    <col min="21" max="21" width="7.81640625" customWidth="1"/>
    <col min="22" max="22" width="9.1796875" style="11" customWidth="1"/>
  </cols>
  <sheetData>
    <row r="1" spans="1:24" x14ac:dyDescent="0.35">
      <c r="H1" s="31" t="s">
        <v>0</v>
      </c>
      <c r="I1" s="31"/>
      <c r="J1" s="21"/>
      <c r="K1" s="32" t="s">
        <v>19</v>
      </c>
      <c r="L1" s="32"/>
      <c r="M1" s="32"/>
      <c r="N1" s="32"/>
      <c r="O1" s="32"/>
      <c r="P1" s="32"/>
      <c r="Q1" s="30" t="s">
        <v>20</v>
      </c>
      <c r="R1" s="30"/>
      <c r="S1" s="30"/>
      <c r="T1" s="30"/>
      <c r="U1" s="30"/>
      <c r="V1" s="30"/>
      <c r="X1" s="29" t="s">
        <v>24</v>
      </c>
    </row>
    <row r="2" spans="1:24" ht="29.5" thickBot="1" x14ac:dyDescent="0.4">
      <c r="A2" s="19" t="s">
        <v>3</v>
      </c>
      <c r="B2" s="20" t="s">
        <v>4</v>
      </c>
      <c r="C2" s="20" t="s">
        <v>5</v>
      </c>
      <c r="D2" s="8" t="s">
        <v>6</v>
      </c>
      <c r="E2" s="8" t="s">
        <v>7</v>
      </c>
      <c r="F2" s="7" t="s">
        <v>8</v>
      </c>
      <c r="G2" s="7" t="s">
        <v>9</v>
      </c>
      <c r="H2" s="17" t="s">
        <v>10</v>
      </c>
      <c r="I2" s="17" t="s">
        <v>11</v>
      </c>
      <c r="J2" s="22" t="s">
        <v>22</v>
      </c>
      <c r="K2" s="24" t="s">
        <v>23</v>
      </c>
      <c r="L2" s="9" t="s">
        <v>21</v>
      </c>
      <c r="M2" s="26" t="s">
        <v>4</v>
      </c>
      <c r="N2" s="26" t="s">
        <v>5</v>
      </c>
      <c r="O2" s="17" t="s">
        <v>12</v>
      </c>
      <c r="P2" s="9" t="s">
        <v>13</v>
      </c>
      <c r="Q2" s="27" t="s">
        <v>23</v>
      </c>
      <c r="R2" s="12" t="s">
        <v>21</v>
      </c>
      <c r="S2" s="28" t="s">
        <v>4</v>
      </c>
      <c r="T2" s="28" t="s">
        <v>5</v>
      </c>
      <c r="U2" s="12" t="s">
        <v>12</v>
      </c>
      <c r="V2" s="15" t="s">
        <v>13</v>
      </c>
    </row>
    <row r="3" spans="1:24" ht="15" thickTop="1" x14ac:dyDescent="0.35">
      <c r="A3" s="33">
        <v>524126</v>
      </c>
      <c r="B3" s="1">
        <v>42947</v>
      </c>
      <c r="C3" s="1"/>
      <c r="D3" s="2" t="s">
        <v>2</v>
      </c>
      <c r="E3" s="3" t="s">
        <v>0</v>
      </c>
      <c r="F3" s="4" t="s">
        <v>14</v>
      </c>
      <c r="G3" s="5" t="s">
        <v>1</v>
      </c>
      <c r="H3" s="16"/>
      <c r="I3" s="16">
        <v>100</v>
      </c>
      <c r="J3" s="23">
        <v>0.5</v>
      </c>
      <c r="K3" s="34">
        <v>58224</v>
      </c>
      <c r="L3" s="10" t="s">
        <v>15</v>
      </c>
      <c r="M3" s="13">
        <v>42991</v>
      </c>
      <c r="N3" s="13"/>
      <c r="O3" s="16" t="str">
        <f>IF(H3="","",H3*J3)</f>
        <v/>
      </c>
      <c r="P3" s="16">
        <f>I3*J3</f>
        <v>50</v>
      </c>
      <c r="Q3" s="35"/>
      <c r="R3" s="36"/>
      <c r="S3" s="36"/>
      <c r="T3" s="36"/>
      <c r="U3" s="36" t="str">
        <f>IF(H3="","",H3*J3)</f>
        <v/>
      </c>
      <c r="V3" s="37" t="str">
        <f>IF(J3=1/2,"",I3*1/3)</f>
        <v/>
      </c>
    </row>
    <row r="4" spans="1:24" x14ac:dyDescent="0.35">
      <c r="A4" s="33">
        <v>58512</v>
      </c>
      <c r="B4" s="1">
        <v>42921</v>
      </c>
      <c r="C4" s="1">
        <v>42965</v>
      </c>
      <c r="D4" s="6" t="s">
        <v>2</v>
      </c>
      <c r="E4" s="3" t="s">
        <v>0</v>
      </c>
      <c r="F4" s="4" t="s">
        <v>15</v>
      </c>
      <c r="G4" s="5" t="s">
        <v>17</v>
      </c>
      <c r="H4" s="16"/>
      <c r="I4" s="16">
        <v>300</v>
      </c>
      <c r="J4" s="23">
        <v>0.5</v>
      </c>
      <c r="K4" s="34">
        <v>245215</v>
      </c>
      <c r="L4" s="10" t="s">
        <v>15</v>
      </c>
      <c r="M4" s="13">
        <v>43017</v>
      </c>
      <c r="N4" s="13"/>
      <c r="O4" s="16" t="str">
        <f t="shared" ref="O4:O5" si="0">IF(H4="","",H4*J4)</f>
        <v/>
      </c>
      <c r="P4" s="16">
        <f>I4*J4</f>
        <v>150</v>
      </c>
      <c r="Q4" s="35"/>
      <c r="R4" s="36"/>
      <c r="S4" s="36"/>
      <c r="T4" s="36"/>
      <c r="U4" s="36" t="str">
        <f t="shared" ref="U4:U5" si="1">IF(H4="","",H4*J4)</f>
        <v/>
      </c>
      <c r="V4" s="37" t="str">
        <f>IF(J4=1/2,"",I4*1/3)</f>
        <v/>
      </c>
    </row>
    <row r="5" spans="1:24" x14ac:dyDescent="0.35">
      <c r="A5" s="33">
        <v>218421</v>
      </c>
      <c r="B5" s="1">
        <v>42698</v>
      </c>
      <c r="C5" s="1"/>
      <c r="D5" s="6" t="s">
        <v>2</v>
      </c>
      <c r="E5" s="3" t="s">
        <v>0</v>
      </c>
      <c r="F5" s="4" t="s">
        <v>16</v>
      </c>
      <c r="G5" s="5" t="s">
        <v>18</v>
      </c>
      <c r="H5" s="16">
        <v>1200</v>
      </c>
      <c r="I5" s="16">
        <v>1452</v>
      </c>
      <c r="J5" s="23">
        <v>0.33333333333333331</v>
      </c>
      <c r="K5" s="34">
        <v>484458</v>
      </c>
      <c r="L5" s="10" t="s">
        <v>15</v>
      </c>
      <c r="M5" s="13">
        <v>43077</v>
      </c>
      <c r="N5" s="13">
        <v>42712</v>
      </c>
      <c r="O5" s="16">
        <f t="shared" si="0"/>
        <v>400</v>
      </c>
      <c r="P5" s="16">
        <f>I5*J5</f>
        <v>484</v>
      </c>
      <c r="Q5" s="35"/>
      <c r="R5" s="36" t="s">
        <v>14</v>
      </c>
      <c r="S5" s="38">
        <v>42712</v>
      </c>
      <c r="T5" s="36"/>
      <c r="U5" s="36">
        <f t="shared" si="1"/>
        <v>400</v>
      </c>
      <c r="V5" s="37">
        <f>IF(J5=1/2,"",I5*1/3)</f>
        <v>484</v>
      </c>
    </row>
  </sheetData>
  <mergeCells count="3">
    <mergeCell ref="Q1:V1"/>
    <mergeCell ref="H1:I1"/>
    <mergeCell ref="K1:P1"/>
  </mergeCells>
  <hyperlinks>
    <hyperlink ref="X1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L.</dc:creator>
  <cp:lastModifiedBy>AFEH56</cp:lastModifiedBy>
  <dcterms:created xsi:type="dcterms:W3CDTF">2017-10-10T12:45:22Z</dcterms:created>
  <dcterms:modified xsi:type="dcterms:W3CDTF">2017-10-10T17:01:48Z</dcterms:modified>
</cp:coreProperties>
</file>