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20" yWindow="-20" windowWidth="19420" windowHeight="6270"/>
  </bookViews>
  <sheets>
    <sheet name="bdd" sheetId="1" r:id="rId1"/>
    <sheet name="FORMULAIRE" sheetId="2" r:id="rId2"/>
  </sheets>
  <externalReferences>
    <externalReference r:id="rId3"/>
  </externalReferences>
  <definedNames>
    <definedName name="_xlnm.Print_Area" localSheetId="1">FORMULAIRE!$B$1:$L$6</definedName>
  </definedNames>
  <calcPr calcId="145621"/>
</workbook>
</file>

<file path=xl/calcChain.xml><?xml version="1.0" encoding="utf-8"?>
<calcChain xmlns="http://schemas.openxmlformats.org/spreadsheetml/2006/main">
  <c r="I5" i="1" l="1"/>
  <c r="F3" i="1" l="1"/>
  <c r="F4" i="1"/>
  <c r="F5" i="1"/>
  <c r="F6" i="1"/>
  <c r="F7" i="1"/>
  <c r="F8" i="1"/>
  <c r="F9" i="1"/>
  <c r="F10" i="1"/>
  <c r="F11" i="1"/>
  <c r="F2" i="1"/>
  <c r="I3" i="1"/>
  <c r="I4" i="1"/>
  <c r="I6" i="1"/>
  <c r="I7" i="1"/>
  <c r="I8" i="1"/>
  <c r="I9" i="1"/>
  <c r="I10" i="1"/>
  <c r="I11" i="1"/>
  <c r="I2" i="1"/>
</calcChain>
</file>

<file path=xl/comments1.xml><?xml version="1.0" encoding="utf-8"?>
<comments xmlns="http://schemas.openxmlformats.org/spreadsheetml/2006/main">
  <authors>
    <author>VADOT Guillaume PM</author>
  </authors>
  <commentList>
    <comment ref="F1" authorId="0">
      <text>
        <r>
          <rPr>
            <b/>
            <sz val="9"/>
            <color indexed="81"/>
            <rFont val="Tahoma"/>
            <family val="2"/>
          </rPr>
          <t>VADOT Guillaume PM:</t>
        </r>
        <r>
          <rPr>
            <sz val="9"/>
            <color indexed="81"/>
            <rFont val="Tahoma"/>
            <family val="2"/>
          </rPr>
          <t xml:space="preserve">
SE CALCULE AUTOMATIQUEMENT</t>
        </r>
      </text>
    </comment>
  </commentList>
</comments>
</file>

<file path=xl/sharedStrings.xml><?xml version="1.0" encoding="utf-8"?>
<sst xmlns="http://schemas.openxmlformats.org/spreadsheetml/2006/main" count="126" uniqueCount="76">
  <si>
    <t>DATE D'INFO</t>
  </si>
  <si>
    <t>LIEU DE L'INFO</t>
  </si>
  <si>
    <t>NOM</t>
  </si>
  <si>
    <t>PRENOM</t>
  </si>
  <si>
    <t>DATE DE NAISSANCE</t>
  </si>
  <si>
    <t>AGE</t>
  </si>
  <si>
    <t>VILLE</t>
  </si>
  <si>
    <t>DPT</t>
  </si>
  <si>
    <t>ADRESSE MAIL</t>
  </si>
  <si>
    <t>TELEPHONE</t>
  </si>
  <si>
    <t>TYPE ETABLISSEMENT</t>
  </si>
  <si>
    <t>NOM ETABLISSEMENT</t>
  </si>
  <si>
    <t>FILIERE SCOLAIRE</t>
  </si>
  <si>
    <t>DATE DE REMISE DOSSIER</t>
  </si>
  <si>
    <t>DOSSIER RENDU</t>
  </si>
  <si>
    <t>MARIE</t>
  </si>
  <si>
    <t>DIJON</t>
  </si>
  <si>
    <t>LYCEE</t>
  </si>
  <si>
    <t>GENERALE</t>
  </si>
  <si>
    <t>X</t>
  </si>
  <si>
    <t>NON</t>
  </si>
  <si>
    <t>DESCOLARISE</t>
  </si>
  <si>
    <t>OUI</t>
  </si>
  <si>
    <t>COLLIN</t>
  </si>
  <si>
    <t>FLORIAN</t>
  </si>
  <si>
    <t>GERGY</t>
  </si>
  <si>
    <t>NICOLAS</t>
  </si>
  <si>
    <t>POUILLY EN AUXOIS</t>
  </si>
  <si>
    <t>CFA</t>
  </si>
  <si>
    <t>PROFESSIONNELLE</t>
  </si>
  <si>
    <t>THIBAULT</t>
  </si>
  <si>
    <t>GEVREY CHAMBERTIN</t>
  </si>
  <si>
    <t>TECHNOLOGIQUE</t>
  </si>
  <si>
    <t>ANTOINE</t>
  </si>
  <si>
    <t>AUXERRE</t>
  </si>
  <si>
    <t>AUTRE</t>
  </si>
  <si>
    <t>ELOISE</t>
  </si>
  <si>
    <t>APPOIGNY</t>
  </si>
  <si>
    <t>GUILLAUME</t>
  </si>
  <si>
    <t>06 45 67 08 60</t>
  </si>
  <si>
    <t>THOMAS</t>
  </si>
  <si>
    <t>AHUY</t>
  </si>
  <si>
    <t>LAURA</t>
  </si>
  <si>
    <t>SENNECEY LES DIJON</t>
  </si>
  <si>
    <t>EMAIL:</t>
  </si>
  <si>
    <t>NOM:</t>
  </si>
  <si>
    <t>SEXE</t>
  </si>
  <si>
    <t>M
F</t>
  </si>
  <si>
    <t>□
□</t>
  </si>
  <si>
    <t>Né le:</t>
  </si>
  <si>
    <t>A:</t>
  </si>
  <si>
    <t>Dpt:</t>
  </si>
  <si>
    <t>Age:</t>
  </si>
  <si>
    <t>Téléphone portable:</t>
  </si>
  <si>
    <t>Téléphone fixe:</t>
  </si>
  <si>
    <t>Adresse:</t>
  </si>
  <si>
    <t>Code postal:</t>
  </si>
  <si>
    <t>Ville:</t>
  </si>
  <si>
    <t>Gare de départ:</t>
  </si>
  <si>
    <t>CHALON</t>
  </si>
  <si>
    <t>ROBERT</t>
  </si>
  <si>
    <t>DUPOND</t>
  </si>
  <si>
    <t>VADOT</t>
  </si>
  <si>
    <t>DURAND</t>
  </si>
  <si>
    <t>DUPONT</t>
  </si>
  <si>
    <t>CHARLES</t>
  </si>
  <si>
    <t>PETIT</t>
  </si>
  <si>
    <t>LEGRAND</t>
  </si>
  <si>
    <t>BASTIEN</t>
  </si>
  <si>
    <t>JULIE</t>
  </si>
  <si>
    <t>COLLEGE</t>
  </si>
  <si>
    <t>CIFA</t>
  </si>
  <si>
    <t>DPT ETABLISSEMENT</t>
  </si>
  <si>
    <t>Soit : se positionner sur une ligne et cliquer sur Imprimer</t>
  </si>
  <si>
    <t>Soit : double-clic sur une ligne(impression automatique)</t>
  </si>
  <si>
    <t>collin.florian@test.com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</si>
</sst>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/mm/yy;@"/>
    <numFmt numFmtId="165" formatCode="0.0"/>
    <numFmt numFmtId="166" formatCode="00"/>
    <numFmt numFmtId="167" formatCode="0#&quot; &quot;##&quot; &quot;##&quot; &quot;##&quot; &quot;##"/>
  </numFmts>
  <fonts count="6" x14ac:knownFonts="1">
    <font>
      <sz val="11"/>
      <color theme="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65" fontId="0" fillId="0" borderId="1" xfId="0" applyNumberFormat="1" applyFill="1" applyBorder="1" applyAlignment="1">
      <alignment horizontal="center"/>
    </xf>
    <xf numFmtId="166" fontId="0" fillId="0" borderId="1" xfId="0" applyNumberFormat="1" applyBorder="1" applyAlignment="1">
      <alignment horizontal="center"/>
    </xf>
    <xf numFmtId="167" fontId="0" fillId="0" borderId="1" xfId="0" applyNumberFormat="1" applyBorder="1" applyAlignment="1">
      <alignment horizontal="center"/>
    </xf>
    <xf numFmtId="49" fontId="0" fillId="0" borderId="1" xfId="0" applyNumberFormat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0" fillId="1" borderId="2" xfId="0" applyFill="1" applyBorder="1" applyAlignment="1">
      <alignment horizontal="center" vertical="center"/>
    </xf>
    <xf numFmtId="0" fontId="5" fillId="1" borderId="2" xfId="0" applyFont="1" applyFill="1" applyBorder="1" applyAlignment="1">
      <alignment horizontal="center" vertical="center" wrapText="1"/>
    </xf>
    <xf numFmtId="0" fontId="5" fillId="1" borderId="2" xfId="0" applyFont="1" applyFill="1" applyBorder="1" applyAlignment="1">
      <alignment vertical="center" wrapText="1"/>
    </xf>
    <xf numFmtId="164" fontId="4" fillId="0" borderId="2" xfId="0" applyNumberFormat="1" applyFont="1" applyBorder="1" applyAlignment="1">
      <alignment horizontal="center" vertical="center"/>
    </xf>
    <xf numFmtId="0" fontId="0" fillId="1" borderId="2" xfId="0" applyFill="1" applyBorder="1" applyAlignment="1">
      <alignment vertical="center"/>
    </xf>
    <xf numFmtId="0" fontId="0" fillId="1" borderId="2" xfId="0" applyFill="1" applyBorder="1" applyAlignment="1">
      <alignment horizontal="center" vertical="center"/>
    </xf>
    <xf numFmtId="167" fontId="4" fillId="0" borderId="2" xfId="0" applyNumberFormat="1" applyFont="1" applyBorder="1" applyAlignment="1">
      <alignment horizontal="center" vertical="center"/>
    </xf>
    <xf numFmtId="0" fontId="0" fillId="1" borderId="2" xfId="0" applyFill="1" applyBorder="1" applyAlignment="1">
      <alignment horizontal="center" vertical="center" wrapText="1"/>
    </xf>
    <xf numFmtId="0" fontId="0" fillId="1" borderId="2" xfId="0" applyFill="1" applyBorder="1" applyAlignment="1">
      <alignment vertical="center" wrapText="1"/>
    </xf>
    <xf numFmtId="0" fontId="0" fillId="1" borderId="3" xfId="0" applyFill="1" applyBorder="1" applyAlignment="1">
      <alignment horizontal="center"/>
    </xf>
    <xf numFmtId="0" fontId="0" fillId="1" borderId="4" xfId="0" applyFill="1" applyBorder="1" applyAlignment="1">
      <alignment horizontal="center"/>
    </xf>
    <xf numFmtId="0" fontId="0" fillId="1" borderId="5" xfId="0" applyFill="1" applyBorder="1" applyAlignment="1">
      <alignment horizontal="center"/>
    </xf>
    <xf numFmtId="0" fontId="0" fillId="1" borderId="3" xfId="0" applyFill="1" applyBorder="1" applyAlignment="1">
      <alignment horizontal="center" vertical="center" wrapText="1"/>
    </xf>
    <xf numFmtId="0" fontId="0" fillId="1" borderId="4" xfId="0" applyFill="1" applyBorder="1" applyAlignment="1">
      <alignment horizontal="center" vertical="center" wrapText="1"/>
    </xf>
    <xf numFmtId="0" fontId="0" fillId="1" borderId="5" xfId="0" applyFill="1" applyBorder="1" applyAlignment="1">
      <alignment horizontal="center" vertical="center" wrapText="1"/>
    </xf>
    <xf numFmtId="0" fontId="0" fillId="1" borderId="3" xfId="0" applyFill="1" applyBorder="1" applyAlignment="1">
      <alignment horizontal="center" vertical="center"/>
    </xf>
    <xf numFmtId="0" fontId="0" fillId="1" borderId="4" xfId="0" applyFill="1" applyBorder="1" applyAlignment="1">
      <alignment horizontal="center" vertical="center"/>
    </xf>
    <xf numFmtId="0" fontId="0" fillId="1" borderId="5" xfId="0" applyFill="1" applyBorder="1" applyAlignment="1">
      <alignment horizontal="center" vertical="center"/>
    </xf>
  </cellXfs>
  <cellStyles count="1"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1047750</xdr:colOff>
      <xdr:row>14</xdr:row>
      <xdr:rowOff>180975</xdr:rowOff>
    </xdr:from>
    <xdr:to>
      <xdr:col>8</xdr:col>
      <xdr:colOff>2276475</xdr:colOff>
      <xdr:row>20</xdr:row>
      <xdr:rowOff>171450</xdr:rowOff>
    </xdr:to>
    <xdr:sp macro="[0]!Imprim" textlink="">
      <xdr:nvSpPr>
        <xdr:cNvPr id="2" name="Organigramme : Document 1"/>
        <xdr:cNvSpPr/>
      </xdr:nvSpPr>
      <xdr:spPr>
        <a:xfrm>
          <a:off x="7219950" y="3228975"/>
          <a:ext cx="1228725" cy="1133475"/>
        </a:xfrm>
        <a:prstGeom prst="flowChartDocumen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IMPRIMER</a:t>
          </a:r>
          <a:r>
            <a:rPr lang="fr-FR" sz="1100" baseline="0"/>
            <a:t> FORMULAIRE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ORIENTEUR\MER\PUBLIC\GUILLAUME\FUSION%20CONTACTS%20CIRFA%202014_2015%20ET%20P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base de données"/>
      <sheetName val="P1"/>
      <sheetName val="STATISTIQUE PAR FORMATIONS"/>
      <sheetName val="STATISTIQUE PAR FILIERES"/>
      <sheetName val="CIBLAGE PROSPECTION"/>
      <sheetName val="STATISTIQUE SECRETAIRES"/>
      <sheetName val="Feuil3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</sheetPr>
  <dimension ref="A1:P17"/>
  <sheetViews>
    <sheetView tabSelected="1" workbookViewId="0">
      <selection activeCell="B11" sqref="B11"/>
    </sheetView>
  </sheetViews>
  <sheetFormatPr baseColWidth="10" defaultRowHeight="14.5" x14ac:dyDescent="0.35"/>
  <cols>
    <col min="1" max="1" width="8.7265625" bestFit="1" customWidth="1"/>
    <col min="2" max="2" width="19.453125" bestFit="1" customWidth="1"/>
    <col min="3" max="3" width="11.1796875" bestFit="1" customWidth="1"/>
    <col min="4" max="4" width="13" bestFit="1" customWidth="1"/>
    <col min="5" max="5" width="11.1796875" bestFit="1" customWidth="1"/>
    <col min="6" max="6" width="4.7265625" bestFit="1" customWidth="1"/>
    <col min="7" max="7" width="20" bestFit="1" customWidth="1"/>
    <col min="8" max="8" width="4.453125" bestFit="1" customWidth="1"/>
    <col min="9" max="9" width="55.26953125" customWidth="1"/>
    <col min="10" max="10" width="12.7265625" bestFit="1" customWidth="1"/>
    <col min="11" max="11" width="16.54296875" customWidth="1"/>
    <col min="12" max="12" width="23.7265625" bestFit="1" customWidth="1"/>
    <col min="13" max="13" width="27.453125" customWidth="1"/>
    <col min="14" max="14" width="17.453125" bestFit="1" customWidth="1"/>
    <col min="15" max="15" width="8.7265625" bestFit="1" customWidth="1"/>
    <col min="16" max="16" width="8.453125" bestFit="1" customWidth="1"/>
  </cols>
  <sheetData>
    <row r="1" spans="1:16" ht="4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72</v>
      </c>
      <c r="N1" s="1" t="s">
        <v>12</v>
      </c>
      <c r="O1" s="1" t="s">
        <v>13</v>
      </c>
      <c r="P1" s="1" t="s">
        <v>14</v>
      </c>
    </row>
    <row r="2" spans="1:16" ht="15" x14ac:dyDescent="0.25">
      <c r="A2" s="2">
        <v>41890</v>
      </c>
      <c r="B2" s="3" t="s">
        <v>16</v>
      </c>
      <c r="C2" s="3" t="s">
        <v>60</v>
      </c>
      <c r="D2" s="3" t="s">
        <v>15</v>
      </c>
      <c r="E2" s="2">
        <v>35998</v>
      </c>
      <c r="F2" s="4" t="str">
        <f>LEFT(((A2-E2)/365.25),2)</f>
        <v>16</v>
      </c>
      <c r="G2" s="3" t="s">
        <v>16</v>
      </c>
      <c r="H2" s="5">
        <v>21</v>
      </c>
      <c r="I2" s="3" t="str">
        <f>CONCATENATE(LOWER(C2),".",(LOWER(D2)),"@test.com")</f>
        <v>robert.marie@test.com</v>
      </c>
      <c r="J2" s="6">
        <v>611223344</v>
      </c>
      <c r="K2" s="3" t="s">
        <v>17</v>
      </c>
      <c r="L2" s="3" t="s">
        <v>70</v>
      </c>
      <c r="M2" s="7">
        <v>21</v>
      </c>
      <c r="N2" s="3" t="s">
        <v>18</v>
      </c>
      <c r="O2" s="2" t="s">
        <v>19</v>
      </c>
      <c r="P2" s="3" t="s">
        <v>20</v>
      </c>
    </row>
    <row r="3" spans="1:16" ht="15" x14ac:dyDescent="0.25">
      <c r="A3" s="2">
        <v>41890</v>
      </c>
      <c r="B3" s="3" t="s">
        <v>16</v>
      </c>
      <c r="C3" s="3" t="s">
        <v>61</v>
      </c>
      <c r="D3" s="3" t="s">
        <v>69</v>
      </c>
      <c r="E3" s="2">
        <v>35279</v>
      </c>
      <c r="F3" s="4" t="str">
        <f t="shared" ref="F3:F11" si="0">LEFT(((A3-E3)/365.25),2)</f>
        <v>18</v>
      </c>
      <c r="G3" s="3" t="s">
        <v>16</v>
      </c>
      <c r="H3" s="5">
        <v>21</v>
      </c>
      <c r="I3" s="3" t="str">
        <f t="shared" ref="I3:I11" si="1">CONCATENATE(LOWER(C3),".",(LOWER(D3)),"@test.com")</f>
        <v>dupond.julie@test.com</v>
      </c>
      <c r="J3" s="6">
        <v>711223344</v>
      </c>
      <c r="K3" s="3" t="s">
        <v>21</v>
      </c>
      <c r="L3" s="3" t="s">
        <v>28</v>
      </c>
      <c r="M3" s="7">
        <v>21</v>
      </c>
      <c r="N3" s="3" t="s">
        <v>18</v>
      </c>
      <c r="O3" s="2">
        <v>41890</v>
      </c>
      <c r="P3" s="3" t="s">
        <v>22</v>
      </c>
    </row>
    <row r="4" spans="1:16" ht="15" x14ac:dyDescent="0.25">
      <c r="A4" s="2">
        <v>41891</v>
      </c>
      <c r="B4" s="3" t="s">
        <v>16</v>
      </c>
      <c r="C4" s="3" t="s">
        <v>23</v>
      </c>
      <c r="D4" s="3" t="s">
        <v>24</v>
      </c>
      <c r="E4" s="2">
        <v>35240</v>
      </c>
      <c r="F4" s="4" t="str">
        <f t="shared" si="0"/>
        <v>18</v>
      </c>
      <c r="G4" s="3" t="s">
        <v>25</v>
      </c>
      <c r="H4" s="5">
        <v>71</v>
      </c>
      <c r="I4" s="3" t="str">
        <f t="shared" si="1"/>
        <v>collin.florian@test.com</v>
      </c>
      <c r="J4" s="6">
        <v>612345645</v>
      </c>
      <c r="K4" s="3" t="s">
        <v>17</v>
      </c>
      <c r="L4" s="3" t="s">
        <v>17</v>
      </c>
      <c r="M4" s="7">
        <v>71</v>
      </c>
      <c r="N4" s="3" t="s">
        <v>18</v>
      </c>
      <c r="O4" s="2">
        <v>41891</v>
      </c>
      <c r="P4" s="3" t="s">
        <v>20</v>
      </c>
    </row>
    <row r="5" spans="1:16" ht="15" x14ac:dyDescent="0.25">
      <c r="A5" s="2">
        <v>41883</v>
      </c>
      <c r="B5" s="3" t="s">
        <v>16</v>
      </c>
      <c r="C5" s="3" t="s">
        <v>62</v>
      </c>
      <c r="D5" s="3" t="s">
        <v>26</v>
      </c>
      <c r="E5" s="2">
        <v>33042</v>
      </c>
      <c r="F5" s="4" t="str">
        <f t="shared" si="0"/>
        <v>24</v>
      </c>
      <c r="G5" s="3" t="s">
        <v>27</v>
      </c>
      <c r="H5" s="5">
        <v>21</v>
      </c>
      <c r="I5" s="3" t="str">
        <f>CONCATENATE(LOWER(C5),".",(LOWER(D5)),"@test.com")</f>
        <v>vadot.nicolas@test.com</v>
      </c>
      <c r="J5" s="6">
        <v>712345678</v>
      </c>
      <c r="K5" s="3" t="s">
        <v>28</v>
      </c>
      <c r="L5" s="3" t="s">
        <v>28</v>
      </c>
      <c r="M5" s="7">
        <v>21</v>
      </c>
      <c r="N5" s="3" t="s">
        <v>29</v>
      </c>
      <c r="O5" s="2" t="s">
        <v>19</v>
      </c>
      <c r="P5" s="3" t="s">
        <v>20</v>
      </c>
    </row>
    <row r="6" spans="1:16" ht="15" x14ac:dyDescent="0.25">
      <c r="A6" s="2">
        <v>41884</v>
      </c>
      <c r="B6" s="3" t="s">
        <v>16</v>
      </c>
      <c r="C6" s="3" t="s">
        <v>63</v>
      </c>
      <c r="D6" s="3" t="s">
        <v>30</v>
      </c>
      <c r="E6" s="2">
        <v>34845</v>
      </c>
      <c r="F6" s="4" t="str">
        <f t="shared" si="0"/>
        <v>19</v>
      </c>
      <c r="G6" s="3" t="s">
        <v>31</v>
      </c>
      <c r="H6" s="5">
        <v>21</v>
      </c>
      <c r="I6" s="3" t="str">
        <f t="shared" si="1"/>
        <v>durand.thibault@test.com</v>
      </c>
      <c r="J6" s="6">
        <v>614785236</v>
      </c>
      <c r="K6" s="3" t="s">
        <v>17</v>
      </c>
      <c r="L6" s="3" t="s">
        <v>17</v>
      </c>
      <c r="M6" s="7">
        <v>21</v>
      </c>
      <c r="N6" s="3" t="s">
        <v>32</v>
      </c>
      <c r="O6" s="2" t="s">
        <v>19</v>
      </c>
      <c r="P6" s="3" t="s">
        <v>20</v>
      </c>
    </row>
    <row r="7" spans="1:16" ht="15" x14ac:dyDescent="0.25">
      <c r="A7" s="2">
        <v>41885</v>
      </c>
      <c r="B7" s="3" t="s">
        <v>34</v>
      </c>
      <c r="C7" s="3" t="s">
        <v>64</v>
      </c>
      <c r="D7" s="3" t="s">
        <v>33</v>
      </c>
      <c r="E7" s="2">
        <v>33618</v>
      </c>
      <c r="F7" s="4" t="str">
        <f t="shared" si="0"/>
        <v>22</v>
      </c>
      <c r="G7" s="3" t="s">
        <v>34</v>
      </c>
      <c r="H7" s="5">
        <v>89</v>
      </c>
      <c r="I7" s="3" t="str">
        <f t="shared" si="1"/>
        <v>dupont.antoine@test.com</v>
      </c>
      <c r="J7" s="6">
        <v>725896321</v>
      </c>
      <c r="K7" s="3" t="s">
        <v>21</v>
      </c>
      <c r="L7" s="3" t="s">
        <v>71</v>
      </c>
      <c r="M7" s="7">
        <v>89</v>
      </c>
      <c r="N7" s="3" t="s">
        <v>35</v>
      </c>
      <c r="O7" s="2" t="s">
        <v>19</v>
      </c>
      <c r="P7" s="3" t="s">
        <v>20</v>
      </c>
    </row>
    <row r="8" spans="1:16" ht="15" x14ac:dyDescent="0.25">
      <c r="A8" s="2">
        <v>41885</v>
      </c>
      <c r="B8" s="3" t="s">
        <v>34</v>
      </c>
      <c r="C8" s="3" t="s">
        <v>65</v>
      </c>
      <c r="D8" s="3" t="s">
        <v>36</v>
      </c>
      <c r="E8" s="2">
        <v>35106</v>
      </c>
      <c r="F8" s="4" t="str">
        <f t="shared" si="0"/>
        <v>18</v>
      </c>
      <c r="G8" s="3" t="s">
        <v>37</v>
      </c>
      <c r="H8" s="5">
        <v>89</v>
      </c>
      <c r="I8" s="3" t="str">
        <f t="shared" si="1"/>
        <v>charles.eloise@test.com</v>
      </c>
      <c r="J8" s="6">
        <v>698741236</v>
      </c>
      <c r="K8" s="3" t="s">
        <v>21</v>
      </c>
      <c r="L8" s="3" t="s">
        <v>17</v>
      </c>
      <c r="M8" s="7">
        <v>89</v>
      </c>
      <c r="N8" s="3" t="s">
        <v>29</v>
      </c>
      <c r="O8" s="2" t="s">
        <v>19</v>
      </c>
      <c r="P8" s="3" t="s">
        <v>20</v>
      </c>
    </row>
    <row r="9" spans="1:16" ht="15" x14ac:dyDescent="0.25">
      <c r="A9" s="2">
        <v>41885</v>
      </c>
      <c r="B9" s="3" t="s">
        <v>34</v>
      </c>
      <c r="C9" s="3" t="s">
        <v>66</v>
      </c>
      <c r="D9" s="3" t="s">
        <v>38</v>
      </c>
      <c r="E9" s="2">
        <v>34810</v>
      </c>
      <c r="F9" s="4" t="str">
        <f t="shared" si="0"/>
        <v>19</v>
      </c>
      <c r="G9" s="3" t="s">
        <v>34</v>
      </c>
      <c r="H9" s="5">
        <v>89</v>
      </c>
      <c r="I9" s="3" t="str">
        <f t="shared" si="1"/>
        <v>petit.guillaume@test.com</v>
      </c>
      <c r="J9" s="6" t="s">
        <v>39</v>
      </c>
      <c r="K9" s="3" t="s">
        <v>21</v>
      </c>
      <c r="L9" s="3" t="s">
        <v>17</v>
      </c>
      <c r="M9" s="7">
        <v>89</v>
      </c>
      <c r="N9" s="3" t="s">
        <v>29</v>
      </c>
      <c r="O9" s="2" t="s">
        <v>19</v>
      </c>
      <c r="P9" s="3" t="s">
        <v>20</v>
      </c>
    </row>
    <row r="10" spans="1:16" ht="15" x14ac:dyDescent="0.25">
      <c r="A10" s="2">
        <v>41886</v>
      </c>
      <c r="B10" s="3" t="s">
        <v>59</v>
      </c>
      <c r="C10" s="3" t="s">
        <v>67</v>
      </c>
      <c r="D10" s="3" t="s">
        <v>40</v>
      </c>
      <c r="E10" s="2">
        <v>34360</v>
      </c>
      <c r="F10" s="4" t="str">
        <f t="shared" si="0"/>
        <v>20</v>
      </c>
      <c r="G10" s="3" t="s">
        <v>41</v>
      </c>
      <c r="H10" s="5">
        <v>21</v>
      </c>
      <c r="I10" s="3" t="str">
        <f t="shared" si="1"/>
        <v>legrand.thomas@test.com</v>
      </c>
      <c r="J10" s="6">
        <v>723658977</v>
      </c>
      <c r="K10" s="3" t="s">
        <v>21</v>
      </c>
      <c r="L10" s="3" t="s">
        <v>28</v>
      </c>
      <c r="M10" s="7">
        <v>21</v>
      </c>
      <c r="N10" s="3" t="s">
        <v>29</v>
      </c>
      <c r="O10" s="2" t="s">
        <v>19</v>
      </c>
      <c r="P10" s="3" t="s">
        <v>20</v>
      </c>
    </row>
    <row r="11" spans="1:16" ht="15" x14ac:dyDescent="0.25">
      <c r="A11" s="2">
        <v>41892</v>
      </c>
      <c r="B11" s="3" t="s">
        <v>16</v>
      </c>
      <c r="C11" s="3" t="s">
        <v>68</v>
      </c>
      <c r="D11" s="3" t="s">
        <v>42</v>
      </c>
      <c r="E11" s="2">
        <v>33779</v>
      </c>
      <c r="F11" s="4" t="str">
        <f t="shared" si="0"/>
        <v>22</v>
      </c>
      <c r="G11" s="3" t="s">
        <v>43</v>
      </c>
      <c r="H11" s="5">
        <v>21</v>
      </c>
      <c r="I11" s="3" t="str">
        <f t="shared" si="1"/>
        <v>bastien.laura@test.com</v>
      </c>
      <c r="J11" s="6">
        <v>666332211</v>
      </c>
      <c r="K11" s="3" t="s">
        <v>21</v>
      </c>
      <c r="L11" s="3" t="s">
        <v>28</v>
      </c>
      <c r="M11" s="7">
        <v>21</v>
      </c>
      <c r="N11" s="3" t="s">
        <v>29</v>
      </c>
      <c r="O11" s="2">
        <v>41892</v>
      </c>
      <c r="P11" s="3" t="s">
        <v>20</v>
      </c>
    </row>
    <row r="16" spans="1:16" x14ac:dyDescent="0.35">
      <c r="B16" t="s">
        <v>74</v>
      </c>
    </row>
    <row r="17" spans="2:2" x14ac:dyDescent="0.35">
      <c r="B17" t="s">
        <v>73</v>
      </c>
    </row>
  </sheetData>
  <conditionalFormatting sqref="F2:F11">
    <cfRule type="cellIs" dxfId="3" priority="1" stopIfTrue="1" operator="between">
      <formula>16</formula>
      <formula>24.5</formula>
    </cfRule>
  </conditionalFormatting>
  <conditionalFormatting sqref="F2:F11">
    <cfRule type="cellIs" dxfId="2" priority="2" stopIfTrue="1" operator="between">
      <formula>16</formula>
      <formula>25</formula>
    </cfRule>
    <cfRule type="cellIs" dxfId="1" priority="2" stopIfTrue="1" operator="lessThan">
      <formula>16</formula>
    </cfRule>
    <cfRule type="cellIs" dxfId="0" priority="3" stopIfTrue="1" operator="greaterThan">
      <formula>25</formula>
    </cfRule>
  </conditionalFormatting>
  <pageMargins left="0.7" right="0.7" top="0.75" bottom="0.75" header="0.3" footer="0.3"/>
  <pageSetup paperSize="9" orientation="portrait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[1]Feuil2!#REF!</xm:f>
          </x14:formula1>
          <xm:sqref>P2:P11</xm:sqref>
        </x14:dataValidation>
        <x14:dataValidation type="list" allowBlank="1" showInputMessage="1" showErrorMessage="1">
          <x14:formula1>
            <xm:f>[1]Feuil2!#REF!</xm:f>
          </x14:formula1>
          <xm:sqref>N2:N11</xm:sqref>
        </x14:dataValidation>
        <x14:dataValidation type="list" showInputMessage="1" showErrorMessage="1">
          <x14:formula1>
            <xm:f>[1]Feuil2!#REF!</xm:f>
          </x14:formula1>
          <xm:sqref>K2:K11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4" tint="-0.249977111117893"/>
  </sheetPr>
  <dimension ref="A1:P7"/>
  <sheetViews>
    <sheetView showGridLines="0" workbookViewId="0">
      <selection activeCell="L2" sqref="L2"/>
    </sheetView>
  </sheetViews>
  <sheetFormatPr baseColWidth="10" defaultRowHeight="14.5" x14ac:dyDescent="0.35"/>
  <cols>
    <col min="1" max="1" width="2.7265625" customWidth="1"/>
    <col min="2" max="2" width="11.26953125" customWidth="1"/>
    <col min="3" max="3" width="15.6328125" customWidth="1"/>
    <col min="4" max="4" width="11.1796875" customWidth="1"/>
    <col min="5" max="5" width="20.1796875" customWidth="1"/>
    <col min="6" max="6" width="3.1796875" customWidth="1"/>
    <col min="7" max="7" width="4.453125" customWidth="1"/>
    <col min="8" max="8" width="7.81640625" customWidth="1"/>
    <col min="9" max="9" width="17.6328125" customWidth="1"/>
    <col min="10" max="10" width="8.453125" customWidth="1"/>
    <col min="11" max="11" width="9.08984375" customWidth="1"/>
    <col min="12" max="50" width="2.7265625" customWidth="1"/>
  </cols>
  <sheetData>
    <row r="1" spans="2:12" ht="31.5" customHeight="1" thickTop="1" thickBot="1" x14ac:dyDescent="0.4">
      <c r="B1" s="8" t="s">
        <v>44</v>
      </c>
      <c r="C1" s="8"/>
      <c r="D1" s="9" t="s">
        <v>75</v>
      </c>
      <c r="E1" s="9"/>
      <c r="F1" s="9"/>
      <c r="G1" s="9"/>
      <c r="H1" s="9"/>
      <c r="I1" s="9"/>
      <c r="J1" s="9"/>
      <c r="K1" s="9"/>
      <c r="L1" s="9"/>
    </row>
    <row r="2" spans="2:12" ht="46.5" customHeight="1" thickTop="1" thickBot="1" x14ac:dyDescent="0.4">
      <c r="B2" s="10" t="s">
        <v>45</v>
      </c>
      <c r="C2" s="11" t="s">
        <v>23</v>
      </c>
      <c r="D2" s="10" t="s">
        <v>3</v>
      </c>
      <c r="E2" s="9" t="s">
        <v>24</v>
      </c>
      <c r="F2" s="9"/>
      <c r="G2" s="9"/>
      <c r="H2" s="9"/>
      <c r="I2" s="9"/>
      <c r="J2" s="12" t="s">
        <v>46</v>
      </c>
      <c r="K2" s="13" t="s">
        <v>47</v>
      </c>
      <c r="L2" s="14" t="s">
        <v>48</v>
      </c>
    </row>
    <row r="3" spans="2:12" ht="46" customHeight="1" thickTop="1" thickBot="1" x14ac:dyDescent="0.4">
      <c r="B3" s="10" t="s">
        <v>49</v>
      </c>
      <c r="C3" s="15">
        <v>35240</v>
      </c>
      <c r="D3" s="12" t="s">
        <v>50</v>
      </c>
      <c r="E3" s="27"/>
      <c r="F3" s="29"/>
      <c r="G3" s="17" t="s">
        <v>51</v>
      </c>
      <c r="H3" s="17"/>
      <c r="I3" s="16"/>
      <c r="J3" s="10" t="s">
        <v>52</v>
      </c>
      <c r="K3" s="9">
        <v>18</v>
      </c>
      <c r="L3" s="9"/>
    </row>
    <row r="4" spans="2:12" ht="30.5" customHeight="1" thickTop="1" thickBot="1" x14ac:dyDescent="0.4">
      <c r="B4" s="8" t="s">
        <v>53</v>
      </c>
      <c r="C4" s="8"/>
      <c r="D4" s="18">
        <v>612345645</v>
      </c>
      <c r="E4" s="18"/>
      <c r="F4" s="17" t="s">
        <v>54</v>
      </c>
      <c r="G4" s="17"/>
      <c r="H4" s="17"/>
      <c r="I4" s="27"/>
      <c r="J4" s="28"/>
      <c r="K4" s="28"/>
      <c r="L4" s="29"/>
    </row>
    <row r="5" spans="2:12" ht="44" customHeight="1" thickTop="1" thickBot="1" x14ac:dyDescent="0.4">
      <c r="B5" s="17" t="s">
        <v>55</v>
      </c>
      <c r="C5" s="17"/>
      <c r="D5" s="21"/>
      <c r="E5" s="22"/>
      <c r="F5" s="22"/>
      <c r="G5" s="22"/>
      <c r="H5" s="22"/>
      <c r="I5" s="22"/>
      <c r="J5" s="22"/>
      <c r="K5" s="22"/>
      <c r="L5" s="23"/>
    </row>
    <row r="6" spans="2:12" ht="30" customHeight="1" thickTop="1" thickBot="1" x14ac:dyDescent="0.4">
      <c r="B6" s="19" t="s">
        <v>56</v>
      </c>
      <c r="C6" s="20"/>
      <c r="D6" s="10" t="s">
        <v>57</v>
      </c>
      <c r="E6" s="9" t="s">
        <v>25</v>
      </c>
      <c r="F6" s="9"/>
      <c r="G6" s="9"/>
      <c r="H6" s="19" t="s">
        <v>58</v>
      </c>
      <c r="I6" s="24"/>
      <c r="J6" s="25"/>
      <c r="K6" s="25"/>
      <c r="L6" s="26"/>
    </row>
    <row r="7" spans="2:12" ht="15" thickTop="1" x14ac:dyDescent="0.35"/>
  </sheetData>
  <mergeCells count="14">
    <mergeCell ref="B4:C4"/>
    <mergeCell ref="B5:C5"/>
    <mergeCell ref="E6:G6"/>
    <mergeCell ref="F4:H4"/>
    <mergeCell ref="D4:E4"/>
    <mergeCell ref="G3:H3"/>
    <mergeCell ref="K3:L3"/>
    <mergeCell ref="D5:L5"/>
    <mergeCell ref="I6:L6"/>
    <mergeCell ref="I4:L4"/>
    <mergeCell ref="E3:F3"/>
    <mergeCell ref="B1:C1"/>
    <mergeCell ref="D1:L1"/>
    <mergeCell ref="E2:I2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bdd</vt:lpstr>
      <vt:lpstr>FORMULAIRE</vt:lpstr>
      <vt:lpstr>FORMULAIRE!Zone_d_impression</vt:lpstr>
    </vt:vector>
  </TitlesOfParts>
  <Company>MINISTERE DE LA DEFENSE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VADOT Guillaume PM</dc:creator>
  <cp:lastModifiedBy>AFEH</cp:lastModifiedBy>
  <cp:lastPrinted>2014-11-26T17:42:39Z</cp:lastPrinted>
  <dcterms:created xsi:type="dcterms:W3CDTF">2014-11-25T13:21:17Z</dcterms:created>
  <dcterms:modified xsi:type="dcterms:W3CDTF">2014-11-26T17:42:42Z</dcterms:modified>
</cp:coreProperties>
</file>