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/>
  </bookViews>
  <sheets>
    <sheet name="ENTREE-SORTIE" sheetId="1" r:id="rId1"/>
    <sheet name="MVTS" sheetId="7" r:id="rId2"/>
    <sheet name="RECAP" sheetId="6" r:id="rId3"/>
    <sheet name="NOMS" sheetId="5" r:id="rId4"/>
    <sheet name="STOCK RESTANT" sheetId="4" r:id="rId5"/>
    <sheet name="STOCK RESTANT-LOT" sheetId="3" r:id="rId6"/>
  </sheets>
  <definedNames>
    <definedName name="colx">'ENTREE-SORTIE'!$B$28</definedName>
    <definedName name="Essai">IF('ENTREE-SORTIE'!$B$4='STOCK RESTANT-LOT'!$A$2,OFFSET('STOCK RESTANT-LOT'!$A$3,,,COUNTA('STOCK RESTANT-LOT'!$A:$A)-1))</definedName>
    <definedName name="Lots">OFFSET(NOMS!$B$2,,,COUNTA(NOMS!$B:$B)-1)</definedName>
    <definedName name="Noms">OFFSET(NOMS!$A$2,,,COUNTA(NOMS!$A:$A)-1)</definedName>
    <definedName name="Produits">OFFSET('STOCK RESTANT'!$A$2,,,COUNTA('STOCK RESTANT'!$A:$A)-1)</definedName>
    <definedName name="saisie">'ENTREE-SORTIE'!$B$3:$B$7</definedName>
    <definedName name="Saisie_S">'ENTREE-SORTIE'!$B$20:$B$24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4" i="3"/>
  <c r="Z5"/>
  <c r="Z6"/>
  <c r="Z7"/>
  <c r="Z8"/>
  <c r="Z9"/>
  <c r="Z10"/>
  <c r="Z11"/>
  <c r="Z12"/>
  <c r="Z13"/>
  <c r="Z14"/>
  <c r="Z15"/>
  <c r="X4"/>
  <c r="X5"/>
  <c r="X6"/>
  <c r="X7"/>
  <c r="X8"/>
  <c r="X9"/>
  <c r="X10"/>
  <c r="X11"/>
  <c r="X12"/>
  <c r="X13"/>
  <c r="X14"/>
  <c r="X15"/>
  <c r="V4"/>
  <c r="V5"/>
  <c r="V6"/>
  <c r="V7"/>
  <c r="V8"/>
  <c r="V9"/>
  <c r="V10"/>
  <c r="V11"/>
  <c r="V12"/>
  <c r="V13"/>
  <c r="V14"/>
  <c r="V15"/>
  <c r="T4"/>
  <c r="T5"/>
  <c r="T6"/>
  <c r="T7"/>
  <c r="T8"/>
  <c r="T9"/>
  <c r="T10"/>
  <c r="T11"/>
  <c r="T12"/>
  <c r="T13"/>
  <c r="T14"/>
  <c r="T15"/>
  <c r="R4"/>
  <c r="R5"/>
  <c r="R6"/>
  <c r="R7"/>
  <c r="R8"/>
  <c r="R9"/>
  <c r="R10"/>
  <c r="R11"/>
  <c r="R12"/>
  <c r="R13"/>
  <c r="R14"/>
  <c r="R15"/>
  <c r="P4"/>
  <c r="P5"/>
  <c r="P6"/>
  <c r="P7"/>
  <c r="P8"/>
  <c r="P9"/>
  <c r="P10"/>
  <c r="P11"/>
  <c r="P12"/>
  <c r="P13"/>
  <c r="N4"/>
  <c r="N5"/>
  <c r="N6"/>
  <c r="L4"/>
  <c r="L5"/>
  <c r="L6"/>
  <c r="L7"/>
  <c r="L8"/>
  <c r="L9"/>
  <c r="L10"/>
  <c r="L11"/>
  <c r="L12"/>
  <c r="L13"/>
  <c r="L14"/>
  <c r="L15"/>
  <c r="J4"/>
  <c r="J5"/>
  <c r="J6"/>
  <c r="J7"/>
  <c r="J8"/>
  <c r="J9"/>
  <c r="H4"/>
  <c r="H5"/>
  <c r="H6"/>
  <c r="H7"/>
  <c r="H8"/>
  <c r="H9"/>
  <c r="H10"/>
  <c r="H11"/>
  <c r="H12"/>
  <c r="H13"/>
  <c r="F4"/>
  <c r="F5"/>
  <c r="F6"/>
  <c r="F7"/>
  <c r="D4"/>
  <c r="D5"/>
  <c r="D6"/>
  <c r="D7"/>
  <c r="D8"/>
  <c r="D9"/>
  <c r="D10"/>
  <c r="D11"/>
  <c r="D12"/>
  <c r="Y2"/>
  <c r="W2"/>
  <c r="U2"/>
  <c r="S2"/>
  <c r="Q2"/>
  <c r="O2"/>
  <c r="P3" s="1"/>
  <c r="M2"/>
  <c r="K2"/>
  <c r="I2"/>
  <c r="J3" s="1"/>
  <c r="L3"/>
  <c r="N3"/>
  <c r="R3"/>
  <c r="T3"/>
  <c r="V3"/>
  <c r="X3"/>
  <c r="Z3"/>
  <c r="A2"/>
  <c r="B4" s="1"/>
  <c r="C6" i="1"/>
  <c r="C2" i="6"/>
  <c r="A23" i="1" s="1"/>
  <c r="C3" i="6"/>
  <c r="C4"/>
  <c r="C5"/>
  <c r="Q2"/>
  <c r="Q3"/>
  <c r="Q4"/>
  <c r="Q5"/>
  <c r="P2"/>
  <c r="P3"/>
  <c r="P4"/>
  <c r="P5"/>
  <c r="O2"/>
  <c r="O3"/>
  <c r="O4"/>
  <c r="O5"/>
  <c r="N2"/>
  <c r="N3"/>
  <c r="N4"/>
  <c r="N5"/>
  <c r="M2"/>
  <c r="M3"/>
  <c r="M4"/>
  <c r="M5"/>
  <c r="L2"/>
  <c r="L3"/>
  <c r="L4"/>
  <c r="L5"/>
  <c r="K2"/>
  <c r="K3"/>
  <c r="K4"/>
  <c r="K5"/>
  <c r="J2"/>
  <c r="J3"/>
  <c r="J4"/>
  <c r="J5"/>
  <c r="I2"/>
  <c r="I3"/>
  <c r="I4"/>
  <c r="I5"/>
  <c r="H2"/>
  <c r="H3"/>
  <c r="H4"/>
  <c r="H5"/>
  <c r="G2"/>
  <c r="G3"/>
  <c r="G4"/>
  <c r="G5"/>
  <c r="F2"/>
  <c r="F3"/>
  <c r="F4"/>
  <c r="F5"/>
  <c r="E2"/>
  <c r="E3"/>
  <c r="E4"/>
  <c r="E5"/>
  <c r="D2"/>
  <c r="D3"/>
  <c r="D4"/>
  <c r="D5"/>
  <c r="B28" i="1"/>
  <c r="B15" i="3" l="1"/>
  <c r="B13"/>
  <c r="B11"/>
  <c r="B9"/>
  <c r="B7"/>
  <c r="B5"/>
  <c r="B3"/>
  <c r="B14"/>
  <c r="B12"/>
  <c r="B10"/>
  <c r="B8"/>
  <c r="B6"/>
  <c r="B27" i="1"/>
  <c r="A27"/>
  <c r="B4" i="6"/>
  <c r="B2"/>
  <c r="B5"/>
  <c r="B3"/>
  <c r="G2" i="3"/>
  <c r="H3" s="1"/>
  <c r="E2"/>
  <c r="F3" s="1"/>
  <c r="C2"/>
  <c r="D3" s="1"/>
  <c r="B14" i="4"/>
  <c r="B13"/>
  <c r="B12"/>
  <c r="B11"/>
  <c r="B10"/>
  <c r="B9"/>
  <c r="B8"/>
  <c r="B7"/>
  <c r="B6"/>
  <c r="B16" l="1"/>
  <c r="B18"/>
  <c r="B20"/>
  <c r="B22"/>
  <c r="B24"/>
  <c r="B26"/>
  <c r="B28"/>
  <c r="B15"/>
  <c r="B17"/>
  <c r="B19"/>
  <c r="B21"/>
  <c r="B23"/>
  <c r="B25"/>
  <c r="B27"/>
  <c r="B2"/>
  <c r="B4"/>
  <c r="B3"/>
  <c r="B5"/>
  <c r="B3" i="1"/>
  <c r="B20" l="1"/>
</calcChain>
</file>

<file path=xl/sharedStrings.xml><?xml version="1.0" encoding="utf-8"?>
<sst xmlns="http://schemas.openxmlformats.org/spreadsheetml/2006/main" count="278" uniqueCount="75">
  <si>
    <t>DATE</t>
  </si>
  <si>
    <t>PRODUIT</t>
  </si>
  <si>
    <t>QUANTITE</t>
  </si>
  <si>
    <t>LOT</t>
  </si>
  <si>
    <t>AFFICHE AUTO</t>
  </si>
  <si>
    <t>RESTE EN STOCK (par lots)</t>
  </si>
  <si>
    <t>DBP601A</t>
  </si>
  <si>
    <t>DBP601</t>
  </si>
  <si>
    <t>DBP 308TI</t>
  </si>
  <si>
    <t>DBP 5000TI</t>
  </si>
  <si>
    <t>Lot 1</t>
  </si>
  <si>
    <t>Lot 2</t>
  </si>
  <si>
    <t>Lot 3</t>
  </si>
  <si>
    <t>RESTE EN STOCK par Produit</t>
  </si>
  <si>
    <t>ILLIMITE</t>
  </si>
  <si>
    <t>ENTREE STOCK</t>
  </si>
  <si>
    <t>SORTIE STOCK</t>
  </si>
  <si>
    <t>NOM</t>
  </si>
  <si>
    <t>NOMS</t>
  </si>
  <si>
    <t>PAUL</t>
  </si>
  <si>
    <t>JACQUES</t>
  </si>
  <si>
    <t>SEVERINE</t>
  </si>
  <si>
    <t>Produits</t>
  </si>
  <si>
    <t>Qté totale</t>
  </si>
  <si>
    <t>Tableau des entrées et sorties</t>
  </si>
  <si>
    <t>Date</t>
  </si>
  <si>
    <t>Entrées</t>
  </si>
  <si>
    <t>Sorties</t>
  </si>
  <si>
    <t>lot</t>
  </si>
  <si>
    <t>Nom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</si>
  <si>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</si>
  <si>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</si>
  <si>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</si>
  <si>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</si>
  <si>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</si>
  <si>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</si>
  <si>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</si>
  <si>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</si>
  <si>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</si>
  <si>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</si>
  <si>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</si>
  <si>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</si>
  <si>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</si>
  <si>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</si>
  <si>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LOTS</t>
  </si>
  <si>
    <t>LOT 15</t>
  </si>
  <si>
    <t>LOT 16</t>
  </si>
  <si>
    <t>LOT 17</t>
  </si>
  <si>
    <t>LOT 18</t>
  </si>
  <si>
    <t>LOT 19</t>
  </si>
  <si>
    <t>LOT 20</t>
  </si>
  <si>
    <t>LOT 21</t>
  </si>
  <si>
    <t>LOT 22</t>
  </si>
  <si>
    <t>LOT 23</t>
  </si>
  <si>
    <t>LOT 24</t>
  </si>
  <si>
    <t>LOT 25</t>
  </si>
  <si>
    <t>LOT 26</t>
  </si>
  <si>
    <t>LOT 27</t>
  </si>
  <si>
    <t>LOT 28</t>
  </si>
  <si>
    <t>LOT 29</t>
  </si>
  <si>
    <t>LOT 0</t>
  </si>
  <si>
    <t>DPB 1</t>
  </si>
  <si>
    <t>DPB 2</t>
  </si>
  <si>
    <t>DPB 3</t>
  </si>
  <si>
    <t>DPB 4</t>
  </si>
  <si>
    <t>DPB 5</t>
  </si>
  <si>
    <t>DPB 6</t>
  </si>
  <si>
    <t>DPB 7</t>
  </si>
  <si>
    <t>DPB 8</t>
  </si>
  <si>
    <t>DPB 9</t>
  </si>
  <si>
    <t>DPB 10</t>
  </si>
  <si>
    <t>DPB 11</t>
  </si>
  <si>
    <t>DPB 12</t>
  </si>
  <si>
    <t>DPB 13</t>
  </si>
  <si>
    <t>DPB 14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</si>
</sst>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 tint="0.1499984740745262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/>
    <xf numFmtId="0" fontId="8" fillId="2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10" fillId="0" borderId="0" xfId="0" applyFont="1" applyAlignment="1">
      <alignment horizontal="left" readingOrder="2"/>
    </xf>
    <xf numFmtId="0" fontId="6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</cellXfs>
  <cellStyles count="1">
    <cellStyle name="Normal" xfId="0" builtinId="0"/>
  </cellStyles>
  <dxfs count="25"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7</xdr:row>
      <xdr:rowOff>123825</xdr:rowOff>
    </xdr:from>
    <xdr:to>
      <xdr:col>2</xdr:col>
      <xdr:colOff>590550</xdr:colOff>
      <xdr:row>9</xdr:row>
      <xdr:rowOff>76200</xdr:rowOff>
    </xdr:to>
    <xdr:sp macro="[0]!Feuil1.Essai_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171450</xdr:colOff>
      <xdr:row>25</xdr:row>
      <xdr:rowOff>104775</xdr:rowOff>
    </xdr:from>
    <xdr:to>
      <xdr:col>2</xdr:col>
      <xdr:colOff>619125</xdr:colOff>
      <xdr:row>27</xdr:row>
      <xdr:rowOff>57150</xdr:rowOff>
    </xdr:to>
    <xdr:sp macro="[0]!Feuil1.Essai_S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7</xdr:col>
      <xdr:colOff>139700</xdr:colOff>
      <xdr:row>16</xdr:row>
      <xdr:rowOff>88900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D24E70C5-B0D4-E44B-B825-70F0878AF99F}"/>
            </a:ext>
          </a:extLst>
        </xdr:cNvPr>
        <xdr:cNvSpPr/>
      </xdr:nvSpPr>
      <xdr:spPr>
        <a:xfrm>
          <a:off x="3302000" y="3200400"/>
          <a:ext cx="2616200" cy="698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NOM</a:t>
          </a:r>
          <a:r>
            <a:rPr lang="fr-FR" sz="1100" baseline="0"/>
            <a:t> DES PRODUITS REPRIS EN PAGE 1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2:F14" totalsRowShown="0" headerRowDxfId="23" dataDxfId="22">
  <autoFilter ref="A2:F14"/>
  <tableColumns count="6">
    <tableColumn id="1" name="Date" dataDxfId="21"/>
    <tableColumn id="2" name="Produits" dataDxfId="20"/>
    <tableColumn id="3" name="Entrées" dataDxfId="19"/>
    <tableColumn id="4" name="Sorties" dataDxfId="18"/>
    <tableColumn id="5" name="lot" dataDxfId="17"/>
    <tableColumn id="6" name="Nom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Q5" totalsRowShown="0">
  <autoFilter ref="A1:Q5">
    <filterColumn colId="2"/>
  </autoFilter>
  <tableColumns count="17">
    <tableColumn id="1" name="Produits"/>
    <tableColumn id="2" name="Qté totale" dataDxfId="15">
      <calculatedColumnFormula>IF([LOT 0]=0,SUM(D2:Q2),[LOT 0])</calculatedColumnFormula>
    </tableColumn>
    <tableColumn id="17" name="LOT 0" dataDxfId="14">
      <calculatedColumnFormula>SUMPRODUCT((Tableau2[Produits]=A2)*(Tableau2[lot]="")*Tableau2[Entrées])-SUMPRODUCT((Tableau2[Produits]=A2)*(Tableau2[lot]="")*Tableau2[Sorties])</calculatedColumnFormula>
    </tableColumn>
    <tableColumn id="3" name="LOT 1" dataDxfId="13">
      <calculatedColumnFormula>SUMPRODUCT((Tableau2[Produits]=A2)*(Tableau2[lot]=$D$1)*Tableau2[Entrées])-SUMPRODUCT((Tableau2[Produits]=A2)*(Tableau2[lot]=$D$1)*Tableau2[Sorties])</calculatedColumnFormula>
    </tableColumn>
    <tableColumn id="4" name="LOT 2" dataDxfId="12">
      <calculatedColumnFormula>SUMPRODUCT((Tableau2[Produits]=A2)*(Tableau2[lot]=$E$1)*Tableau2[Entrées])-SUMPRODUCT((Tableau2[Produits]=A2)*(Tableau2[lot]=$E$1)*Tableau2[Sorties])</calculatedColumnFormula>
    </tableColumn>
    <tableColumn id="5" name="LOT 3" dataDxfId="11">
      <calculatedColumnFormula>SUMPRODUCT((Tableau2[Produits]=A2)*(Tableau2[lot]=$F$1)*Tableau2[Entrées])-SUMPRODUCT((Tableau2[Produits]=A2)*(Tableau2[lot]=$F$1)*Tableau2[Sorties])</calculatedColumnFormula>
    </tableColumn>
    <tableColumn id="6" name="LOT 4" dataDxfId="10">
      <calculatedColumnFormula>SUMPRODUCT((Tableau2[Produits]=A2)*(Tableau2[lot]=$G$1)*Tableau2[Entrées])-SUMPRODUCT((Tableau2[Produits]=A2)*(Tableau2[lot]=$G$1)*Tableau2[Sorties])</calculatedColumnFormula>
    </tableColumn>
    <tableColumn id="7" name="LOT 5" dataDxfId="9">
      <calculatedColumnFormula>SUMPRODUCT((Tableau2[Produits]=A2)*(Tableau2[lot]=$H$1)*Tableau2[Entrées])-SUMPRODUCT((Tableau2[Produits]=A2)*(Tableau2[lot]=$H$1)*Tableau2[Sorties])</calculatedColumnFormula>
    </tableColumn>
    <tableColumn id="8" name="LOT 6" dataDxfId="8">
      <calculatedColumnFormula>SUMPRODUCT((Tableau2[Produits]=A2)*(Tableau2[lot]=$I$1)*Tableau2[Entrées])-SUMPRODUCT((Tableau2[Produits]=A2)*(Tableau2[lot]=$I$1)*Tableau2[Sorties])</calculatedColumnFormula>
    </tableColumn>
    <tableColumn id="9" name="LOT 7" dataDxfId="7">
      <calculatedColumnFormula>SUMPRODUCT((Tableau2[Produits]=A2)*(Tableau2[lot]=$J$1)*Tableau2[Entrées])-SUMPRODUCT((Tableau2[Produits]=A2)*(Tableau2[lot]=$J$1)*Tableau2[Sorties])</calculatedColumnFormula>
    </tableColumn>
    <tableColumn id="10" name="LOT 8" dataDxfId="6">
      <calculatedColumnFormula>SUMPRODUCT((Tableau2[Produits]=A2)*(Tableau2[lot]=$K$1)*Tableau2[Entrées])-SUMPRODUCT((Tableau2[Produits]=A2)*(Tableau2[lot]=$K$1)*Tableau2[Sorties])</calculatedColumnFormula>
    </tableColumn>
    <tableColumn id="11" name="LOT 9" dataDxfId="5">
      <calculatedColumnFormula>SUMPRODUCT((Tableau2[Produits]=A2)*(Tableau2[lot]=$L$1)*Tableau2[Entrées])-SUMPRODUCT((Tableau2[Produits]=A2)*(Tableau2[lot]=$L$1)*Tableau2[Sorties])</calculatedColumnFormula>
    </tableColumn>
    <tableColumn id="12" name="LOT 10" dataDxfId="4">
      <calculatedColumnFormula>SUMPRODUCT((Tableau2[Produits]=A2)*(Tableau2[lot]=$M$1)*Tableau2[Entrées])-SUMPRODUCT((Tableau2[Produits]=A2)*(Tableau2[lot]=$M$1)*Tableau2[Sorties])</calculatedColumnFormula>
    </tableColumn>
    <tableColumn id="13" name="LOT 11" dataDxfId="3">
      <calculatedColumnFormula>SUMPRODUCT((Tableau2[Produits]=A2)*(Tableau2[lot]=$N$1)*Tableau2[Entrées])-SUMPRODUCT((Tableau2[Produits]=A2)*(Tableau2[lot]=$N$1)*Tableau2[Sorties])</calculatedColumnFormula>
    </tableColumn>
    <tableColumn id="14" name="LOT 12" dataDxfId="2">
      <calculatedColumnFormula>SUMPRODUCT((Tableau2[Produits]=A2)*(Tableau2[lot]=$O$1)*Tableau2[Entrées])-SUMPRODUCT((Tableau2[Produits]=A2)*(Tableau2[lot]=$O$1)*Tableau2[Sorties])</calculatedColumnFormula>
    </tableColumn>
    <tableColumn id="15" name="LOT 13" dataDxfId="1">
      <calculatedColumnFormula>SUMPRODUCT((Tableau2[Produits]=A2)*(Tableau2[lot]=$P$1)*Tableau2[Entrées])-SUMPRODUCT((Tableau2[Produits]=A2)*(Tableau2[lot]=$P$1)*Tableau2[Sorties])</calculatedColumnFormula>
    </tableColumn>
    <tableColumn id="16" name="LOT 14" dataDxfId="0">
      <calculatedColumnFormula>SUMPRODUCT((Tableau2[Produits]=A2)*(Tableau2[lot]=$Q$1)*Tableau2[Entrées])-SUMPRODUCT((Tableau2[Produits]=A2)*(Tableau2[lot]=$Q$1)*Tableau2[Sorties])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2"/>
  <sheetViews>
    <sheetView tabSelected="1" topLeftCell="A8" workbookViewId="0">
      <selection activeCell="G19" sqref="G19"/>
    </sheetView>
  </sheetViews>
  <sheetFormatPr baseColWidth="10" defaultColWidth="11.453125" defaultRowHeight="14.5"/>
  <cols>
    <col min="1" max="1" width="30.6328125" style="1" customWidth="1"/>
    <col min="2" max="2" width="24.36328125" style="1" customWidth="1"/>
    <col min="3" max="3" width="21.453125" style="1" customWidth="1"/>
    <col min="4" max="4" width="4" style="1" customWidth="1"/>
    <col min="5" max="6" width="13.453125" style="1" customWidth="1"/>
    <col min="7" max="7" width="7.6328125" style="1" customWidth="1"/>
    <col min="8" max="8" width="49.7265625" style="1" customWidth="1"/>
    <col min="9" max="12" width="11.453125" style="1"/>
    <col min="13" max="13" width="9.36328125" style="1" customWidth="1"/>
    <col min="14" max="14" width="11.453125" style="1"/>
    <col min="15" max="15" width="13.36328125" style="1" customWidth="1"/>
    <col min="16" max="16384" width="11.453125" style="1"/>
  </cols>
  <sheetData>
    <row r="1" spans="1:14" ht="51" customHeight="1">
      <c r="A1" s="29" t="s">
        <v>15</v>
      </c>
      <c r="B1" s="29"/>
      <c r="C1" s="29"/>
      <c r="F1"/>
      <c r="G1"/>
      <c r="H1" s="28"/>
    </row>
    <row r="2" spans="1:14">
      <c r="A2" s="2"/>
      <c r="B2" s="2"/>
      <c r="C2" s="2"/>
      <c r="H2"/>
    </row>
    <row r="3" spans="1:14" ht="25" customHeight="1">
      <c r="A3" s="3" t="s">
        <v>0</v>
      </c>
      <c r="B3" s="19">
        <f ca="1">TODAY()</f>
        <v>43779</v>
      </c>
      <c r="C3" s="2"/>
      <c r="H3"/>
    </row>
    <row r="4" spans="1:14" ht="25" customHeight="1">
      <c r="A4" s="3" t="s">
        <v>1</v>
      </c>
      <c r="B4" s="20" t="s">
        <v>7</v>
      </c>
      <c r="C4" s="2"/>
    </row>
    <row r="5" spans="1:14" ht="25" customHeight="1">
      <c r="A5" s="3" t="s">
        <v>2</v>
      </c>
      <c r="B5" s="20"/>
      <c r="C5" s="2"/>
    </row>
    <row r="6" spans="1:14" ht="25" customHeight="1">
      <c r="A6" s="3" t="s">
        <v>3</v>
      </c>
      <c r="B6" s="20"/>
      <c r="C6" s="25" t="str">
        <f>IF(B6="","Produit à lot unique","Produit multi-lots")</f>
        <v>Produit à lot unique</v>
      </c>
    </row>
    <row r="7" spans="1:14" ht="25" customHeight="1">
      <c r="A7" s="3" t="s">
        <v>17</v>
      </c>
      <c r="B7" s="21"/>
      <c r="C7" s="2"/>
    </row>
    <row r="8" spans="1:14">
      <c r="A8" s="2"/>
      <c r="B8" s="2"/>
      <c r="C8" s="2"/>
      <c r="J8" s="12"/>
      <c r="N8" s="12"/>
    </row>
    <row r="9" spans="1:14">
      <c r="A9" s="2"/>
      <c r="B9" s="2"/>
      <c r="C9" s="2"/>
    </row>
    <row r="10" spans="1:14">
      <c r="A10" s="2"/>
      <c r="B10" s="2"/>
      <c r="C10" s="2"/>
    </row>
    <row r="11" spans="1:14" ht="5" customHeight="1"/>
    <row r="12" spans="1:14" ht="5" customHeight="1"/>
    <row r="13" spans="1:14" ht="5" customHeight="1"/>
    <row r="14" spans="1:14" ht="16" customHeight="1"/>
    <row r="18" spans="1:14" ht="51" customHeight="1">
      <c r="A18" s="30" t="s">
        <v>16</v>
      </c>
      <c r="B18" s="30"/>
      <c r="C18" s="30"/>
    </row>
    <row r="19" spans="1:14">
      <c r="A19" s="2"/>
      <c r="B19" s="2"/>
      <c r="C19" s="2"/>
    </row>
    <row r="20" spans="1:14" ht="25" customHeight="1">
      <c r="A20" s="3" t="s">
        <v>0</v>
      </c>
      <c r="B20" s="19">
        <f ca="1">TODAY()</f>
        <v>43779</v>
      </c>
      <c r="C20" s="2"/>
      <c r="F20" s="17"/>
    </row>
    <row r="21" spans="1:14" ht="25" customHeight="1">
      <c r="A21" s="3" t="s">
        <v>1</v>
      </c>
      <c r="B21" s="20"/>
      <c r="C21" s="2"/>
    </row>
    <row r="22" spans="1:14" ht="25" customHeight="1">
      <c r="A22" s="3" t="s">
        <v>2</v>
      </c>
      <c r="B22" s="20"/>
      <c r="C22" s="2"/>
    </row>
    <row r="23" spans="1:14" ht="24.5" customHeight="1">
      <c r="A23" s="6" t="str">
        <f>IFERROR(IF(VLOOKUP(B21,Tableau3[],3,FALSE)=0,"LOT",""),"")</f>
        <v/>
      </c>
      <c r="B23" s="20"/>
      <c r="C23" s="2"/>
    </row>
    <row r="24" spans="1:14" ht="24" customHeight="1">
      <c r="A24" s="6" t="s">
        <v>17</v>
      </c>
      <c r="B24" s="20"/>
      <c r="C24" s="2"/>
    </row>
    <row r="25" spans="1:14">
      <c r="A25" s="8"/>
      <c r="B25" s="8"/>
      <c r="C25" s="2"/>
    </row>
    <row r="26" spans="1:14">
      <c r="A26" s="3"/>
      <c r="B26" s="8" t="s">
        <v>4</v>
      </c>
      <c r="C26" s="2"/>
    </row>
    <row r="27" spans="1:14">
      <c r="A27" s="3" t="str">
        <f>IF(A23="","STOCK DISPO",IF(B23="","STOCK DISPO","STOCK DISPO " &amp; B23))</f>
        <v>STOCK DISPO</v>
      </c>
      <c r="B27" s="4" t="str">
        <f>IFERROR(IF(A23="",VLOOKUP(B21,Tableau3[],3,FALSE),IF(B23&lt;&gt;"",VLOOKUP(B21,Tableau3[],colx,FALSE),VLOOKUP(B21,Tableau3[],2,FALSE))),"")</f>
        <v/>
      </c>
      <c r="C27" s="2"/>
    </row>
    <row r="28" spans="1:14">
      <c r="A28" s="2"/>
      <c r="B28" s="18">
        <f>SUMPRODUCT((Tableau3[#Headers]=B23)*COLUMN(Tableau3[#Headers]))</f>
        <v>0</v>
      </c>
      <c r="C28" s="2"/>
      <c r="J28" s="12"/>
    </row>
    <row r="29" spans="1:14">
      <c r="J29" s="12"/>
      <c r="N29" s="12"/>
    </row>
    <row r="30" spans="1:14">
      <c r="J30" s="12"/>
    </row>
    <row r="31" spans="1:14">
      <c r="J31" s="12"/>
    </row>
    <row r="32" spans="1:14">
      <c r="J32" s="12"/>
    </row>
  </sheetData>
  <mergeCells count="2">
    <mergeCell ref="A1:C1"/>
    <mergeCell ref="A18:C18"/>
  </mergeCells>
  <phoneticPr fontId="4" type="noConversion"/>
  <conditionalFormatting sqref="B23">
    <cfRule type="expression" dxfId="24" priority="1">
      <formula>$A$23=""</formula>
    </cfRule>
  </conditionalFormatting>
  <dataValidations count="3">
    <dataValidation type="list" allowBlank="1" showInputMessage="1" showErrorMessage="1" sqref="B4 B21">
      <formula1>Produits</formula1>
    </dataValidation>
    <dataValidation type="list" allowBlank="1" showInputMessage="1" showErrorMessage="1" sqref="B7 B24">
      <formula1>Noms</formula1>
    </dataValidation>
    <dataValidation type="list" allowBlank="1" showInputMessage="1" showErrorMessage="1" sqref="B6 B23">
      <formula1>Lots</formula1>
    </dataValidation>
  </dataValidations>
  <pageMargins left="0.7" right="0.7" top="0.75" bottom="0.75" header="0.3" footer="0.3"/>
  <pageSetup paperSize="9" orientation="portrait" horizontalDpi="0" verticalDpi="0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NOMS!$A$2:$A$36</xm:f>
          </x14:formula1>
          <xm:sqref>B7</xm:sqref>
        </x14:dataValidation>
        <x14:dataValidation type="list" allowBlank="1" showInputMessage="1" showErrorMessage="1" xr:uid="{00000000-0002-0000-0000-000000000000}">
          <x14:formula1>
            <xm:f>'STOCK RESTANT'!$A$5:$A$17</xm:f>
          </x14:formula1>
          <xm:sqref>B21</xm:sqref>
        </x14:dataValidation>
        <x14:dataValidation type="list" allowBlank="1" showInputMessage="1" showErrorMessage="1" xr:uid="{391DD86B-E8DA-034A-81E3-EF5F9FD2F09C}">
          <x14:formula1>
            <xm:f>'STOCK RESTANT'!$A$5:$A$19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F14"/>
  <sheetViews>
    <sheetView workbookViewId="0">
      <selection activeCell="C8" sqref="C8"/>
    </sheetView>
  </sheetViews>
  <sheetFormatPr baseColWidth="10" defaultRowHeight="14.5"/>
  <cols>
    <col min="1" max="1" width="16.6328125" style="13" customWidth="1"/>
    <col min="2" max="2" width="27.6328125" style="13" customWidth="1"/>
    <col min="3" max="6" width="10.90625" style="13"/>
  </cols>
  <sheetData>
    <row r="1" spans="1:6">
      <c r="A1" s="31" t="s">
        <v>24</v>
      </c>
      <c r="B1" s="31"/>
      <c r="C1" s="31"/>
      <c r="D1" s="31"/>
      <c r="E1" s="31"/>
      <c r="F1" s="31"/>
    </row>
    <row r="2" spans="1:6">
      <c r="A2" s="13" t="s">
        <v>25</v>
      </c>
      <c r="B2" s="13" t="s">
        <v>22</v>
      </c>
      <c r="C2" s="13" t="s">
        <v>26</v>
      </c>
      <c r="D2" s="13" t="s">
        <v>27</v>
      </c>
      <c r="E2" s="13" t="s">
        <v>28</v>
      </c>
      <c r="F2" s="13" t="s">
        <v>29</v>
      </c>
    </row>
    <row r="3" spans="1:6">
      <c r="A3" s="14">
        <v>43777</v>
      </c>
      <c r="B3" s="13" t="s">
        <v>7</v>
      </c>
      <c r="C3" s="13">
        <v>10</v>
      </c>
      <c r="E3" s="13" t="s">
        <v>30</v>
      </c>
      <c r="F3" s="13" t="s">
        <v>19</v>
      </c>
    </row>
    <row r="4" spans="1:6">
      <c r="A4" s="15">
        <v>43777</v>
      </c>
      <c r="B4" s="16" t="s">
        <v>6</v>
      </c>
      <c r="C4" s="16">
        <v>10</v>
      </c>
      <c r="D4" s="16"/>
      <c r="E4" s="16" t="s">
        <v>30</v>
      </c>
      <c r="F4" s="16" t="s">
        <v>19</v>
      </c>
    </row>
    <row r="5" spans="1:6">
      <c r="A5" s="15">
        <v>43777</v>
      </c>
      <c r="B5" s="16" t="s">
        <v>7</v>
      </c>
      <c r="C5" s="16"/>
      <c r="D5" s="16">
        <v>8</v>
      </c>
      <c r="E5" s="16" t="s">
        <v>30</v>
      </c>
      <c r="F5" s="16" t="s">
        <v>19</v>
      </c>
    </row>
    <row r="6" spans="1:6">
      <c r="A6" s="15">
        <v>43777</v>
      </c>
      <c r="B6" s="16" t="s">
        <v>6</v>
      </c>
      <c r="C6" s="16"/>
      <c r="D6" s="16">
        <v>2</v>
      </c>
      <c r="E6" s="16" t="s">
        <v>30</v>
      </c>
      <c r="F6" s="16" t="s">
        <v>19</v>
      </c>
    </row>
    <row r="7" spans="1:6">
      <c r="A7" s="15">
        <v>43778</v>
      </c>
      <c r="B7" s="16" t="s">
        <v>6</v>
      </c>
      <c r="C7" s="16"/>
      <c r="D7" s="16">
        <v>2</v>
      </c>
      <c r="E7" s="16" t="s">
        <v>30</v>
      </c>
      <c r="F7" s="16" t="s">
        <v>19</v>
      </c>
    </row>
    <row r="8" spans="1:6">
      <c r="A8" s="15">
        <v>43778</v>
      </c>
      <c r="B8" s="16" t="s">
        <v>7</v>
      </c>
      <c r="C8" s="16">
        <v>10</v>
      </c>
      <c r="D8" s="16"/>
      <c r="E8" s="16" t="s">
        <v>31</v>
      </c>
      <c r="F8" s="16" t="s">
        <v>20</v>
      </c>
    </row>
    <row r="9" spans="1:6">
      <c r="A9" s="15">
        <v>43778</v>
      </c>
      <c r="B9" s="16" t="s">
        <v>7</v>
      </c>
      <c r="C9" s="16"/>
      <c r="D9" s="16">
        <v>1</v>
      </c>
      <c r="E9" s="16" t="s">
        <v>31</v>
      </c>
      <c r="F9" s="16" t="s">
        <v>19</v>
      </c>
    </row>
    <row r="10" spans="1:6">
      <c r="A10" s="15">
        <v>43778</v>
      </c>
      <c r="B10" s="16" t="s">
        <v>7</v>
      </c>
      <c r="C10" s="16"/>
      <c r="D10" s="16">
        <v>1</v>
      </c>
      <c r="E10" s="16" t="s">
        <v>30</v>
      </c>
      <c r="F10" s="16" t="s">
        <v>19</v>
      </c>
    </row>
    <row r="11" spans="1:6">
      <c r="A11" s="15">
        <v>43779</v>
      </c>
      <c r="B11" s="16" t="s">
        <v>9</v>
      </c>
      <c r="C11" s="16">
        <v>10</v>
      </c>
      <c r="D11" s="16"/>
      <c r="E11" s="16"/>
      <c r="F11" s="16" t="s">
        <v>19</v>
      </c>
    </row>
    <row r="12" spans="1:6">
      <c r="A12" s="15">
        <v>43779</v>
      </c>
      <c r="B12" s="16" t="s">
        <v>9</v>
      </c>
      <c r="C12" s="16">
        <v>10</v>
      </c>
      <c r="D12" s="16"/>
      <c r="E12" s="16"/>
      <c r="F12" s="16" t="s">
        <v>19</v>
      </c>
    </row>
    <row r="13" spans="1:6">
      <c r="A13" s="15">
        <v>43779</v>
      </c>
      <c r="B13" s="16" t="s">
        <v>7</v>
      </c>
      <c r="C13" s="16">
        <v>10</v>
      </c>
      <c r="D13" s="16"/>
      <c r="E13" s="16" t="s">
        <v>30</v>
      </c>
      <c r="F13" s="16" t="s">
        <v>19</v>
      </c>
    </row>
    <row r="14" spans="1:6">
      <c r="A14" s="15">
        <v>43779</v>
      </c>
      <c r="B14" s="16" t="s">
        <v>7</v>
      </c>
      <c r="C14" s="16"/>
      <c r="D14" s="16">
        <v>10</v>
      </c>
      <c r="E14" s="16" t="s">
        <v>30</v>
      </c>
      <c r="F14" s="16" t="s">
        <v>19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Q5"/>
  <sheetViews>
    <sheetView workbookViewId="0">
      <selection activeCell="C2" sqref="C2"/>
    </sheetView>
  </sheetViews>
  <sheetFormatPr baseColWidth="10" defaultRowHeight="14.5"/>
  <cols>
    <col min="2" max="2" width="11.08984375" style="13" customWidth="1"/>
    <col min="3" max="3" width="11.08984375" style="23" customWidth="1"/>
    <col min="4" max="17" width="10.90625" style="13"/>
  </cols>
  <sheetData>
    <row r="1" spans="1:17">
      <c r="A1" t="s">
        <v>22</v>
      </c>
      <c r="B1" s="13" t="s">
        <v>23</v>
      </c>
      <c r="C1" s="23" t="s">
        <v>60</v>
      </c>
      <c r="D1" s="13" t="s">
        <v>30</v>
      </c>
      <c r="E1" s="13" t="s">
        <v>31</v>
      </c>
      <c r="F1" s="13" t="s">
        <v>32</v>
      </c>
      <c r="G1" s="13" t="s">
        <v>33</v>
      </c>
      <c r="H1" s="13" t="s">
        <v>34</v>
      </c>
      <c r="I1" s="13" t="s">
        <v>35</v>
      </c>
      <c r="J1" s="13" t="s">
        <v>36</v>
      </c>
      <c r="K1" s="13" t="s">
        <v>37</v>
      </c>
      <c r="L1" s="13" t="s">
        <v>38</v>
      </c>
      <c r="M1" s="13" t="s">
        <v>39</v>
      </c>
      <c r="N1" s="13" t="s">
        <v>40</v>
      </c>
      <c r="O1" s="13" t="s">
        <v>41</v>
      </c>
      <c r="P1" s="13" t="s">
        <v>42</v>
      </c>
      <c r="Q1" s="13" t="s">
        <v>43</v>
      </c>
    </row>
    <row r="2" spans="1:17">
      <c r="A2" t="s">
        <v>7</v>
      </c>
      <c r="B2" s="22">
        <f>IF([LOT 0]=0,SUM(D2:Q2),[LOT 0])</f>
        <v>10</v>
      </c>
      <c r="C2" s="22">
        <f>SUMPRODUCT((Tableau2[Produits]=A2)*(Tableau2[lot]="")*Tableau2[Entrées])-SUMPRODUCT((Tableau2[Produits]=A2)*(Tableau2[lot]="")*Tableau2[Sorties])</f>
        <v>0</v>
      </c>
      <c r="D2" s="22">
        <f>SUMPRODUCT((Tableau2[Produits]=A2)*(Tableau2[lot]=$D$1)*Tableau2[Entrées])-SUMPRODUCT((Tableau2[Produits]=A2)*(Tableau2[lot]=$D$1)*Tableau2[Sorties])</f>
        <v>1</v>
      </c>
      <c r="E2" s="22">
        <f>SUMPRODUCT((Tableau2[Produits]=A2)*(Tableau2[lot]=$E$1)*Tableau2[Entrées])-SUMPRODUCT((Tableau2[Produits]=A2)*(Tableau2[lot]=$E$1)*Tableau2[Sorties])</f>
        <v>9</v>
      </c>
      <c r="F2" s="22">
        <f>SUMPRODUCT((Tableau2[Produits]=A2)*(Tableau2[lot]=$F$1)*Tableau2[Entrées])-SUMPRODUCT((Tableau2[Produits]=A2)*(Tableau2[lot]=$F$1)*Tableau2[Sorties])</f>
        <v>0</v>
      </c>
      <c r="G2" s="22">
        <f>SUMPRODUCT((Tableau2[Produits]=A2)*(Tableau2[lot]=$G$1)*Tableau2[Entrées])-SUMPRODUCT((Tableau2[Produits]=A2)*(Tableau2[lot]=$G$1)*Tableau2[Sorties])</f>
        <v>0</v>
      </c>
      <c r="H2" s="22">
        <f>SUMPRODUCT((Tableau2[Produits]=A2)*(Tableau2[lot]=$H$1)*Tableau2[Entrées])-SUMPRODUCT((Tableau2[Produits]=A2)*(Tableau2[lot]=$H$1)*Tableau2[Sorties])</f>
        <v>0</v>
      </c>
      <c r="I2" s="22">
        <f>SUMPRODUCT((Tableau2[Produits]=A2)*(Tableau2[lot]=$I$1)*Tableau2[Entrées])-SUMPRODUCT((Tableau2[Produits]=A2)*(Tableau2[lot]=$I$1)*Tableau2[Sorties])</f>
        <v>0</v>
      </c>
      <c r="J2" s="22">
        <f>SUMPRODUCT((Tableau2[Produits]=A2)*(Tableau2[lot]=$J$1)*Tableau2[Entrées])-SUMPRODUCT((Tableau2[Produits]=A2)*(Tableau2[lot]=$J$1)*Tableau2[Sorties])</f>
        <v>0</v>
      </c>
      <c r="K2" s="22">
        <f>SUMPRODUCT((Tableau2[Produits]=A2)*(Tableau2[lot]=$K$1)*Tableau2[Entrées])-SUMPRODUCT((Tableau2[Produits]=A2)*(Tableau2[lot]=$K$1)*Tableau2[Sorties])</f>
        <v>0</v>
      </c>
      <c r="L2" s="22">
        <f>SUMPRODUCT((Tableau2[Produits]=A2)*(Tableau2[lot]=$L$1)*Tableau2[Entrées])-SUMPRODUCT((Tableau2[Produits]=A2)*(Tableau2[lot]=$L$1)*Tableau2[Sorties])</f>
        <v>0</v>
      </c>
      <c r="M2" s="22">
        <f>SUMPRODUCT((Tableau2[Produits]=A2)*(Tableau2[lot]=$M$1)*Tableau2[Entrées])-SUMPRODUCT((Tableau2[Produits]=A2)*(Tableau2[lot]=$M$1)*Tableau2[Sorties])</f>
        <v>0</v>
      </c>
      <c r="N2" s="22">
        <f>SUMPRODUCT((Tableau2[Produits]=A2)*(Tableau2[lot]=$N$1)*Tableau2[Entrées])-SUMPRODUCT((Tableau2[Produits]=A2)*(Tableau2[lot]=$N$1)*Tableau2[Sorties])</f>
        <v>0</v>
      </c>
      <c r="O2" s="22">
        <f>SUMPRODUCT((Tableau2[Produits]=A2)*(Tableau2[lot]=$O$1)*Tableau2[Entrées])-SUMPRODUCT((Tableau2[Produits]=A2)*(Tableau2[lot]=$O$1)*Tableau2[Sorties])</f>
        <v>0</v>
      </c>
      <c r="P2" s="22">
        <f>SUMPRODUCT((Tableau2[Produits]=A2)*(Tableau2[lot]=$P$1)*Tableau2[Entrées])-SUMPRODUCT((Tableau2[Produits]=A2)*(Tableau2[lot]=$P$1)*Tableau2[Sorties])</f>
        <v>0</v>
      </c>
      <c r="Q2" s="22">
        <f>SUMPRODUCT((Tableau2[Produits]=A2)*(Tableau2[lot]=$Q$1)*Tableau2[Entrées])-SUMPRODUCT((Tableau2[Produits]=A2)*(Tableau2[lot]=$Q$1)*Tableau2[Sorties])</f>
        <v>0</v>
      </c>
    </row>
    <row r="3" spans="1:17">
      <c r="A3" t="s">
        <v>6</v>
      </c>
      <c r="B3" s="22">
        <f>IF([LOT 0]=0,SUM(D3:Q3),[LOT 0])</f>
        <v>6</v>
      </c>
      <c r="C3" s="22">
        <f>SUMPRODUCT((Tableau2[Produits]=A3)*(Tableau2[lot]="")*Tableau2[Entrées])-SUMPRODUCT((Tableau2[Produits]=A3)*(Tableau2[lot]="")*Tableau2[Sorties])</f>
        <v>0</v>
      </c>
      <c r="D3" s="22">
        <f>SUMPRODUCT((Tableau2[Produits]=A3)*(Tableau2[lot]=$D$1)*Tableau2[Entrées])-SUMPRODUCT((Tableau2[Produits]=A3)*(Tableau2[lot]=$D$1)*Tableau2[Sorties])</f>
        <v>6</v>
      </c>
      <c r="E3" s="22">
        <f>SUMPRODUCT((Tableau2[Produits]=A3)*(Tableau2[lot]=$E$1)*Tableau2[Entrées])-SUMPRODUCT((Tableau2[Produits]=A3)*(Tableau2[lot]=$E$1)*Tableau2[Sorties])</f>
        <v>0</v>
      </c>
      <c r="F3" s="22">
        <f>SUMPRODUCT((Tableau2[Produits]=A3)*(Tableau2[lot]=$F$1)*Tableau2[Entrées])-SUMPRODUCT((Tableau2[Produits]=A3)*(Tableau2[lot]=$F$1)*Tableau2[Sorties])</f>
        <v>0</v>
      </c>
      <c r="G3" s="22">
        <f>SUMPRODUCT((Tableau2[Produits]=A3)*(Tableau2[lot]=$G$1)*Tableau2[Entrées])-SUMPRODUCT((Tableau2[Produits]=A3)*(Tableau2[lot]=$G$1)*Tableau2[Sorties])</f>
        <v>0</v>
      </c>
      <c r="H3" s="22">
        <f>SUMPRODUCT((Tableau2[Produits]=A3)*(Tableau2[lot]=$H$1)*Tableau2[Entrées])-SUMPRODUCT((Tableau2[Produits]=A3)*(Tableau2[lot]=$H$1)*Tableau2[Sorties])</f>
        <v>0</v>
      </c>
      <c r="I3" s="22">
        <f>SUMPRODUCT((Tableau2[Produits]=A3)*(Tableau2[lot]=$I$1)*Tableau2[Entrées])-SUMPRODUCT((Tableau2[Produits]=A3)*(Tableau2[lot]=$I$1)*Tableau2[Sorties])</f>
        <v>0</v>
      </c>
      <c r="J3" s="22">
        <f>SUMPRODUCT((Tableau2[Produits]=A3)*(Tableau2[lot]=$J$1)*Tableau2[Entrées])-SUMPRODUCT((Tableau2[Produits]=A3)*(Tableau2[lot]=$J$1)*Tableau2[Sorties])</f>
        <v>0</v>
      </c>
      <c r="K3" s="22">
        <f>SUMPRODUCT((Tableau2[Produits]=A3)*(Tableau2[lot]=$K$1)*Tableau2[Entrées])-SUMPRODUCT((Tableau2[Produits]=A3)*(Tableau2[lot]=$K$1)*Tableau2[Sorties])</f>
        <v>0</v>
      </c>
      <c r="L3" s="22">
        <f>SUMPRODUCT((Tableau2[Produits]=A3)*(Tableau2[lot]=$L$1)*Tableau2[Entrées])-SUMPRODUCT((Tableau2[Produits]=A3)*(Tableau2[lot]=$L$1)*Tableau2[Sorties])</f>
        <v>0</v>
      </c>
      <c r="M3" s="22">
        <f>SUMPRODUCT((Tableau2[Produits]=A3)*(Tableau2[lot]=$M$1)*Tableau2[Entrées])-SUMPRODUCT((Tableau2[Produits]=A3)*(Tableau2[lot]=$M$1)*Tableau2[Sorties])</f>
        <v>0</v>
      </c>
      <c r="N3" s="22">
        <f>SUMPRODUCT((Tableau2[Produits]=A3)*(Tableau2[lot]=$N$1)*Tableau2[Entrées])-SUMPRODUCT((Tableau2[Produits]=A3)*(Tableau2[lot]=$N$1)*Tableau2[Sorties])</f>
        <v>0</v>
      </c>
      <c r="O3" s="22">
        <f>SUMPRODUCT((Tableau2[Produits]=A3)*(Tableau2[lot]=$O$1)*Tableau2[Entrées])-SUMPRODUCT((Tableau2[Produits]=A3)*(Tableau2[lot]=$O$1)*Tableau2[Sorties])</f>
        <v>0</v>
      </c>
      <c r="P3" s="22">
        <f>SUMPRODUCT((Tableau2[Produits]=A3)*(Tableau2[lot]=$P$1)*Tableau2[Entrées])-SUMPRODUCT((Tableau2[Produits]=A3)*(Tableau2[lot]=$P$1)*Tableau2[Sorties])</f>
        <v>0</v>
      </c>
      <c r="Q3" s="22">
        <f>SUMPRODUCT((Tableau2[Produits]=A3)*(Tableau2[lot]=$Q$1)*Tableau2[Entrées])-SUMPRODUCT((Tableau2[Produits]=A3)*(Tableau2[lot]=$Q$1)*Tableau2[Sorties])</f>
        <v>0</v>
      </c>
    </row>
    <row r="4" spans="1:17">
      <c r="A4" t="s">
        <v>8</v>
      </c>
      <c r="B4" s="22">
        <f>IF([LOT 0]=0,SUM(D4:Q4),[LOT 0])</f>
        <v>0</v>
      </c>
      <c r="C4" s="22">
        <f>SUMPRODUCT((Tableau2[Produits]=A4)*(Tableau2[lot]="")*Tableau2[Entrées])-SUMPRODUCT((Tableau2[Produits]=A4)*(Tableau2[lot]="")*Tableau2[Sorties])</f>
        <v>0</v>
      </c>
      <c r="D4" s="22">
        <f>SUMPRODUCT((Tableau2[Produits]=A4)*(Tableau2[lot]=$D$1)*Tableau2[Entrées])-SUMPRODUCT((Tableau2[Produits]=A4)*(Tableau2[lot]=$D$1)*Tableau2[Sorties])</f>
        <v>0</v>
      </c>
      <c r="E4" s="22">
        <f>SUMPRODUCT((Tableau2[Produits]=A4)*(Tableau2[lot]=$E$1)*Tableau2[Entrées])-SUMPRODUCT((Tableau2[Produits]=A4)*(Tableau2[lot]=$E$1)*Tableau2[Sorties])</f>
        <v>0</v>
      </c>
      <c r="F4" s="22">
        <f>SUMPRODUCT((Tableau2[Produits]=A4)*(Tableau2[lot]=$F$1)*Tableau2[Entrées])-SUMPRODUCT((Tableau2[Produits]=A4)*(Tableau2[lot]=$F$1)*Tableau2[Sorties])</f>
        <v>0</v>
      </c>
      <c r="G4" s="22">
        <f>SUMPRODUCT((Tableau2[Produits]=A4)*(Tableau2[lot]=$G$1)*Tableau2[Entrées])-SUMPRODUCT((Tableau2[Produits]=A4)*(Tableau2[lot]=$G$1)*Tableau2[Sorties])</f>
        <v>0</v>
      </c>
      <c r="H4" s="22">
        <f>SUMPRODUCT((Tableau2[Produits]=A4)*(Tableau2[lot]=$H$1)*Tableau2[Entrées])-SUMPRODUCT((Tableau2[Produits]=A4)*(Tableau2[lot]=$H$1)*Tableau2[Sorties])</f>
        <v>0</v>
      </c>
      <c r="I4" s="22">
        <f>SUMPRODUCT((Tableau2[Produits]=A4)*(Tableau2[lot]=$I$1)*Tableau2[Entrées])-SUMPRODUCT((Tableau2[Produits]=A4)*(Tableau2[lot]=$I$1)*Tableau2[Sorties])</f>
        <v>0</v>
      </c>
      <c r="J4" s="22">
        <f>SUMPRODUCT((Tableau2[Produits]=A4)*(Tableau2[lot]=$J$1)*Tableau2[Entrées])-SUMPRODUCT((Tableau2[Produits]=A4)*(Tableau2[lot]=$J$1)*Tableau2[Sorties])</f>
        <v>0</v>
      </c>
      <c r="K4" s="22">
        <f>SUMPRODUCT((Tableau2[Produits]=A4)*(Tableau2[lot]=$K$1)*Tableau2[Entrées])-SUMPRODUCT((Tableau2[Produits]=A4)*(Tableau2[lot]=$K$1)*Tableau2[Sorties])</f>
        <v>0</v>
      </c>
      <c r="L4" s="22">
        <f>SUMPRODUCT((Tableau2[Produits]=A4)*(Tableau2[lot]=$L$1)*Tableau2[Entrées])-SUMPRODUCT((Tableau2[Produits]=A4)*(Tableau2[lot]=$L$1)*Tableau2[Sorties])</f>
        <v>0</v>
      </c>
      <c r="M4" s="22">
        <f>SUMPRODUCT((Tableau2[Produits]=A4)*(Tableau2[lot]=$M$1)*Tableau2[Entrées])-SUMPRODUCT((Tableau2[Produits]=A4)*(Tableau2[lot]=$M$1)*Tableau2[Sorties])</f>
        <v>0</v>
      </c>
      <c r="N4" s="22">
        <f>SUMPRODUCT((Tableau2[Produits]=A4)*(Tableau2[lot]=$N$1)*Tableau2[Entrées])-SUMPRODUCT((Tableau2[Produits]=A4)*(Tableau2[lot]=$N$1)*Tableau2[Sorties])</f>
        <v>0</v>
      </c>
      <c r="O4" s="22">
        <f>SUMPRODUCT((Tableau2[Produits]=A4)*(Tableau2[lot]=$O$1)*Tableau2[Entrées])-SUMPRODUCT((Tableau2[Produits]=A4)*(Tableau2[lot]=$O$1)*Tableau2[Sorties])</f>
        <v>0</v>
      </c>
      <c r="P4" s="22">
        <f>SUMPRODUCT((Tableau2[Produits]=A4)*(Tableau2[lot]=$P$1)*Tableau2[Entrées])-SUMPRODUCT((Tableau2[Produits]=A4)*(Tableau2[lot]=$P$1)*Tableau2[Sorties])</f>
        <v>0</v>
      </c>
      <c r="Q4" s="22">
        <f>SUMPRODUCT((Tableau2[Produits]=A4)*(Tableau2[lot]=$Q$1)*Tableau2[Entrées])-SUMPRODUCT((Tableau2[Produits]=A4)*(Tableau2[lot]=$Q$1)*Tableau2[Sorties])</f>
        <v>0</v>
      </c>
    </row>
    <row r="5" spans="1:17">
      <c r="A5" t="s">
        <v>9</v>
      </c>
      <c r="B5" s="22">
        <f>IF([LOT 0]=0,SUM(D5:Q5),[LOT 0])</f>
        <v>20</v>
      </c>
      <c r="C5" s="22">
        <f>SUMPRODUCT((Tableau2[Produits]=A5)*(Tableau2[lot]="")*Tableau2[Entrées])-SUMPRODUCT((Tableau2[Produits]=A5)*(Tableau2[lot]="")*Tableau2[Sorties])</f>
        <v>20</v>
      </c>
      <c r="D5" s="22">
        <f>SUMPRODUCT((Tableau2[Produits]=A5)*(Tableau2[lot]=$D$1)*Tableau2[Entrées])-SUMPRODUCT((Tableau2[Produits]=A5)*(Tableau2[lot]=$D$1)*Tableau2[Sorties])</f>
        <v>0</v>
      </c>
      <c r="E5" s="22">
        <f>SUMPRODUCT((Tableau2[Produits]=A5)*(Tableau2[lot]=$E$1)*Tableau2[Entrées])-SUMPRODUCT((Tableau2[Produits]=A5)*(Tableau2[lot]=$E$1)*Tableau2[Sorties])</f>
        <v>0</v>
      </c>
      <c r="F5" s="22">
        <f>SUMPRODUCT((Tableau2[Produits]=A5)*(Tableau2[lot]=$F$1)*Tableau2[Entrées])-SUMPRODUCT((Tableau2[Produits]=A5)*(Tableau2[lot]=$F$1)*Tableau2[Sorties])</f>
        <v>0</v>
      </c>
      <c r="G5" s="22">
        <f>SUMPRODUCT((Tableau2[Produits]=A5)*(Tableau2[lot]=$G$1)*Tableau2[Entrées])-SUMPRODUCT((Tableau2[Produits]=A5)*(Tableau2[lot]=$G$1)*Tableau2[Sorties])</f>
        <v>0</v>
      </c>
      <c r="H5" s="22">
        <f>SUMPRODUCT((Tableau2[Produits]=A5)*(Tableau2[lot]=$H$1)*Tableau2[Entrées])-SUMPRODUCT((Tableau2[Produits]=A5)*(Tableau2[lot]=$H$1)*Tableau2[Sorties])</f>
        <v>0</v>
      </c>
      <c r="I5" s="22">
        <f>SUMPRODUCT((Tableau2[Produits]=A5)*(Tableau2[lot]=$I$1)*Tableau2[Entrées])-SUMPRODUCT((Tableau2[Produits]=A5)*(Tableau2[lot]=$I$1)*Tableau2[Sorties])</f>
        <v>0</v>
      </c>
      <c r="J5" s="22">
        <f>SUMPRODUCT((Tableau2[Produits]=A5)*(Tableau2[lot]=$J$1)*Tableau2[Entrées])-SUMPRODUCT((Tableau2[Produits]=A5)*(Tableau2[lot]=$J$1)*Tableau2[Sorties])</f>
        <v>0</v>
      </c>
      <c r="K5" s="22">
        <f>SUMPRODUCT((Tableau2[Produits]=A5)*(Tableau2[lot]=$K$1)*Tableau2[Entrées])-SUMPRODUCT((Tableau2[Produits]=A5)*(Tableau2[lot]=$K$1)*Tableau2[Sorties])</f>
        <v>0</v>
      </c>
      <c r="L5" s="22">
        <f>SUMPRODUCT((Tableau2[Produits]=A5)*(Tableau2[lot]=$L$1)*Tableau2[Entrées])-SUMPRODUCT((Tableau2[Produits]=A5)*(Tableau2[lot]=$L$1)*Tableau2[Sorties])</f>
        <v>0</v>
      </c>
      <c r="M5" s="22">
        <f>SUMPRODUCT((Tableau2[Produits]=A5)*(Tableau2[lot]=$M$1)*Tableau2[Entrées])-SUMPRODUCT((Tableau2[Produits]=A5)*(Tableau2[lot]=$M$1)*Tableau2[Sorties])</f>
        <v>0</v>
      </c>
      <c r="N5" s="22">
        <f>SUMPRODUCT((Tableau2[Produits]=A5)*(Tableau2[lot]=$N$1)*Tableau2[Entrées])-SUMPRODUCT((Tableau2[Produits]=A5)*(Tableau2[lot]=$N$1)*Tableau2[Sorties])</f>
        <v>0</v>
      </c>
      <c r="O5" s="22">
        <f>SUMPRODUCT((Tableau2[Produits]=A5)*(Tableau2[lot]=$O$1)*Tableau2[Entrées])-SUMPRODUCT((Tableau2[Produits]=A5)*(Tableau2[lot]=$O$1)*Tableau2[Sorties])</f>
        <v>0</v>
      </c>
      <c r="P5" s="22">
        <f>SUMPRODUCT((Tableau2[Produits]=A5)*(Tableau2[lot]=$P$1)*Tableau2[Entrées])-SUMPRODUCT((Tableau2[Produits]=A5)*(Tableau2[lot]=$P$1)*Tableau2[Sorties])</f>
        <v>0</v>
      </c>
      <c r="Q5" s="22">
        <f>SUMPRODUCT((Tableau2[Produits]=A5)*(Tableau2[lot]=$Q$1)*Tableau2[Entrées])-SUMPRODUCT((Tableau2[Produits]=A5)*(Tableau2[lot]=$Q$1)*Tableau2[Sorties])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B30"/>
  <sheetViews>
    <sheetView workbookViewId="0">
      <selection activeCell="E24" sqref="E24"/>
    </sheetView>
  </sheetViews>
  <sheetFormatPr baseColWidth="10" defaultRowHeight="14.5"/>
  <sheetData>
    <row r="1" spans="1:2">
      <c r="A1" t="s">
        <v>18</v>
      </c>
      <c r="B1" t="s">
        <v>44</v>
      </c>
    </row>
    <row r="2" spans="1:2">
      <c r="A2" t="s">
        <v>19</v>
      </c>
      <c r="B2" t="s">
        <v>30</v>
      </c>
    </row>
    <row r="3" spans="1:2">
      <c r="A3" t="s">
        <v>20</v>
      </c>
      <c r="B3" t="s">
        <v>31</v>
      </c>
    </row>
    <row r="4" spans="1:2">
      <c r="A4" t="s">
        <v>21</v>
      </c>
      <c r="B4" t="s">
        <v>32</v>
      </c>
    </row>
    <row r="5" spans="1:2">
      <c r="A5" t="s">
        <v>14</v>
      </c>
      <c r="B5" t="s">
        <v>33</v>
      </c>
    </row>
    <row r="6" spans="1:2">
      <c r="B6" t="s">
        <v>34</v>
      </c>
    </row>
    <row r="7" spans="1:2">
      <c r="B7" t="s">
        <v>35</v>
      </c>
    </row>
    <row r="8" spans="1:2">
      <c r="B8" t="s">
        <v>36</v>
      </c>
    </row>
    <row r="9" spans="1:2">
      <c r="B9" t="s">
        <v>37</v>
      </c>
    </row>
    <row r="10" spans="1:2">
      <c r="B10" t="s">
        <v>38</v>
      </c>
    </row>
    <row r="11" spans="1:2">
      <c r="B11" t="s">
        <v>39</v>
      </c>
    </row>
    <row r="12" spans="1:2">
      <c r="B12" t="s">
        <v>40</v>
      </c>
    </row>
    <row r="13" spans="1:2">
      <c r="B13" t="s">
        <v>41</v>
      </c>
    </row>
    <row r="14" spans="1:2">
      <c r="B14" t="s">
        <v>42</v>
      </c>
    </row>
    <row r="15" spans="1:2">
      <c r="B15" t="s">
        <v>43</v>
      </c>
    </row>
    <row r="16" spans="1:2">
      <c r="B16" t="s">
        <v>45</v>
      </c>
    </row>
    <row r="17" spans="2:2">
      <c r="B17" t="s">
        <v>46</v>
      </c>
    </row>
    <row r="18" spans="2:2">
      <c r="B18" t="s">
        <v>47</v>
      </c>
    </row>
    <row r="19" spans="2:2">
      <c r="B19" t="s">
        <v>48</v>
      </c>
    </row>
    <row r="20" spans="2:2">
      <c r="B20" t="s">
        <v>49</v>
      </c>
    </row>
    <row r="21" spans="2:2">
      <c r="B21" t="s">
        <v>50</v>
      </c>
    </row>
    <row r="22" spans="2:2">
      <c r="B22" t="s">
        <v>51</v>
      </c>
    </row>
    <row r="23" spans="2:2">
      <c r="B23" t="s">
        <v>52</v>
      </c>
    </row>
    <row r="24" spans="2:2">
      <c r="B24" t="s">
        <v>53</v>
      </c>
    </row>
    <row r="25" spans="2:2">
      <c r="B25" t="s">
        <v>54</v>
      </c>
    </row>
    <row r="26" spans="2:2">
      <c r="B26" t="s">
        <v>55</v>
      </c>
    </row>
    <row r="27" spans="2:2">
      <c r="B27" t="s">
        <v>56</v>
      </c>
    </row>
    <row r="28" spans="2:2">
      <c r="B28" t="s">
        <v>57</v>
      </c>
    </row>
    <row r="29" spans="2:2">
      <c r="B29" t="s">
        <v>58</v>
      </c>
    </row>
    <row r="30" spans="2:2">
      <c r="B30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B28"/>
  <sheetViews>
    <sheetView workbookViewId="0">
      <selection activeCell="A6" sqref="A6"/>
    </sheetView>
  </sheetViews>
  <sheetFormatPr baseColWidth="10" defaultRowHeight="14.5"/>
  <cols>
    <col min="1" max="1" width="20.26953125" customWidth="1"/>
    <col min="2" max="2" width="13.36328125" customWidth="1"/>
  </cols>
  <sheetData>
    <row r="1" spans="1:2">
      <c r="A1" s="32" t="s">
        <v>13</v>
      </c>
      <c r="B1" s="32"/>
    </row>
    <row r="2" spans="1:2">
      <c r="A2" s="5" t="s">
        <v>7</v>
      </c>
      <c r="B2" s="5">
        <f>SUM('STOCK RESTANT-LOT'!$B$3:$B$99)</f>
        <v>10</v>
      </c>
    </row>
    <row r="3" spans="1:2">
      <c r="A3" s="11" t="s">
        <v>6</v>
      </c>
      <c r="B3" s="24">
        <f>SUM('STOCK RESTANT-LOT'!$D$3:$D$99)</f>
        <v>6</v>
      </c>
    </row>
    <row r="4" spans="1:2">
      <c r="A4" s="9" t="s">
        <v>8</v>
      </c>
      <c r="B4" s="24">
        <f>SUM('STOCK RESTANT-LOT'!$F$3:$F$99)</f>
        <v>0</v>
      </c>
    </row>
    <row r="5" spans="1:2">
      <c r="A5" s="9" t="s">
        <v>9</v>
      </c>
      <c r="B5" s="24">
        <f>SUM('STOCK RESTANT-LOT'!$H$3:$H$99)</f>
        <v>0</v>
      </c>
    </row>
    <row r="6" spans="1:2">
      <c r="A6" s="24" t="s">
        <v>61</v>
      </c>
      <c r="B6" s="24">
        <f>SUM('STOCK RESTANT-LOT'!$J$3:$J$99)</f>
        <v>0</v>
      </c>
    </row>
    <row r="7" spans="1:2">
      <c r="A7" s="24" t="s">
        <v>62</v>
      </c>
      <c r="B7" s="24">
        <f>SUM('STOCK RESTANT-LOT'!$L$3:$L$99)</f>
        <v>0</v>
      </c>
    </row>
    <row r="8" spans="1:2">
      <c r="A8" s="24" t="s">
        <v>63</v>
      </c>
      <c r="B8" s="24">
        <f>SUM('STOCK RESTANT-LOT'!$N$3:$N$99)</f>
        <v>0</v>
      </c>
    </row>
    <row r="9" spans="1:2">
      <c r="A9" s="24" t="s">
        <v>64</v>
      </c>
      <c r="B9" s="24">
        <f>SUM('STOCK RESTANT-LOT'!$P$3:$P$99)</f>
        <v>0</v>
      </c>
    </row>
    <row r="10" spans="1:2">
      <c r="A10" s="24" t="s">
        <v>65</v>
      </c>
      <c r="B10" s="24">
        <f>SUM('STOCK RESTANT-LOT'!$R$3:$R$99)</f>
        <v>0</v>
      </c>
    </row>
    <row r="11" spans="1:2">
      <c r="A11" s="24" t="s">
        <v>66</v>
      </c>
      <c r="B11" s="24">
        <f>SUM('STOCK RESTANT-LOT'!$T$3:$T$99)</f>
        <v>0</v>
      </c>
    </row>
    <row r="12" spans="1:2">
      <c r="A12" s="24" t="s">
        <v>67</v>
      </c>
      <c r="B12" s="24">
        <f>SUM('STOCK RESTANT-LOT'!$V$3:$V$99)</f>
        <v>0</v>
      </c>
    </row>
    <row r="13" spans="1:2">
      <c r="A13" s="24" t="s">
        <v>68</v>
      </c>
      <c r="B13" s="24">
        <f>SUM('STOCK RESTANT-LOT'!$X$3:$X$99)</f>
        <v>0</v>
      </c>
    </row>
    <row r="14" spans="1:2">
      <c r="A14" s="24" t="s">
        <v>69</v>
      </c>
      <c r="B14" s="24">
        <f>SUM('STOCK RESTANT-LOT'!$Z$3:$Z$99)</f>
        <v>0</v>
      </c>
    </row>
    <row r="15" spans="1:2">
      <c r="A15" s="24" t="s">
        <v>70</v>
      </c>
      <c r="B15" s="24">
        <f>SUM('STOCK RESTANT-LOT'!$B$3:$B$99)</f>
        <v>10</v>
      </c>
    </row>
    <row r="16" spans="1:2">
      <c r="A16" s="24" t="s">
        <v>71</v>
      </c>
      <c r="B16" s="24">
        <f>SUM('STOCK RESTANT-LOT'!$B$3:$B$99)</f>
        <v>10</v>
      </c>
    </row>
    <row r="17" spans="1:2">
      <c r="A17" s="24" t="s">
        <v>72</v>
      </c>
      <c r="B17" s="24">
        <f>SUM('STOCK RESTANT-LOT'!$B$3:$B$99)</f>
        <v>10</v>
      </c>
    </row>
    <row r="18" spans="1:2">
      <c r="A18" s="24" t="s">
        <v>73</v>
      </c>
      <c r="B18" s="24">
        <f>SUM('STOCK RESTANT-LOT'!$B$3:$B$99)</f>
        <v>10</v>
      </c>
    </row>
    <row r="19" spans="1:2">
      <c r="A19" s="24" t="s">
        <v>74</v>
      </c>
      <c r="B19" s="24">
        <f>SUM('STOCK RESTANT-LOT'!$B$3:$B$99)</f>
        <v>10</v>
      </c>
    </row>
    <row r="20" spans="1:2">
      <c r="A20" s="11" t="s">
        <v>14</v>
      </c>
      <c r="B20" s="24">
        <f>SUM('STOCK RESTANT-LOT'!$B$3:$B$99)</f>
        <v>10</v>
      </c>
    </row>
    <row r="21" spans="1:2">
      <c r="A21" s="11" t="s">
        <v>14</v>
      </c>
      <c r="B21" s="24">
        <f>SUM('STOCK RESTANT-LOT'!$B$3:$B$99)</f>
        <v>10</v>
      </c>
    </row>
    <row r="22" spans="1:2">
      <c r="A22" s="11" t="s">
        <v>14</v>
      </c>
      <c r="B22" s="24">
        <f>SUM('STOCK RESTANT-LOT'!$B$3:$B$99)</f>
        <v>10</v>
      </c>
    </row>
    <row r="23" spans="1:2">
      <c r="A23" s="11" t="s">
        <v>14</v>
      </c>
      <c r="B23" s="24">
        <f>SUM('STOCK RESTANT-LOT'!$B$3:$B$99)</f>
        <v>10</v>
      </c>
    </row>
    <row r="24" spans="1:2">
      <c r="A24" s="11" t="s">
        <v>14</v>
      </c>
      <c r="B24" s="24">
        <f>SUM('STOCK RESTANT-LOT'!$B$3:$B$99)</f>
        <v>10</v>
      </c>
    </row>
    <row r="25" spans="1:2">
      <c r="A25" s="11" t="s">
        <v>14</v>
      </c>
      <c r="B25" s="24">
        <f>SUM('STOCK RESTANT-LOT'!$B$3:$B$99)</f>
        <v>10</v>
      </c>
    </row>
    <row r="26" spans="1:2">
      <c r="A26" s="11" t="s">
        <v>14</v>
      </c>
      <c r="B26" s="24">
        <f>SUM('STOCK RESTANT-LOT'!$B$3:$B$99)</f>
        <v>10</v>
      </c>
    </row>
    <row r="27" spans="1:2">
      <c r="A27" s="11" t="s">
        <v>14</v>
      </c>
      <c r="B27" s="24">
        <f>SUM('STOCK RESTANT-LOT'!$B$3:$B$99)</f>
        <v>10</v>
      </c>
    </row>
    <row r="28" spans="1:2">
      <c r="A28" s="11" t="s">
        <v>14</v>
      </c>
      <c r="B28" s="24">
        <f>SUM('STOCK RESTANT-LOT'!$B$3:$B$99)</f>
        <v>10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Z15"/>
  <sheetViews>
    <sheetView workbookViewId="0">
      <selection activeCell="AA18" sqref="AA18"/>
    </sheetView>
  </sheetViews>
  <sheetFormatPr baseColWidth="10" defaultRowHeight="14.5"/>
  <sheetData>
    <row r="1" spans="1:26">
      <c r="A1" s="33" t="s">
        <v>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>
      <c r="A2" s="26" t="str">
        <f>'STOCK RESTANT'!A2</f>
        <v>DBP601</v>
      </c>
      <c r="B2" s="27"/>
      <c r="C2" s="26" t="str">
        <f>'STOCK RESTANT'!A3</f>
        <v>DBP601A</v>
      </c>
      <c r="D2" s="27"/>
      <c r="E2" s="26" t="str">
        <f>'STOCK RESTANT'!A4</f>
        <v>DBP 308TI</v>
      </c>
      <c r="F2" s="27"/>
      <c r="G2" s="26" t="str">
        <f>'STOCK RESTANT'!A5</f>
        <v>DBP 5000TI</v>
      </c>
      <c r="H2" s="27"/>
      <c r="I2" s="26" t="str">
        <f>'STOCK RESTANT'!A6</f>
        <v>DPB 1</v>
      </c>
      <c r="J2" s="27"/>
      <c r="K2" s="26" t="str">
        <f>'STOCK RESTANT'!A7</f>
        <v>DPB 2</v>
      </c>
      <c r="L2" s="27"/>
      <c r="M2" s="26" t="str">
        <f>'STOCK RESTANT'!A8</f>
        <v>DPB 3</v>
      </c>
      <c r="N2" s="27"/>
      <c r="O2" s="26" t="str">
        <f>'STOCK RESTANT'!A9</f>
        <v>DPB 4</v>
      </c>
      <c r="P2" s="27"/>
      <c r="Q2" s="26" t="str">
        <f>'STOCK RESTANT'!A10</f>
        <v>DPB 5</v>
      </c>
      <c r="R2" s="27"/>
      <c r="S2" s="26" t="str">
        <f>'STOCK RESTANT'!A11</f>
        <v>DPB 6</v>
      </c>
      <c r="T2" s="27"/>
      <c r="U2" s="26" t="str">
        <f>'STOCK RESTANT'!A12</f>
        <v>DPB 7</v>
      </c>
      <c r="V2" s="27"/>
      <c r="W2" s="26" t="str">
        <f>'STOCK RESTANT'!A13</f>
        <v>DPB 8</v>
      </c>
      <c r="X2" s="27"/>
      <c r="Y2" s="26" t="str">
        <f>'STOCK RESTANT'!A14</f>
        <v>DPB 9</v>
      </c>
      <c r="Z2" s="27"/>
    </row>
    <row r="3" spans="1:26">
      <c r="A3" s="10" t="s">
        <v>10</v>
      </c>
      <c r="B3" s="7">
        <f>SUMPRODUCT((Tableau2[Produits]=$A$2)*(Tableau2[lot]=A3)*Tableau2[Entrées])-SUMPRODUCT((Tableau2[Produits]=$A$2)*(Tableau2[lot]=A3)*Tableau2[Sorties])</f>
        <v>1</v>
      </c>
      <c r="C3" s="10" t="s">
        <v>10</v>
      </c>
      <c r="D3" s="10">
        <f>SUMPRODUCT((Tableau2[Produits]=$C$2)*(Tableau2[lot]=A3)*Tableau2[Entrées])-SUMPRODUCT((Tableau2[Produits]=$C$2)*(Tableau2[lot]=A3)*Tableau2[Sorties])</f>
        <v>6</v>
      </c>
      <c r="E3" s="10" t="s">
        <v>10</v>
      </c>
      <c r="F3" s="10">
        <f>SUMPRODUCT((Tableau2[Produits]=$E$2)*(Tableau2[lot]=A3)*Tableau2[Entrées])-SUMPRODUCT((Tableau2[Produits]=$E$2)*(Tableau2[lot]=A3)*Tableau2[Sorties])</f>
        <v>0</v>
      </c>
      <c r="G3" s="10" t="s">
        <v>10</v>
      </c>
      <c r="H3" s="10">
        <f>SUMPRODUCT((Tableau2[Produits]=$G$2)*(Tableau2[lot]=A3)*Tableau2[Entrées])-SUMPRODUCT((Tableau2[Produits]=$G$2)*(Tableau2[lot]=A3)*Tableau2[Sorties])</f>
        <v>0</v>
      </c>
      <c r="I3" s="10" t="s">
        <v>10</v>
      </c>
      <c r="J3" s="10">
        <f>SUMPRODUCT((Tableau2[Produits]=$I$2)*(Tableau2[lot]=A3)*Tableau2[Entrées])-SUMPRODUCT((Tableau2[Produits]=$I$2)*(Tableau2[lot]=A3)*Tableau2[Sorties])</f>
        <v>0</v>
      </c>
      <c r="K3" s="10" t="s">
        <v>10</v>
      </c>
      <c r="L3" s="10">
        <f>SUMPRODUCT((Tableau2[Produits]=$K$2)*(Tableau2[lot]=A3)*Tableau2[Entrées])-SUMPRODUCT((Tableau2[Produits]=$K$2)*(Tableau2[lot]=A3)*Tableau2[Sorties])</f>
        <v>0</v>
      </c>
      <c r="M3" s="10" t="s">
        <v>10</v>
      </c>
      <c r="N3" s="10">
        <f>SUMPRODUCT((Tableau2[Produits]=$M$2)*(Tableau2[lot]=A3)*Tableau2[Entrées])-SUMPRODUCT((Tableau2[Produits]=$M$2)*(Tableau2[lot]=A3)*Tableau2[Sorties])</f>
        <v>0</v>
      </c>
      <c r="O3" s="10" t="s">
        <v>10</v>
      </c>
      <c r="P3" s="10">
        <f>SUMPRODUCT((Tableau2[Produits]=$O$2)*(Tableau2[lot]=A3)*Tableau2[Entrées])-SUMPRODUCT((Tableau2[Produits]=$O$2)*(Tableau2[lot]=A3)*Tableau2[Sorties])</f>
        <v>0</v>
      </c>
      <c r="Q3" s="10" t="s">
        <v>10</v>
      </c>
      <c r="R3" s="10">
        <f>SUMPRODUCT((Tableau2[Produits]=$Q$2)*(Tableau2[lot]=A3)*Tableau2[Entrées])-SUMPRODUCT((Tableau2[Produits]=$Q$2)*(Tableau2[lot]=A3)*Tableau2[Sorties])</f>
        <v>0</v>
      </c>
      <c r="S3" s="10" t="s">
        <v>10</v>
      </c>
      <c r="T3" s="10">
        <f>SUMPRODUCT((Tableau2[Produits]=$S$2)*(Tableau2[lot]=A3)*Tableau2[Entrées])-SUMPRODUCT((Tableau2[Produits]=$S$2)*(Tableau2[lot]=A3)*Tableau2[Sorties])</f>
        <v>0</v>
      </c>
      <c r="U3" s="10" t="s">
        <v>10</v>
      </c>
      <c r="V3" s="10">
        <f>SUMPRODUCT((Tableau2[Produits]=$U$2)*(Tableau2[lot]=A3)*Tableau2[Entrées])-SUMPRODUCT((Tableau2[Produits]=$U$2)*(Tableau2[lot]=A3)*Tableau2[Sorties])</f>
        <v>0</v>
      </c>
      <c r="W3" s="10" t="s">
        <v>10</v>
      </c>
      <c r="X3" s="10">
        <f>SUMPRODUCT((Tableau2[Produits]=$W$2)*(Tableau2[lot]=A3)*Tableau2[Entrées])-SUMPRODUCT((Tableau2[Produits]=$W$2)*(Tableau2[lot]=A3)*Tableau2[Sorties])</f>
        <v>0</v>
      </c>
      <c r="Y3" s="10" t="s">
        <v>10</v>
      </c>
      <c r="Z3" s="10">
        <f>SUMPRODUCT((Tableau2[Produits]=$Y$2)*(Tableau2[lot]=A3)*Tableau2[Entrées])-SUMPRODUCT((Tableau2[Produits]=$Y$2)*(Tableau2[lot]=A3)*Tableau2[Sorties])</f>
        <v>0</v>
      </c>
    </row>
    <row r="4" spans="1:26">
      <c r="A4" s="10" t="s">
        <v>11</v>
      </c>
      <c r="B4" s="10">
        <f>SUMPRODUCT((Tableau2[Produits]=$A$2)*(Tableau2[lot]=A4)*Tableau2[Entrées])-SUMPRODUCT((Tableau2[Produits]=$A$2)*(Tableau2[lot]=A4)*Tableau2[Sorties])</f>
        <v>9</v>
      </c>
      <c r="C4" s="10" t="s">
        <v>11</v>
      </c>
      <c r="D4" s="10">
        <f>SUMPRODUCT((Tableau2[Produits]=$C$2)*(Tableau2[lot]=A4)*Tableau2[Entrées])-SUMPRODUCT((Tableau2[Produits]=$C$2)*(Tableau2[lot]=A4)*Tableau2[Sorties])</f>
        <v>0</v>
      </c>
      <c r="E4" s="10" t="s">
        <v>11</v>
      </c>
      <c r="F4" s="10">
        <f>SUMPRODUCT((Tableau2[Produits]=$E$2)*(Tableau2[lot]=A4)*Tableau2[Entrées])-SUMPRODUCT((Tableau2[Produits]=$E$2)*(Tableau2[lot]=A4)*Tableau2[Sorties])</f>
        <v>0</v>
      </c>
      <c r="G4" s="10" t="s">
        <v>11</v>
      </c>
      <c r="H4" s="10">
        <f>SUMPRODUCT((Tableau2[Produits]=$G$2)*(Tableau2[lot]=A4)*Tableau2[Entrées])-SUMPRODUCT((Tableau2[Produits]=$G$2)*(Tableau2[lot]=A4)*Tableau2[Sorties])</f>
        <v>0</v>
      </c>
      <c r="I4" s="10" t="s">
        <v>11</v>
      </c>
      <c r="J4" s="10">
        <f>SUMPRODUCT((Tableau2[Produits]=$I$2)*(Tableau2[lot]=A4)*Tableau2[Entrées])-SUMPRODUCT((Tableau2[Produits]=$I$2)*(Tableau2[lot]=A4)*Tableau2[Sorties])</f>
        <v>0</v>
      </c>
      <c r="K4" s="10" t="s">
        <v>11</v>
      </c>
      <c r="L4" s="10">
        <f>SUMPRODUCT((Tableau2[Produits]=$K$2)*(Tableau2[lot]=A4)*Tableau2[Entrées])-SUMPRODUCT((Tableau2[Produits]=$K$2)*(Tableau2[lot]=A4)*Tableau2[Sorties])</f>
        <v>0</v>
      </c>
      <c r="M4" s="10" t="s">
        <v>11</v>
      </c>
      <c r="N4" s="10">
        <f>SUMPRODUCT((Tableau2[Produits]=$M$2)*(Tableau2[lot]=A4)*Tableau2[Entrées])-SUMPRODUCT((Tableau2[Produits]=$M$2)*(Tableau2[lot]=A4)*Tableau2[Sorties])</f>
        <v>0</v>
      </c>
      <c r="O4" s="10" t="s">
        <v>11</v>
      </c>
      <c r="P4" s="10">
        <f>SUMPRODUCT((Tableau2[Produits]=$O$2)*(Tableau2[lot]=A4)*Tableau2[Entrées])-SUMPRODUCT((Tableau2[Produits]=$O$2)*(Tableau2[lot]=A4)*Tableau2[Sorties])</f>
        <v>0</v>
      </c>
      <c r="Q4" s="10" t="s">
        <v>11</v>
      </c>
      <c r="R4" s="10">
        <f>SUMPRODUCT((Tableau2[Produits]=$Q$2)*(Tableau2[lot]=A4)*Tableau2[Entrées])-SUMPRODUCT((Tableau2[Produits]=$Q$2)*(Tableau2[lot]=A4)*Tableau2[Sorties])</f>
        <v>0</v>
      </c>
      <c r="S4" s="10" t="s">
        <v>11</v>
      </c>
      <c r="T4" s="10">
        <f>SUMPRODUCT((Tableau2[Produits]=$S$2)*(Tableau2[lot]=A4)*Tableau2[Entrées])-SUMPRODUCT((Tableau2[Produits]=$S$2)*(Tableau2[lot]=A4)*Tableau2[Sorties])</f>
        <v>0</v>
      </c>
      <c r="U4" s="10" t="s">
        <v>11</v>
      </c>
      <c r="V4" s="10">
        <f>SUMPRODUCT((Tableau2[Produits]=$U$2)*(Tableau2[lot]=A4)*Tableau2[Entrées])-SUMPRODUCT((Tableau2[Produits]=$U$2)*(Tableau2[lot]=A4)*Tableau2[Sorties])</f>
        <v>0</v>
      </c>
      <c r="W4" s="10" t="s">
        <v>11</v>
      </c>
      <c r="X4" s="10">
        <f>SUMPRODUCT((Tableau2[Produits]=$W$2)*(Tableau2[lot]=A4)*Tableau2[Entrées])-SUMPRODUCT((Tableau2[Produits]=$W$2)*(Tableau2[lot]=A4)*Tableau2[Sorties])</f>
        <v>0</v>
      </c>
      <c r="Y4" s="10" t="s">
        <v>11</v>
      </c>
      <c r="Z4" s="10">
        <f>SUMPRODUCT((Tableau2[Produits]=$Y$2)*(Tableau2[lot]=A4)*Tableau2[Entrées])-SUMPRODUCT((Tableau2[Produits]=$Y$2)*(Tableau2[lot]=A4)*Tableau2[Sorties])</f>
        <v>0</v>
      </c>
    </row>
    <row r="5" spans="1:26">
      <c r="A5" s="10" t="s">
        <v>14</v>
      </c>
      <c r="B5" s="10">
        <f>SUMPRODUCT((Tableau2[Produits]=$A$2)*(Tableau2[lot]=A5)*Tableau2[Entrées])-SUMPRODUCT((Tableau2[Produits]=$A$2)*(Tableau2[lot]=A5)*Tableau2[Sorties])</f>
        <v>0</v>
      </c>
      <c r="C5" s="10" t="s">
        <v>12</v>
      </c>
      <c r="D5" s="10">
        <f>SUMPRODUCT((Tableau2[Produits]=$C$2)*(Tableau2[lot]=A5)*Tableau2[Entrées])-SUMPRODUCT((Tableau2[Produits]=$C$2)*(Tableau2[lot]=A5)*Tableau2[Sorties])</f>
        <v>0</v>
      </c>
      <c r="E5" s="10" t="s">
        <v>14</v>
      </c>
      <c r="F5" s="10">
        <f>SUMPRODUCT((Tableau2[Produits]=$E$2)*(Tableau2[lot]=A5)*Tableau2[Entrées])-SUMPRODUCT((Tableau2[Produits]=$E$2)*(Tableau2[lot]=A5)*Tableau2[Sorties])</f>
        <v>0</v>
      </c>
      <c r="G5" s="10" t="s">
        <v>14</v>
      </c>
      <c r="H5" s="10">
        <f>SUMPRODUCT((Tableau2[Produits]=$G$2)*(Tableau2[lot]=A5)*Tableau2[Entrées])-SUMPRODUCT((Tableau2[Produits]=$G$2)*(Tableau2[lot]=A5)*Tableau2[Sorties])</f>
        <v>0</v>
      </c>
      <c r="I5" s="10" t="s">
        <v>14</v>
      </c>
      <c r="J5" s="10">
        <f>SUMPRODUCT((Tableau2[Produits]=$I$2)*(Tableau2[lot]=A5)*Tableau2[Entrées])-SUMPRODUCT((Tableau2[Produits]=$I$2)*(Tableau2[lot]=A5)*Tableau2[Sorties])</f>
        <v>0</v>
      </c>
      <c r="K5" s="10" t="s">
        <v>14</v>
      </c>
      <c r="L5" s="10">
        <f>SUMPRODUCT((Tableau2[Produits]=$K$2)*(Tableau2[lot]=A5)*Tableau2[Entrées])-SUMPRODUCT((Tableau2[Produits]=$K$2)*(Tableau2[lot]=A5)*Tableau2[Sorties])</f>
        <v>0</v>
      </c>
      <c r="M5" s="10" t="s">
        <v>14</v>
      </c>
      <c r="N5" s="10">
        <f>SUMPRODUCT((Tableau2[Produits]=$M$2)*(Tableau2[lot]=A5)*Tableau2[Entrées])-SUMPRODUCT((Tableau2[Produits]=$M$2)*(Tableau2[lot]=A5)*Tableau2[Sorties])</f>
        <v>0</v>
      </c>
      <c r="O5" s="10" t="s">
        <v>14</v>
      </c>
      <c r="P5" s="10">
        <f>SUMPRODUCT((Tableau2[Produits]=$O$2)*(Tableau2[lot]=A5)*Tableau2[Entrées])-SUMPRODUCT((Tableau2[Produits]=$O$2)*(Tableau2[lot]=A5)*Tableau2[Sorties])</f>
        <v>0</v>
      </c>
      <c r="Q5" s="10" t="s">
        <v>14</v>
      </c>
      <c r="R5" s="10">
        <f>SUMPRODUCT((Tableau2[Produits]=$Q$2)*(Tableau2[lot]=A5)*Tableau2[Entrées])-SUMPRODUCT((Tableau2[Produits]=$Q$2)*(Tableau2[lot]=A5)*Tableau2[Sorties])</f>
        <v>0</v>
      </c>
      <c r="S5" s="10" t="s">
        <v>14</v>
      </c>
      <c r="T5" s="10">
        <f>SUMPRODUCT((Tableau2[Produits]=$S$2)*(Tableau2[lot]=A5)*Tableau2[Entrées])-SUMPRODUCT((Tableau2[Produits]=$S$2)*(Tableau2[lot]=A5)*Tableau2[Sorties])</f>
        <v>0</v>
      </c>
      <c r="U5" s="10" t="s">
        <v>14</v>
      </c>
      <c r="V5" s="10">
        <f>SUMPRODUCT((Tableau2[Produits]=$U$2)*(Tableau2[lot]=A5)*Tableau2[Entrées])-SUMPRODUCT((Tableau2[Produits]=$U$2)*(Tableau2[lot]=A5)*Tableau2[Sorties])</f>
        <v>0</v>
      </c>
      <c r="W5" s="10" t="s">
        <v>14</v>
      </c>
      <c r="X5" s="10">
        <f>SUMPRODUCT((Tableau2[Produits]=$W$2)*(Tableau2[lot]=A5)*Tableau2[Entrées])-SUMPRODUCT((Tableau2[Produits]=$W$2)*(Tableau2[lot]=A5)*Tableau2[Sorties])</f>
        <v>0</v>
      </c>
      <c r="Y5" s="10" t="s">
        <v>14</v>
      </c>
      <c r="Z5" s="10">
        <f>SUMPRODUCT((Tableau2[Produits]=$Y$2)*(Tableau2[lot]=A5)*Tableau2[Entrées])-SUMPRODUCT((Tableau2[Produits]=$Y$2)*(Tableau2[lot]=A5)*Tableau2[Sorties])</f>
        <v>0</v>
      </c>
    </row>
    <row r="6" spans="1:26">
      <c r="A6" s="10" t="s">
        <v>14</v>
      </c>
      <c r="B6" s="10">
        <f>SUMPRODUCT((Tableau2[Produits]=$A$2)*(Tableau2[lot]=A6)*Tableau2[Entrées])-SUMPRODUCT((Tableau2[Produits]=$A$2)*(Tableau2[lot]=A6)*Tableau2[Sorties])</f>
        <v>0</v>
      </c>
      <c r="C6" s="10" t="s">
        <v>14</v>
      </c>
      <c r="D6" s="10">
        <f>SUMPRODUCT((Tableau2[Produits]=$C$2)*(Tableau2[lot]=A6)*Tableau2[Entrées])-SUMPRODUCT((Tableau2[Produits]=$C$2)*(Tableau2[lot]=A6)*Tableau2[Sorties])</f>
        <v>0</v>
      </c>
      <c r="E6" s="10" t="s">
        <v>14</v>
      </c>
      <c r="F6" s="10">
        <f>SUMPRODUCT((Tableau2[Produits]=$E$2)*(Tableau2[lot]=A6)*Tableau2[Entrées])-SUMPRODUCT((Tableau2[Produits]=$E$2)*(Tableau2[lot]=A6)*Tableau2[Sorties])</f>
        <v>0</v>
      </c>
      <c r="G6" s="10" t="s">
        <v>14</v>
      </c>
      <c r="H6" s="10">
        <f>SUMPRODUCT((Tableau2[Produits]=$G$2)*(Tableau2[lot]=A6)*Tableau2[Entrées])-SUMPRODUCT((Tableau2[Produits]=$G$2)*(Tableau2[lot]=A6)*Tableau2[Sorties])</f>
        <v>0</v>
      </c>
      <c r="I6" s="10" t="s">
        <v>14</v>
      </c>
      <c r="J6" s="10">
        <f>SUMPRODUCT((Tableau2[Produits]=$I$2)*(Tableau2[lot]=A6)*Tableau2[Entrées])-SUMPRODUCT((Tableau2[Produits]=$I$2)*(Tableau2[lot]=A6)*Tableau2[Sorties])</f>
        <v>0</v>
      </c>
      <c r="K6" s="10" t="s">
        <v>14</v>
      </c>
      <c r="L6" s="10">
        <f>SUMPRODUCT((Tableau2[Produits]=$K$2)*(Tableau2[lot]=A6)*Tableau2[Entrées])-SUMPRODUCT((Tableau2[Produits]=$K$2)*(Tableau2[lot]=A6)*Tableau2[Sorties])</f>
        <v>0</v>
      </c>
      <c r="M6" s="10" t="s">
        <v>14</v>
      </c>
      <c r="N6" s="10">
        <f>SUMPRODUCT((Tableau2[Produits]=$M$2)*(Tableau2[lot]=A6)*Tableau2[Entrées])-SUMPRODUCT((Tableau2[Produits]=$M$2)*(Tableau2[lot]=A6)*Tableau2[Sorties])</f>
        <v>0</v>
      </c>
      <c r="O6" s="10" t="s">
        <v>14</v>
      </c>
      <c r="P6" s="10">
        <f>SUMPRODUCT((Tableau2[Produits]=$O$2)*(Tableau2[lot]=A6)*Tableau2[Entrées])-SUMPRODUCT((Tableau2[Produits]=$O$2)*(Tableau2[lot]=A6)*Tableau2[Sorties])</f>
        <v>0</v>
      </c>
      <c r="Q6" s="10" t="s">
        <v>14</v>
      </c>
      <c r="R6" s="10">
        <f>SUMPRODUCT((Tableau2[Produits]=$Q$2)*(Tableau2[lot]=A6)*Tableau2[Entrées])-SUMPRODUCT((Tableau2[Produits]=$Q$2)*(Tableau2[lot]=A6)*Tableau2[Sorties])</f>
        <v>0</v>
      </c>
      <c r="S6" s="10" t="s">
        <v>14</v>
      </c>
      <c r="T6" s="10">
        <f>SUMPRODUCT((Tableau2[Produits]=$S$2)*(Tableau2[lot]=A6)*Tableau2[Entrées])-SUMPRODUCT((Tableau2[Produits]=$S$2)*(Tableau2[lot]=A6)*Tableau2[Sorties])</f>
        <v>0</v>
      </c>
      <c r="U6" s="10" t="s">
        <v>14</v>
      </c>
      <c r="V6" s="10">
        <f>SUMPRODUCT((Tableau2[Produits]=$U$2)*(Tableau2[lot]=A6)*Tableau2[Entrées])-SUMPRODUCT((Tableau2[Produits]=$U$2)*(Tableau2[lot]=A6)*Tableau2[Sorties])</f>
        <v>0</v>
      </c>
      <c r="W6" s="10" t="s">
        <v>14</v>
      </c>
      <c r="X6" s="10">
        <f>SUMPRODUCT((Tableau2[Produits]=$W$2)*(Tableau2[lot]=A6)*Tableau2[Entrées])-SUMPRODUCT((Tableau2[Produits]=$W$2)*(Tableau2[lot]=A6)*Tableau2[Sorties])</f>
        <v>0</v>
      </c>
      <c r="Y6" s="10" t="s">
        <v>14</v>
      </c>
      <c r="Z6" s="10">
        <f>SUMPRODUCT((Tableau2[Produits]=$Y$2)*(Tableau2[lot]=A6)*Tableau2[Entrées])-SUMPRODUCT((Tableau2[Produits]=$Y$2)*(Tableau2[lot]=A6)*Tableau2[Sorties])</f>
        <v>0</v>
      </c>
    </row>
    <row r="7" spans="1:26">
      <c r="A7" s="10" t="s">
        <v>14</v>
      </c>
      <c r="B7" s="10">
        <f>SUMPRODUCT((Tableau2[Produits]=$A$2)*(Tableau2[lot]=A7)*Tableau2[Entrées])-SUMPRODUCT((Tableau2[Produits]=$A$2)*(Tableau2[lot]=A7)*Tableau2[Sorties])</f>
        <v>0</v>
      </c>
      <c r="C7" s="10" t="s">
        <v>14</v>
      </c>
      <c r="D7" s="10">
        <f>SUMPRODUCT((Tableau2[Produits]=$C$2)*(Tableau2[lot]=A7)*Tableau2[Entrées])-SUMPRODUCT((Tableau2[Produits]=$C$2)*(Tableau2[lot]=A7)*Tableau2[Sorties])</f>
        <v>0</v>
      </c>
      <c r="E7" s="10" t="s">
        <v>14</v>
      </c>
      <c r="F7" s="10">
        <f>SUMPRODUCT((Tableau2[Produits]=$E$2)*(Tableau2[lot]=A7)*Tableau2[Entrées])-SUMPRODUCT((Tableau2[Produits]=$E$2)*(Tableau2[lot]=A7)*Tableau2[Sorties])</f>
        <v>0</v>
      </c>
      <c r="G7" s="10" t="s">
        <v>14</v>
      </c>
      <c r="H7" s="10">
        <f>SUMPRODUCT((Tableau2[Produits]=$G$2)*(Tableau2[lot]=A7)*Tableau2[Entrées])-SUMPRODUCT((Tableau2[Produits]=$G$2)*(Tableau2[lot]=A7)*Tableau2[Sorties])</f>
        <v>0</v>
      </c>
      <c r="I7" s="10" t="s">
        <v>14</v>
      </c>
      <c r="J7" s="10">
        <f>SUMPRODUCT((Tableau2[Produits]=$I$2)*(Tableau2[lot]=A7)*Tableau2[Entrées])-SUMPRODUCT((Tableau2[Produits]=$I$2)*(Tableau2[lot]=A7)*Tableau2[Sorties])</f>
        <v>0</v>
      </c>
      <c r="K7" s="10" t="s">
        <v>14</v>
      </c>
      <c r="L7" s="10">
        <f>SUMPRODUCT((Tableau2[Produits]=$K$2)*(Tableau2[lot]=A7)*Tableau2[Entrées])-SUMPRODUCT((Tableau2[Produits]=$K$2)*(Tableau2[lot]=A7)*Tableau2[Sorties])</f>
        <v>0</v>
      </c>
      <c r="O7" s="10" t="s">
        <v>14</v>
      </c>
      <c r="P7" s="10">
        <f>SUMPRODUCT((Tableau2[Produits]=$O$2)*(Tableau2[lot]=A7)*Tableau2[Entrées])-SUMPRODUCT((Tableau2[Produits]=$O$2)*(Tableau2[lot]=A7)*Tableau2[Sorties])</f>
        <v>0</v>
      </c>
      <c r="Q7" s="10" t="s">
        <v>14</v>
      </c>
      <c r="R7" s="10">
        <f>SUMPRODUCT((Tableau2[Produits]=$Q$2)*(Tableau2[lot]=A7)*Tableau2[Entrées])-SUMPRODUCT((Tableau2[Produits]=$Q$2)*(Tableau2[lot]=A7)*Tableau2[Sorties])</f>
        <v>0</v>
      </c>
      <c r="S7" s="10" t="s">
        <v>14</v>
      </c>
      <c r="T7" s="10">
        <f>SUMPRODUCT((Tableau2[Produits]=$S$2)*(Tableau2[lot]=A7)*Tableau2[Entrées])-SUMPRODUCT((Tableau2[Produits]=$S$2)*(Tableau2[lot]=A7)*Tableau2[Sorties])</f>
        <v>0</v>
      </c>
      <c r="U7" s="10" t="s">
        <v>14</v>
      </c>
      <c r="V7" s="10">
        <f>SUMPRODUCT((Tableau2[Produits]=$U$2)*(Tableau2[lot]=A7)*Tableau2[Entrées])-SUMPRODUCT((Tableau2[Produits]=$U$2)*(Tableau2[lot]=A7)*Tableau2[Sorties])</f>
        <v>0</v>
      </c>
      <c r="W7" s="10" t="s">
        <v>14</v>
      </c>
      <c r="X7" s="10">
        <f>SUMPRODUCT((Tableau2[Produits]=$W$2)*(Tableau2[lot]=A7)*Tableau2[Entrées])-SUMPRODUCT((Tableau2[Produits]=$W$2)*(Tableau2[lot]=A7)*Tableau2[Sorties])</f>
        <v>0</v>
      </c>
      <c r="Y7" s="10" t="s">
        <v>14</v>
      </c>
      <c r="Z7" s="10">
        <f>SUMPRODUCT((Tableau2[Produits]=$Y$2)*(Tableau2[lot]=A7)*Tableau2[Entrées])-SUMPRODUCT((Tableau2[Produits]=$Y$2)*(Tableau2[lot]=A7)*Tableau2[Sorties])</f>
        <v>0</v>
      </c>
    </row>
    <row r="8" spans="1:26">
      <c r="A8" s="10" t="s">
        <v>14</v>
      </c>
      <c r="B8" s="10">
        <f>SUMPRODUCT((Tableau2[Produits]=$A$2)*(Tableau2[lot]=A8)*Tableau2[Entrées])-SUMPRODUCT((Tableau2[Produits]=$A$2)*(Tableau2[lot]=A8)*Tableau2[Sorties])</f>
        <v>0</v>
      </c>
      <c r="C8" s="10" t="s">
        <v>14</v>
      </c>
      <c r="D8" s="10">
        <f>SUMPRODUCT((Tableau2[Produits]=$C$2)*(Tableau2[lot]=A8)*Tableau2[Entrées])-SUMPRODUCT((Tableau2[Produits]=$C$2)*(Tableau2[lot]=A8)*Tableau2[Sorties])</f>
        <v>0</v>
      </c>
      <c r="G8" s="10" t="s">
        <v>14</v>
      </c>
      <c r="H8" s="10">
        <f>SUMPRODUCT((Tableau2[Produits]=$G$2)*(Tableau2[lot]=A8)*Tableau2[Entrées])-SUMPRODUCT((Tableau2[Produits]=$G$2)*(Tableau2[lot]=A8)*Tableau2[Sorties])</f>
        <v>0</v>
      </c>
      <c r="I8" s="10" t="s">
        <v>14</v>
      </c>
      <c r="J8" s="10">
        <f>SUMPRODUCT((Tableau2[Produits]=$I$2)*(Tableau2[lot]=A8)*Tableau2[Entrées])-SUMPRODUCT((Tableau2[Produits]=$I$2)*(Tableau2[lot]=A8)*Tableau2[Sorties])</f>
        <v>0</v>
      </c>
      <c r="K8" s="10" t="s">
        <v>14</v>
      </c>
      <c r="L8" s="10">
        <f>SUMPRODUCT((Tableau2[Produits]=$K$2)*(Tableau2[lot]=A8)*Tableau2[Entrées])-SUMPRODUCT((Tableau2[Produits]=$K$2)*(Tableau2[lot]=A8)*Tableau2[Sorties])</f>
        <v>0</v>
      </c>
      <c r="O8" s="10" t="s">
        <v>14</v>
      </c>
      <c r="P8" s="10">
        <f>SUMPRODUCT((Tableau2[Produits]=$O$2)*(Tableau2[lot]=A8)*Tableau2[Entrées])-SUMPRODUCT((Tableau2[Produits]=$O$2)*(Tableau2[lot]=A8)*Tableau2[Sorties])</f>
        <v>0</v>
      </c>
      <c r="Q8" s="10" t="s">
        <v>14</v>
      </c>
      <c r="R8" s="10">
        <f>SUMPRODUCT((Tableau2[Produits]=$Q$2)*(Tableau2[lot]=A8)*Tableau2[Entrées])-SUMPRODUCT((Tableau2[Produits]=$Q$2)*(Tableau2[lot]=A8)*Tableau2[Sorties])</f>
        <v>0</v>
      </c>
      <c r="S8" s="10" t="s">
        <v>14</v>
      </c>
      <c r="T8" s="10">
        <f>SUMPRODUCT((Tableau2[Produits]=$S$2)*(Tableau2[lot]=A8)*Tableau2[Entrées])-SUMPRODUCT((Tableau2[Produits]=$S$2)*(Tableau2[lot]=A8)*Tableau2[Sorties])</f>
        <v>0</v>
      </c>
      <c r="U8" s="10" t="s">
        <v>14</v>
      </c>
      <c r="V8" s="10">
        <f>SUMPRODUCT((Tableau2[Produits]=$U$2)*(Tableau2[lot]=A8)*Tableau2[Entrées])-SUMPRODUCT((Tableau2[Produits]=$U$2)*(Tableau2[lot]=A8)*Tableau2[Sorties])</f>
        <v>0</v>
      </c>
      <c r="W8" s="10" t="s">
        <v>14</v>
      </c>
      <c r="X8" s="10">
        <f>SUMPRODUCT((Tableau2[Produits]=$W$2)*(Tableau2[lot]=A8)*Tableau2[Entrées])-SUMPRODUCT((Tableau2[Produits]=$W$2)*(Tableau2[lot]=A8)*Tableau2[Sorties])</f>
        <v>0</v>
      </c>
      <c r="Y8" s="10" t="s">
        <v>14</v>
      </c>
      <c r="Z8" s="10">
        <f>SUMPRODUCT((Tableau2[Produits]=$Y$2)*(Tableau2[lot]=A8)*Tableau2[Entrées])-SUMPRODUCT((Tableau2[Produits]=$Y$2)*(Tableau2[lot]=A8)*Tableau2[Sorties])</f>
        <v>0</v>
      </c>
    </row>
    <row r="9" spans="1:26">
      <c r="A9" s="10" t="s">
        <v>14</v>
      </c>
      <c r="B9" s="10">
        <f>SUMPRODUCT((Tableau2[Produits]=$A$2)*(Tableau2[lot]=A9)*Tableau2[Entrées])-SUMPRODUCT((Tableau2[Produits]=$A$2)*(Tableau2[lot]=A9)*Tableau2[Sorties])</f>
        <v>0</v>
      </c>
      <c r="C9" s="10" t="s">
        <v>14</v>
      </c>
      <c r="D9" s="10">
        <f>SUMPRODUCT((Tableau2[Produits]=$C$2)*(Tableau2[lot]=A9)*Tableau2[Entrées])-SUMPRODUCT((Tableau2[Produits]=$C$2)*(Tableau2[lot]=A9)*Tableau2[Sorties])</f>
        <v>0</v>
      </c>
      <c r="G9" s="10" t="s">
        <v>14</v>
      </c>
      <c r="H9" s="10">
        <f>SUMPRODUCT((Tableau2[Produits]=$G$2)*(Tableau2[lot]=A9)*Tableau2[Entrées])-SUMPRODUCT((Tableau2[Produits]=$G$2)*(Tableau2[lot]=A9)*Tableau2[Sorties])</f>
        <v>0</v>
      </c>
      <c r="I9" s="10" t="s">
        <v>14</v>
      </c>
      <c r="J9" s="10">
        <f>SUMPRODUCT((Tableau2[Produits]=$I$2)*(Tableau2[lot]=A9)*Tableau2[Entrées])-SUMPRODUCT((Tableau2[Produits]=$I$2)*(Tableau2[lot]=A9)*Tableau2[Sorties])</f>
        <v>0</v>
      </c>
      <c r="K9" s="10" t="s">
        <v>14</v>
      </c>
      <c r="L9" s="10">
        <f>SUMPRODUCT((Tableau2[Produits]=$K$2)*(Tableau2[lot]=A9)*Tableau2[Entrées])-SUMPRODUCT((Tableau2[Produits]=$K$2)*(Tableau2[lot]=A9)*Tableau2[Sorties])</f>
        <v>0</v>
      </c>
      <c r="O9" s="10" t="s">
        <v>14</v>
      </c>
      <c r="P9" s="10">
        <f>SUMPRODUCT((Tableau2[Produits]=$O$2)*(Tableau2[lot]=A9)*Tableau2[Entrées])-SUMPRODUCT((Tableau2[Produits]=$O$2)*(Tableau2[lot]=A9)*Tableau2[Sorties])</f>
        <v>0</v>
      </c>
      <c r="Q9" s="10" t="s">
        <v>14</v>
      </c>
      <c r="R9" s="10">
        <f>SUMPRODUCT((Tableau2[Produits]=$Q$2)*(Tableau2[lot]=A9)*Tableau2[Entrées])-SUMPRODUCT((Tableau2[Produits]=$Q$2)*(Tableau2[lot]=A9)*Tableau2[Sorties])</f>
        <v>0</v>
      </c>
      <c r="S9" s="10" t="s">
        <v>14</v>
      </c>
      <c r="T9" s="10">
        <f>SUMPRODUCT((Tableau2[Produits]=$S$2)*(Tableau2[lot]=A9)*Tableau2[Entrées])-SUMPRODUCT((Tableau2[Produits]=$S$2)*(Tableau2[lot]=A9)*Tableau2[Sorties])</f>
        <v>0</v>
      </c>
      <c r="U9" s="10" t="s">
        <v>14</v>
      </c>
      <c r="V9" s="10">
        <f>SUMPRODUCT((Tableau2[Produits]=$U$2)*(Tableau2[lot]=A9)*Tableau2[Entrées])-SUMPRODUCT((Tableau2[Produits]=$U$2)*(Tableau2[lot]=A9)*Tableau2[Sorties])</f>
        <v>0</v>
      </c>
      <c r="W9" s="10" t="s">
        <v>14</v>
      </c>
      <c r="X9" s="10">
        <f>SUMPRODUCT((Tableau2[Produits]=$W$2)*(Tableau2[lot]=A9)*Tableau2[Entrées])-SUMPRODUCT((Tableau2[Produits]=$W$2)*(Tableau2[lot]=A9)*Tableau2[Sorties])</f>
        <v>0</v>
      </c>
      <c r="Y9" s="10" t="s">
        <v>14</v>
      </c>
      <c r="Z9" s="10">
        <f>SUMPRODUCT((Tableau2[Produits]=$Y$2)*(Tableau2[lot]=A9)*Tableau2[Entrées])-SUMPRODUCT((Tableau2[Produits]=$Y$2)*(Tableau2[lot]=A9)*Tableau2[Sorties])</f>
        <v>0</v>
      </c>
    </row>
    <row r="10" spans="1:26">
      <c r="A10" s="10" t="s">
        <v>14</v>
      </c>
      <c r="B10" s="10">
        <f>SUMPRODUCT((Tableau2[Produits]=$A$2)*(Tableau2[lot]=A10)*Tableau2[Entrées])-SUMPRODUCT((Tableau2[Produits]=$A$2)*(Tableau2[lot]=A10)*Tableau2[Sorties])</f>
        <v>0</v>
      </c>
      <c r="C10" s="10" t="s">
        <v>14</v>
      </c>
      <c r="D10" s="10">
        <f>SUMPRODUCT((Tableau2[Produits]=$C$2)*(Tableau2[lot]=A10)*Tableau2[Entrées])-SUMPRODUCT((Tableau2[Produits]=$C$2)*(Tableau2[lot]=A10)*Tableau2[Sorties])</f>
        <v>0</v>
      </c>
      <c r="G10" s="10" t="s">
        <v>14</v>
      </c>
      <c r="H10" s="10">
        <f>SUMPRODUCT((Tableau2[Produits]=$G$2)*(Tableau2[lot]=A10)*Tableau2[Entrées])-SUMPRODUCT((Tableau2[Produits]=$G$2)*(Tableau2[lot]=A10)*Tableau2[Sorties])</f>
        <v>0</v>
      </c>
      <c r="K10" s="10" t="s">
        <v>14</v>
      </c>
      <c r="L10" s="10">
        <f>SUMPRODUCT((Tableau2[Produits]=$K$2)*(Tableau2[lot]=A10)*Tableau2[Entrées])-SUMPRODUCT((Tableau2[Produits]=$K$2)*(Tableau2[lot]=A10)*Tableau2[Sorties])</f>
        <v>0</v>
      </c>
      <c r="O10" s="10" t="s">
        <v>14</v>
      </c>
      <c r="P10" s="10">
        <f>SUMPRODUCT((Tableau2[Produits]=$O$2)*(Tableau2[lot]=A10)*Tableau2[Entrées])-SUMPRODUCT((Tableau2[Produits]=$O$2)*(Tableau2[lot]=A10)*Tableau2[Sorties])</f>
        <v>0</v>
      </c>
      <c r="Q10" s="10" t="s">
        <v>14</v>
      </c>
      <c r="R10" s="10">
        <f>SUMPRODUCT((Tableau2[Produits]=$Q$2)*(Tableau2[lot]=A10)*Tableau2[Entrées])-SUMPRODUCT((Tableau2[Produits]=$Q$2)*(Tableau2[lot]=A10)*Tableau2[Sorties])</f>
        <v>0</v>
      </c>
      <c r="S10" s="10" t="s">
        <v>14</v>
      </c>
      <c r="T10" s="10">
        <f>SUMPRODUCT((Tableau2[Produits]=$S$2)*(Tableau2[lot]=A10)*Tableau2[Entrées])-SUMPRODUCT((Tableau2[Produits]=$S$2)*(Tableau2[lot]=A10)*Tableau2[Sorties])</f>
        <v>0</v>
      </c>
      <c r="U10" s="10" t="s">
        <v>14</v>
      </c>
      <c r="V10" s="10">
        <f>SUMPRODUCT((Tableau2[Produits]=$U$2)*(Tableau2[lot]=A10)*Tableau2[Entrées])-SUMPRODUCT((Tableau2[Produits]=$U$2)*(Tableau2[lot]=A10)*Tableau2[Sorties])</f>
        <v>0</v>
      </c>
      <c r="W10" s="10" t="s">
        <v>14</v>
      </c>
      <c r="X10" s="10">
        <f>SUMPRODUCT((Tableau2[Produits]=$W$2)*(Tableau2[lot]=A10)*Tableau2[Entrées])-SUMPRODUCT((Tableau2[Produits]=$W$2)*(Tableau2[lot]=A10)*Tableau2[Sorties])</f>
        <v>0</v>
      </c>
      <c r="Y10" s="10" t="s">
        <v>14</v>
      </c>
      <c r="Z10" s="10">
        <f>SUMPRODUCT((Tableau2[Produits]=$Y$2)*(Tableau2[lot]=A10)*Tableau2[Entrées])-SUMPRODUCT((Tableau2[Produits]=$Y$2)*(Tableau2[lot]=A10)*Tableau2[Sorties])</f>
        <v>0</v>
      </c>
    </row>
    <row r="11" spans="1:26">
      <c r="A11" s="10" t="s">
        <v>14</v>
      </c>
      <c r="B11" s="10">
        <f>SUMPRODUCT((Tableau2[Produits]=$A$2)*(Tableau2[lot]=A11)*Tableau2[Entrées])-SUMPRODUCT((Tableau2[Produits]=$A$2)*(Tableau2[lot]=A11)*Tableau2[Sorties])</f>
        <v>0</v>
      </c>
      <c r="C11" s="10" t="s">
        <v>14</v>
      </c>
      <c r="D11" s="10">
        <f>SUMPRODUCT((Tableau2[Produits]=$C$2)*(Tableau2[lot]=A11)*Tableau2[Entrées])-SUMPRODUCT((Tableau2[Produits]=$C$2)*(Tableau2[lot]=A11)*Tableau2[Sorties])</f>
        <v>0</v>
      </c>
      <c r="G11" s="10" t="s">
        <v>14</v>
      </c>
      <c r="H11" s="10">
        <f>SUMPRODUCT((Tableau2[Produits]=$G$2)*(Tableau2[lot]=A11)*Tableau2[Entrées])-SUMPRODUCT((Tableau2[Produits]=$G$2)*(Tableau2[lot]=A11)*Tableau2[Sorties])</f>
        <v>0</v>
      </c>
      <c r="K11" s="10" t="s">
        <v>14</v>
      </c>
      <c r="L11" s="10">
        <f>SUMPRODUCT((Tableau2[Produits]=$K$2)*(Tableau2[lot]=A11)*Tableau2[Entrées])-SUMPRODUCT((Tableau2[Produits]=$K$2)*(Tableau2[lot]=A11)*Tableau2[Sorties])</f>
        <v>0</v>
      </c>
      <c r="O11" s="10" t="s">
        <v>14</v>
      </c>
      <c r="P11" s="10">
        <f>SUMPRODUCT((Tableau2[Produits]=$O$2)*(Tableau2[lot]=A11)*Tableau2[Entrées])-SUMPRODUCT((Tableau2[Produits]=$O$2)*(Tableau2[lot]=A11)*Tableau2[Sorties])</f>
        <v>0</v>
      </c>
      <c r="Q11" s="10" t="s">
        <v>14</v>
      </c>
      <c r="R11" s="10">
        <f>SUMPRODUCT((Tableau2[Produits]=$Q$2)*(Tableau2[lot]=A11)*Tableau2[Entrées])-SUMPRODUCT((Tableau2[Produits]=$Q$2)*(Tableau2[lot]=A11)*Tableau2[Sorties])</f>
        <v>0</v>
      </c>
      <c r="S11" s="10" t="s">
        <v>14</v>
      </c>
      <c r="T11" s="10">
        <f>SUMPRODUCT((Tableau2[Produits]=$S$2)*(Tableau2[lot]=A11)*Tableau2[Entrées])-SUMPRODUCT((Tableau2[Produits]=$S$2)*(Tableau2[lot]=A11)*Tableau2[Sorties])</f>
        <v>0</v>
      </c>
      <c r="U11" s="10" t="s">
        <v>14</v>
      </c>
      <c r="V11" s="10">
        <f>SUMPRODUCT((Tableau2[Produits]=$U$2)*(Tableau2[lot]=A11)*Tableau2[Entrées])-SUMPRODUCT((Tableau2[Produits]=$U$2)*(Tableau2[lot]=A11)*Tableau2[Sorties])</f>
        <v>0</v>
      </c>
      <c r="W11" s="10" t="s">
        <v>14</v>
      </c>
      <c r="X11" s="10">
        <f>SUMPRODUCT((Tableau2[Produits]=$W$2)*(Tableau2[lot]=A11)*Tableau2[Entrées])-SUMPRODUCT((Tableau2[Produits]=$W$2)*(Tableau2[lot]=A11)*Tableau2[Sorties])</f>
        <v>0</v>
      </c>
      <c r="Y11" s="10" t="s">
        <v>14</v>
      </c>
      <c r="Z11" s="10">
        <f>SUMPRODUCT((Tableau2[Produits]=$Y$2)*(Tableau2[lot]=A11)*Tableau2[Entrées])-SUMPRODUCT((Tableau2[Produits]=$Y$2)*(Tableau2[lot]=A11)*Tableau2[Sorties])</f>
        <v>0</v>
      </c>
    </row>
    <row r="12" spans="1:26">
      <c r="A12" s="10" t="s">
        <v>14</v>
      </c>
      <c r="B12" s="10">
        <f>SUMPRODUCT((Tableau2[Produits]=$A$2)*(Tableau2[lot]=A12)*Tableau2[Entrées])-SUMPRODUCT((Tableau2[Produits]=$A$2)*(Tableau2[lot]=A12)*Tableau2[Sorties])</f>
        <v>0</v>
      </c>
      <c r="C12" s="10" t="s">
        <v>14</v>
      </c>
      <c r="D12" s="10">
        <f>SUMPRODUCT((Tableau2[Produits]=$C$2)*(Tableau2[lot]=A12)*Tableau2[Entrées])-SUMPRODUCT((Tableau2[Produits]=$C$2)*(Tableau2[lot]=A12)*Tableau2[Sorties])</f>
        <v>0</v>
      </c>
      <c r="G12" s="10" t="s">
        <v>14</v>
      </c>
      <c r="H12" s="10">
        <f>SUMPRODUCT((Tableau2[Produits]=$G$2)*(Tableau2[lot]=A12)*Tableau2[Entrées])-SUMPRODUCT((Tableau2[Produits]=$G$2)*(Tableau2[lot]=A12)*Tableau2[Sorties])</f>
        <v>0</v>
      </c>
      <c r="K12" s="10" t="s">
        <v>14</v>
      </c>
      <c r="L12" s="10">
        <f>SUMPRODUCT((Tableau2[Produits]=$K$2)*(Tableau2[lot]=A12)*Tableau2[Entrées])-SUMPRODUCT((Tableau2[Produits]=$K$2)*(Tableau2[lot]=A12)*Tableau2[Sorties])</f>
        <v>0</v>
      </c>
      <c r="O12" s="10" t="s">
        <v>14</v>
      </c>
      <c r="P12" s="10">
        <f>SUMPRODUCT((Tableau2[Produits]=$O$2)*(Tableau2[lot]=A12)*Tableau2[Entrées])-SUMPRODUCT((Tableau2[Produits]=$O$2)*(Tableau2[lot]=A12)*Tableau2[Sorties])</f>
        <v>0</v>
      </c>
      <c r="Q12" s="10" t="s">
        <v>14</v>
      </c>
      <c r="R12" s="10">
        <f>SUMPRODUCT((Tableau2[Produits]=$Q$2)*(Tableau2[lot]=A12)*Tableau2[Entrées])-SUMPRODUCT((Tableau2[Produits]=$Q$2)*(Tableau2[lot]=A12)*Tableau2[Sorties])</f>
        <v>0</v>
      </c>
      <c r="S12" s="10" t="s">
        <v>14</v>
      </c>
      <c r="T12" s="10">
        <f>SUMPRODUCT((Tableau2[Produits]=$S$2)*(Tableau2[lot]=A12)*Tableau2[Entrées])-SUMPRODUCT((Tableau2[Produits]=$S$2)*(Tableau2[lot]=A12)*Tableau2[Sorties])</f>
        <v>0</v>
      </c>
      <c r="U12" s="10" t="s">
        <v>14</v>
      </c>
      <c r="V12" s="10">
        <f>SUMPRODUCT((Tableau2[Produits]=$U$2)*(Tableau2[lot]=A12)*Tableau2[Entrées])-SUMPRODUCT((Tableau2[Produits]=$U$2)*(Tableau2[lot]=A12)*Tableau2[Sorties])</f>
        <v>0</v>
      </c>
      <c r="W12" s="10" t="s">
        <v>14</v>
      </c>
      <c r="X12" s="10">
        <f>SUMPRODUCT((Tableau2[Produits]=$W$2)*(Tableau2[lot]=A12)*Tableau2[Entrées])-SUMPRODUCT((Tableau2[Produits]=$W$2)*(Tableau2[lot]=A12)*Tableau2[Sorties])</f>
        <v>0</v>
      </c>
      <c r="Y12" s="10" t="s">
        <v>14</v>
      </c>
      <c r="Z12" s="10">
        <f>SUMPRODUCT((Tableau2[Produits]=$Y$2)*(Tableau2[lot]=A12)*Tableau2[Entrées])-SUMPRODUCT((Tableau2[Produits]=$Y$2)*(Tableau2[lot]=A12)*Tableau2[Sorties])</f>
        <v>0</v>
      </c>
    </row>
    <row r="13" spans="1:26">
      <c r="A13" s="10" t="s">
        <v>14</v>
      </c>
      <c r="B13" s="10">
        <f>SUMPRODUCT((Tableau2[Produits]=$A$2)*(Tableau2[lot]=A13)*Tableau2[Entrées])-SUMPRODUCT((Tableau2[Produits]=$A$2)*(Tableau2[lot]=A13)*Tableau2[Sorties])</f>
        <v>0</v>
      </c>
      <c r="G13" s="10" t="s">
        <v>14</v>
      </c>
      <c r="H13" s="10">
        <f>SUMPRODUCT((Tableau2[Produits]=$G$2)*(Tableau2[lot]=A13)*Tableau2[Entrées])-SUMPRODUCT((Tableau2[Produits]=$G$2)*(Tableau2[lot]=A13)*Tableau2[Sorties])</f>
        <v>0</v>
      </c>
      <c r="K13" s="10" t="s">
        <v>14</v>
      </c>
      <c r="L13" s="10">
        <f>SUMPRODUCT((Tableau2[Produits]=$K$2)*(Tableau2[lot]=A13)*Tableau2[Entrées])-SUMPRODUCT((Tableau2[Produits]=$K$2)*(Tableau2[lot]=A13)*Tableau2[Sorties])</f>
        <v>0</v>
      </c>
      <c r="O13" s="10" t="s">
        <v>14</v>
      </c>
      <c r="P13" s="10">
        <f>SUMPRODUCT((Tableau2[Produits]=$O$2)*(Tableau2[lot]=A13)*Tableau2[Entrées])-SUMPRODUCT((Tableau2[Produits]=$O$2)*(Tableau2[lot]=A13)*Tableau2[Sorties])</f>
        <v>0</v>
      </c>
      <c r="Q13" s="10" t="s">
        <v>14</v>
      </c>
      <c r="R13" s="10">
        <f>SUMPRODUCT((Tableau2[Produits]=$Q$2)*(Tableau2[lot]=A13)*Tableau2[Entrées])-SUMPRODUCT((Tableau2[Produits]=$Q$2)*(Tableau2[lot]=A13)*Tableau2[Sorties])</f>
        <v>0</v>
      </c>
      <c r="S13" s="10" t="s">
        <v>14</v>
      </c>
      <c r="T13" s="10">
        <f>SUMPRODUCT((Tableau2[Produits]=$S$2)*(Tableau2[lot]=A13)*Tableau2[Entrées])-SUMPRODUCT((Tableau2[Produits]=$S$2)*(Tableau2[lot]=A13)*Tableau2[Sorties])</f>
        <v>0</v>
      </c>
      <c r="U13" s="10" t="s">
        <v>14</v>
      </c>
      <c r="V13" s="10">
        <f>SUMPRODUCT((Tableau2[Produits]=$U$2)*(Tableau2[lot]=A13)*Tableau2[Entrées])-SUMPRODUCT((Tableau2[Produits]=$U$2)*(Tableau2[lot]=A13)*Tableau2[Sorties])</f>
        <v>0</v>
      </c>
      <c r="W13" s="10" t="s">
        <v>14</v>
      </c>
      <c r="X13" s="10">
        <f>SUMPRODUCT((Tableau2[Produits]=$W$2)*(Tableau2[lot]=A13)*Tableau2[Entrées])-SUMPRODUCT((Tableau2[Produits]=$W$2)*(Tableau2[lot]=A13)*Tableau2[Sorties])</f>
        <v>0</v>
      </c>
      <c r="Y13" s="10" t="s">
        <v>14</v>
      </c>
      <c r="Z13" s="10">
        <f>SUMPRODUCT((Tableau2[Produits]=$Y$2)*(Tableau2[lot]=A13)*Tableau2[Entrées])-SUMPRODUCT((Tableau2[Produits]=$Y$2)*(Tableau2[lot]=A13)*Tableau2[Sorties])</f>
        <v>0</v>
      </c>
    </row>
    <row r="14" spans="1:26">
      <c r="A14" s="10" t="s">
        <v>14</v>
      </c>
      <c r="B14" s="10">
        <f>SUMPRODUCT((Tableau2[Produits]=$A$2)*(Tableau2[lot]=A14)*Tableau2[Entrées])-SUMPRODUCT((Tableau2[Produits]=$A$2)*(Tableau2[lot]=A14)*Tableau2[Sorties])</f>
        <v>0</v>
      </c>
      <c r="K14" s="10" t="s">
        <v>14</v>
      </c>
      <c r="L14" s="10">
        <f>SUMPRODUCT((Tableau2[Produits]=$K$2)*(Tableau2[lot]=A14)*Tableau2[Entrées])-SUMPRODUCT((Tableau2[Produits]=$K$2)*(Tableau2[lot]=A14)*Tableau2[Sorties])</f>
        <v>0</v>
      </c>
      <c r="Q14" s="10" t="s">
        <v>14</v>
      </c>
      <c r="R14" s="10">
        <f>SUMPRODUCT((Tableau2[Produits]=$Q$2)*(Tableau2[lot]=A14)*Tableau2[Entrées])-SUMPRODUCT((Tableau2[Produits]=$Q$2)*(Tableau2[lot]=A14)*Tableau2[Sorties])</f>
        <v>0</v>
      </c>
      <c r="S14" s="10" t="s">
        <v>14</v>
      </c>
      <c r="T14" s="10">
        <f>SUMPRODUCT((Tableau2[Produits]=$S$2)*(Tableau2[lot]=A14)*Tableau2[Entrées])-SUMPRODUCT((Tableau2[Produits]=$S$2)*(Tableau2[lot]=A14)*Tableau2[Sorties])</f>
        <v>0</v>
      </c>
      <c r="U14" s="10" t="s">
        <v>14</v>
      </c>
      <c r="V14" s="10">
        <f>SUMPRODUCT((Tableau2[Produits]=$U$2)*(Tableau2[lot]=A14)*Tableau2[Entrées])-SUMPRODUCT((Tableau2[Produits]=$U$2)*(Tableau2[lot]=A14)*Tableau2[Sorties])</f>
        <v>0</v>
      </c>
      <c r="W14" s="10" t="s">
        <v>14</v>
      </c>
      <c r="X14" s="10">
        <f>SUMPRODUCT((Tableau2[Produits]=$W$2)*(Tableau2[lot]=A14)*Tableau2[Entrées])-SUMPRODUCT((Tableau2[Produits]=$W$2)*(Tableau2[lot]=A14)*Tableau2[Sorties])</f>
        <v>0</v>
      </c>
      <c r="Y14" s="10" t="s">
        <v>14</v>
      </c>
      <c r="Z14" s="10">
        <f>SUMPRODUCT((Tableau2[Produits]=$Y$2)*(Tableau2[lot]=A14)*Tableau2[Entrées])-SUMPRODUCT((Tableau2[Produits]=$Y$2)*(Tableau2[lot]=A14)*Tableau2[Sorties])</f>
        <v>0</v>
      </c>
    </row>
    <row r="15" spans="1:26">
      <c r="A15" s="10" t="s">
        <v>14</v>
      </c>
      <c r="B15" s="10">
        <f>SUMPRODUCT((Tableau2[Produits]=$A$2)*(Tableau2[lot]=A15)*Tableau2[Entrées])-SUMPRODUCT((Tableau2[Produits]=$A$2)*(Tableau2[lot]=A15)*Tableau2[Sorties])</f>
        <v>0</v>
      </c>
      <c r="K15" s="10" t="s">
        <v>14</v>
      </c>
      <c r="L15" s="10">
        <f>SUMPRODUCT((Tableau2[Produits]=$K$2)*(Tableau2[lot]=A15)*Tableau2[Entrées])-SUMPRODUCT((Tableau2[Produits]=$K$2)*(Tableau2[lot]=A15)*Tableau2[Sorties])</f>
        <v>0</v>
      </c>
      <c r="Q15" s="10" t="s">
        <v>14</v>
      </c>
      <c r="R15" s="10">
        <f>SUMPRODUCT((Tableau2[Produits]=$Q$2)*(Tableau2[lot]=A15)*Tableau2[Entrées])-SUMPRODUCT((Tableau2[Produits]=$Q$2)*(Tableau2[lot]=A15)*Tableau2[Sorties])</f>
        <v>0</v>
      </c>
      <c r="S15" s="10" t="s">
        <v>14</v>
      </c>
      <c r="T15" s="10">
        <f>SUMPRODUCT((Tableau2[Produits]=$S$2)*(Tableau2[lot]=A15)*Tableau2[Entrées])-SUMPRODUCT((Tableau2[Produits]=$S$2)*(Tableau2[lot]=A15)*Tableau2[Sorties])</f>
        <v>0</v>
      </c>
      <c r="U15" s="10" t="s">
        <v>14</v>
      </c>
      <c r="V15" s="10">
        <f>SUMPRODUCT((Tableau2[Produits]=$U$2)*(Tableau2[lot]=A15)*Tableau2[Entrées])-SUMPRODUCT((Tableau2[Produits]=$U$2)*(Tableau2[lot]=A15)*Tableau2[Sorties])</f>
        <v>0</v>
      </c>
      <c r="W15" s="10" t="s">
        <v>14</v>
      </c>
      <c r="X15" s="10">
        <f>SUMPRODUCT((Tableau2[Produits]=$W$2)*(Tableau2[lot]=A15)*Tableau2[Entrées])-SUMPRODUCT((Tableau2[Produits]=$W$2)*(Tableau2[lot]=A15)*Tableau2[Sorties])</f>
        <v>0</v>
      </c>
      <c r="Y15" s="10" t="s">
        <v>14</v>
      </c>
      <c r="Z15" s="10">
        <f>SUMPRODUCT((Tableau2[Produits]=$Y$2)*(Tableau2[lot]=A15)*Tableau2[Entrées])-SUMPRODUCT((Tableau2[Produits]=$Y$2)*(Tableau2[lot]=A15)*Tableau2[Sorties])</f>
        <v>0</v>
      </c>
    </row>
  </sheetData>
  <mergeCells count="1">
    <mergeCell ref="A1:Z1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ENTREE-SORTIE</vt:lpstr>
      <vt:lpstr>MVTS</vt:lpstr>
      <vt:lpstr>RECAP</vt:lpstr>
      <vt:lpstr>NOMS</vt:lpstr>
      <vt:lpstr>STOCK RESTANT</vt:lpstr>
      <vt:lpstr>STOCK RESTANT-LOT</vt:lpstr>
      <vt:lpstr>colx</vt:lpstr>
      <vt:lpstr>saisie</vt:lpstr>
      <vt:lpstr>Saisie_S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Yakovenko</dc:creator>
  <cp:lastModifiedBy>AFEH56</cp:lastModifiedBy>
  <dcterms:created xsi:type="dcterms:W3CDTF">2019-06-12T14:52:06Z</dcterms:created>
  <dcterms:modified xsi:type="dcterms:W3CDTF">2019-11-10T22:14:34Z</dcterms:modified>
</cp:coreProperties>
</file>