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60" yWindow="110" windowWidth="18900" windowHeight="7330" activeTab="5"/>
  </bookViews>
  <sheets>
    <sheet name="Accueil" sheetId="2" r:id="rId1"/>
    <sheet name="Entrées" sheetId="1" r:id="rId2"/>
    <sheet name="Sorties" sheetId="3" r:id="rId3"/>
    <sheet name="Stock" sheetId="4" r:id="rId4"/>
    <sheet name="Récap" sheetId="6" r:id="rId5"/>
    <sheet name="Base" sheetId="5" r:id="rId6"/>
  </sheets>
  <definedNames>
    <definedName name="Date_E">Entrées!$A$3:$A$4</definedName>
    <definedName name="Date_S">Sorties!$B$3</definedName>
    <definedName name="Qté_R">Entrées!$D$3:$D$4</definedName>
    <definedName name="Qté_S">Sorties!$F$3</definedName>
    <definedName name="Réf_E">Entrées!$B$3:$B$4</definedName>
    <definedName name="Réf_S">Sorties!$A$3</definedName>
  </definedNames>
  <calcPr calcId="125725"/>
</workbook>
</file>

<file path=xl/calcChain.xml><?xml version="1.0" encoding="utf-8"?>
<calcChain xmlns="http://schemas.openxmlformats.org/spreadsheetml/2006/main">
  <c r="A4" i="6"/>
  <c r="Y4" s="1"/>
  <c r="B4" l="1"/>
  <c r="J4"/>
  <c r="F4"/>
  <c r="N4"/>
  <c r="D4"/>
  <c r="H4"/>
  <c r="L4"/>
  <c r="P4"/>
  <c r="T4"/>
  <c r="X4"/>
  <c r="R4"/>
  <c r="V4"/>
  <c r="C4"/>
  <c r="E4"/>
  <c r="G4"/>
  <c r="I4"/>
  <c r="K4"/>
  <c r="M4"/>
  <c r="O4"/>
  <c r="Q4"/>
  <c r="S4"/>
  <c r="U4"/>
  <c r="W4"/>
  <c r="F3" i="1"/>
  <c r="A3" i="4"/>
  <c r="B3" l="1"/>
  <c r="C3"/>
  <c r="D3"/>
</calcChain>
</file>

<file path=xl/sharedStrings.xml><?xml version="1.0" encoding="utf-8"?>
<sst xmlns="http://schemas.openxmlformats.org/spreadsheetml/2006/main" count="154" uniqueCount="124">
  <si>
    <t>Qté HS</t>
  </si>
  <si>
    <t>Client</t>
  </si>
  <si>
    <t>N° Remorque</t>
  </si>
  <si>
    <t>ENTREES</t>
  </si>
  <si>
    <t>SORTIES</t>
  </si>
  <si>
    <t>STOCKS</t>
  </si>
  <si>
    <t>Stock réel</t>
  </si>
  <si>
    <t>Stock Sain</t>
  </si>
  <si>
    <t>Qté Reçue</t>
  </si>
  <si>
    <t>Qté Saine</t>
  </si>
  <si>
    <t>BL_Client</t>
  </si>
  <si>
    <t>Qté livrée</t>
  </si>
  <si>
    <t>Référence Produit</t>
  </si>
  <si>
    <t>BL_Fournisseur</t>
  </si>
  <si>
    <t>Nouveau stock</t>
  </si>
  <si>
    <t>Modifier le stock</t>
  </si>
  <si>
    <t>Consulter le stock</t>
  </si>
  <si>
    <t>Suppression</t>
  </si>
  <si>
    <t>Lieu de stockage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</si>
  <si>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</si>
  <si>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</si>
  <si>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</si>
  <si>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</si>
  <si>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</si>
  <si>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</si>
  <si>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</si>
  <si>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</si>
  <si>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</si>
  <si>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</si>
  <si>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</si>
  <si>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</si>
  <si>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</si>
  <si>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</si>
  <si>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 15</t>
  </si>
  <si>
    <t>BOX 16</t>
  </si>
  <si>
    <t>BOX 17</t>
  </si>
  <si>
    <t>BOX 18</t>
  </si>
  <si>
    <t>BOX 19</t>
  </si>
  <si>
    <t>BOX 20</t>
  </si>
  <si>
    <t>REMORQUE 1</t>
  </si>
  <si>
    <t>REMORQUE 2</t>
  </si>
  <si>
    <t>REMORQUE 3</t>
  </si>
  <si>
    <t>REMORQUE 4</t>
  </si>
  <si>
    <t>REMORQUE 5</t>
  </si>
  <si>
    <t>REMORQUE 6</t>
  </si>
  <si>
    <t>REMORQUE 7</t>
  </si>
  <si>
    <t>REMORQUE 8</t>
  </si>
  <si>
    <t>REMORQUE 9</t>
  </si>
  <si>
    <t>REMORQUE 10</t>
  </si>
  <si>
    <t>REMORQUE 11</t>
  </si>
  <si>
    <t>REMORQUE 12</t>
  </si>
  <si>
    <t>REMORQUE 13</t>
  </si>
  <si>
    <t>REMORQUE 14</t>
  </si>
  <si>
    <t>REMORQUE 15</t>
  </si>
  <si>
    <t>REMORQUE 16</t>
  </si>
  <si>
    <t>REMORQUE 17</t>
  </si>
  <si>
    <t>REMORQUE 18</t>
  </si>
  <si>
    <t>REMORQUE 19</t>
  </si>
  <si>
    <t>REMORQUE 20</t>
  </si>
  <si>
    <t>JANVIER</t>
  </si>
  <si>
    <t>IN</t>
  </si>
  <si>
    <t>OUT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</si>
  <si>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</si>
  <si>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</si>
  <si>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</si>
  <si>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</si>
  <si>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</si>
  <si>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</si>
  <si>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</si>
  <si>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</si>
  <si>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</si>
  <si>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</si>
  <si>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</si>
  <si>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IN </t>
  </si>
  <si>
    <t>Date_Entrée</t>
  </si>
  <si>
    <t>Référence Produits</t>
  </si>
  <si>
    <t>REF PROD1</t>
  </si>
  <si>
    <t>REF PROD2</t>
  </si>
  <si>
    <t>REF PROD3</t>
  </si>
  <si>
    <t>REF PROD4</t>
  </si>
  <si>
    <t>REF PROD5</t>
  </si>
  <si>
    <t>REF PROD6</t>
  </si>
  <si>
    <t>REF PROD7</t>
  </si>
  <si>
    <t>REF PROD8</t>
  </si>
  <si>
    <t>REF PROD9</t>
  </si>
  <si>
    <t>REF PROD10</t>
  </si>
  <si>
    <t>REF PROD11</t>
  </si>
  <si>
    <t>REF PROD12</t>
  </si>
  <si>
    <t>REF PROD13</t>
  </si>
  <si>
    <t>REF PROD14</t>
  </si>
  <si>
    <t>REF PROD15</t>
  </si>
  <si>
    <t>REF PROD16</t>
  </si>
  <si>
    <t>REF PROD17</t>
  </si>
  <si>
    <t>REF PROD18</t>
  </si>
  <si>
    <t>REF PROD19</t>
  </si>
  <si>
    <t>REF PROD20</t>
  </si>
  <si>
    <t>Liste clients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</si>
  <si>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</si>
  <si>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</si>
  <si>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</si>
  <si>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</si>
  <si>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</si>
  <si>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</si>
  <si>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</si>
  <si>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</si>
  <si>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</si>
  <si>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</si>
  <si>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</si>
  <si>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</si>
  <si>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</si>
  <si>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</si>
  <si>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</si>
  <si>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</si>
  <si>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</si>
  <si>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</si>
  <si>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</si>
  <si>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</si>
  <si>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Références produits</t>
  </si>
  <si>
    <t>Récapitalif entrées et sorties des Produits par mois</t>
  </si>
  <si>
    <t>ESSAI BL</t>
  </si>
  <si>
    <t>Date_Sortie</t>
  </si>
  <si>
    <t>TEST</t>
  </si>
  <si>
    <t>01/01/2014</t>
  </si>
  <si>
    <t>CLIENT TEST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</si>
</sst>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7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color indexed="3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4" fontId="0" fillId="0" borderId="0" xfId="0" applyNumberFormat="1"/>
    <xf numFmtId="14" fontId="0" fillId="3" borderId="1" xfId="0" applyNumberFormat="1" applyFill="1" applyBorder="1"/>
    <xf numFmtId="0" fontId="0" fillId="3" borderId="1" xfId="0" applyFill="1" applyBorder="1"/>
    <xf numFmtId="0" fontId="0" fillId="4" borderId="0" xfId="0" applyFill="1"/>
    <xf numFmtId="1" fontId="0" fillId="0" borderId="0" xfId="0" applyNumberFormat="1"/>
    <xf numFmtId="1" fontId="0" fillId="3" borderId="1" xfId="0" applyNumberFormat="1" applyFill="1" applyBorder="1"/>
    <xf numFmtId="0" fontId="0" fillId="0" borderId="0" xfId="0" applyNumberFormat="1"/>
    <xf numFmtId="0" fontId="0" fillId="3" borderId="1" xfId="0" applyNumberFormat="1" applyFill="1" applyBorder="1"/>
    <xf numFmtId="14" fontId="0" fillId="0" borderId="0" xfId="0" applyNumberFormat="1" applyBorder="1" applyAlignment="1"/>
    <xf numFmtId="0" fontId="0" fillId="0" borderId="0" xfId="0" applyAlignment="1">
      <alignment horizontal="right"/>
    </xf>
    <xf numFmtId="14" fontId="0" fillId="0" borderId="0" xfId="0" applyNumberFormat="1" applyBorder="1" applyAlignment="1">
      <alignment horizontal="right"/>
    </xf>
    <xf numFmtId="0" fontId="0" fillId="6" borderId="1" xfId="0" applyFill="1" applyBorder="1"/>
    <xf numFmtId="1" fontId="0" fillId="6" borderId="1" xfId="0" applyNumberFormat="1" applyFill="1" applyBorder="1"/>
    <xf numFmtId="0" fontId="0" fillId="0" borderId="5" xfId="0" applyFill="1" applyBorder="1"/>
    <xf numFmtId="1" fontId="0" fillId="0" borderId="5" xfId="0" applyNumberFormat="1" applyFill="1" applyBorder="1"/>
    <xf numFmtId="0" fontId="0" fillId="0" borderId="0" xfId="0" applyFill="1" applyBorder="1"/>
    <xf numFmtId="1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0" xfId="0" applyNumberFormat="1" applyFill="1" applyBorder="1"/>
    <xf numFmtId="0" fontId="0" fillId="0" borderId="5" xfId="0" applyNumberFormat="1" applyFill="1" applyBorder="1"/>
    <xf numFmtId="14" fontId="0" fillId="0" borderId="5" xfId="0" applyNumberFormat="1" applyFill="1" applyBorder="1"/>
    <xf numFmtId="0" fontId="0" fillId="0" borderId="0" xfId="0" applyNumberFormat="1" applyFill="1" applyBorder="1"/>
    <xf numFmtId="0" fontId="0" fillId="0" borderId="0" xfId="0" applyAlignment="1">
      <alignment horizontal="center"/>
    </xf>
    <xf numFmtId="14" fontId="0" fillId="2" borderId="6" xfId="0" applyNumberFormat="1" applyFill="1" applyBorder="1"/>
    <xf numFmtId="0" fontId="0" fillId="2" borderId="6" xfId="0" applyFill="1" applyBorder="1"/>
    <xf numFmtId="1" fontId="0" fillId="2" borderId="6" xfId="0" applyNumberFormat="1" applyFill="1" applyBorder="1"/>
    <xf numFmtId="14" fontId="0" fillId="2" borderId="1" xfId="0" applyNumberFormat="1" applyFill="1" applyBorder="1" applyAlignment="1">
      <alignment horizontal="left"/>
    </xf>
    <xf numFmtId="14" fontId="0" fillId="2" borderId="1" xfId="0" applyNumberFormat="1" applyFill="1" applyBorder="1"/>
    <xf numFmtId="0" fontId="0" fillId="2" borderId="1" xfId="0" applyFill="1" applyBorder="1"/>
    <xf numFmtId="1" fontId="0" fillId="2" borderId="1" xfId="0" applyNumberFormat="1" applyFill="1" applyBorder="1"/>
    <xf numFmtId="0" fontId="0" fillId="0" borderId="0" xfId="0" applyBorder="1"/>
    <xf numFmtId="14" fontId="0" fillId="0" borderId="5" xfId="0" applyNumberForma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/>
    <xf numFmtId="14" fontId="1" fillId="2" borderId="2" xfId="0" applyNumberFormat="1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center"/>
    </xf>
    <xf numFmtId="14" fontId="1" fillId="3" borderId="3" xfId="0" applyNumberFormat="1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177800</xdr:colOff>
      <xdr:row>1</xdr:row>
      <xdr:rowOff>107950</xdr:rowOff>
    </xdr:from>
    <xdr:to>
      <xdr:col>9</xdr:col>
      <xdr:colOff>95250</xdr:colOff>
      <xdr:row>3</xdr:row>
      <xdr:rowOff>165100</xdr:rowOff>
    </xdr:to>
    <xdr:sp macro="" textlink="">
      <xdr:nvSpPr>
        <xdr:cNvPr id="2" name="ZoneTexte 1"/>
        <xdr:cNvSpPr txBox="1"/>
      </xdr:nvSpPr>
      <xdr:spPr>
        <a:xfrm>
          <a:off x="2463800" y="292100"/>
          <a:ext cx="4489450" cy="42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</a:t>
          </a:r>
          <a:r>
            <a:rPr lang="fr-FR" sz="1100" baseline="0"/>
            <a:t> soit sur les boutons Entrée,  Sortie, Consultation ou Suppression. </a:t>
          </a:r>
          <a:endParaRPr lang="fr-FR" sz="1100"/>
        </a:p>
      </xdr:txBody>
    </xdr:sp>
    <xdr:clientData/>
  </xdr:twoCellAnchor>
  <xdr:twoCellAnchor>
    <xdr:from>
      <xdr:col>2</xdr:col>
      <xdr:colOff>349250</xdr:colOff>
      <xdr:row>7</xdr:row>
      <xdr:rowOff>12700</xdr:rowOff>
    </xdr:from>
    <xdr:to>
      <xdr:col>2</xdr:col>
      <xdr:colOff>368300</xdr:colOff>
      <xdr:row>8</xdr:row>
      <xdr:rowOff>139700</xdr:rowOff>
    </xdr:to>
    <xdr:cxnSp macro="">
      <xdr:nvCxnSpPr>
        <xdr:cNvPr id="3" name="Connecteur droit avec flèche 2"/>
        <xdr:cNvCxnSpPr/>
      </xdr:nvCxnSpPr>
      <xdr:spPr>
        <a:xfrm flipH="1">
          <a:off x="1949450" y="1301750"/>
          <a:ext cx="1905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482600</xdr:colOff>
      <xdr:row>7</xdr:row>
      <xdr:rowOff>12700</xdr:rowOff>
    </xdr:from>
    <xdr:to>
      <xdr:col>5</xdr:col>
      <xdr:colOff>495300</xdr:colOff>
      <xdr:row>9</xdr:row>
      <xdr:rowOff>6350</xdr:rowOff>
    </xdr:to>
    <xdr:cxnSp macro="">
      <xdr:nvCxnSpPr>
        <xdr:cNvPr id="4" name="Connecteur droit avec flèche 3"/>
        <xdr:cNvCxnSpPr/>
      </xdr:nvCxnSpPr>
      <xdr:spPr>
        <a:xfrm flipH="1">
          <a:off x="4483100" y="1301750"/>
          <a:ext cx="127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717550</xdr:colOff>
      <xdr:row>6</xdr:row>
      <xdr:rowOff>165100</xdr:rowOff>
    </xdr:from>
    <xdr:to>
      <xdr:col>8</xdr:col>
      <xdr:colOff>723900</xdr:colOff>
      <xdr:row>8</xdr:row>
      <xdr:rowOff>171450</xdr:rowOff>
    </xdr:to>
    <xdr:cxnSp macro="">
      <xdr:nvCxnSpPr>
        <xdr:cNvPr id="5" name="Connecteur droit avec flèche 4"/>
        <xdr:cNvCxnSpPr/>
      </xdr:nvCxnSpPr>
      <xdr:spPr>
        <a:xfrm flipH="1">
          <a:off x="7118350" y="1270000"/>
          <a:ext cx="6350" cy="374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400050</xdr:colOff>
      <xdr:row>6</xdr:row>
      <xdr:rowOff>177800</xdr:rowOff>
    </xdr:from>
    <xdr:to>
      <xdr:col>12</xdr:col>
      <xdr:colOff>406400</xdr:colOff>
      <xdr:row>9</xdr:row>
      <xdr:rowOff>19050</xdr:rowOff>
    </xdr:to>
    <xdr:cxnSp macro="">
      <xdr:nvCxnSpPr>
        <xdr:cNvPr id="6" name="Connecteur droit avec flèche 5"/>
        <xdr:cNvCxnSpPr/>
      </xdr:nvCxnSpPr>
      <xdr:spPr>
        <a:xfrm>
          <a:off x="10001250" y="1282700"/>
          <a:ext cx="635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16"/>
  <sheetViews>
    <sheetView workbookViewId="0">
      <selection activeCell="G19" sqref="G19"/>
    </sheetView>
  </sheetViews>
  <sheetFormatPr baseColWidth="10" defaultRowHeight="14.5"/>
  <sheetData>
    <row r="1" spans="1:1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>
      <c r="A7" s="4"/>
      <c r="B7" s="4"/>
      <c r="C7" s="4" t="s">
        <v>14</v>
      </c>
      <c r="D7" s="4"/>
      <c r="E7" s="4"/>
      <c r="F7" s="4" t="s">
        <v>15</v>
      </c>
      <c r="G7" s="4"/>
      <c r="H7" s="4"/>
      <c r="I7" s="4" t="s">
        <v>16</v>
      </c>
      <c r="J7" s="4"/>
      <c r="K7" s="4"/>
      <c r="L7" s="4"/>
      <c r="M7" s="4" t="s">
        <v>17</v>
      </c>
      <c r="N7" s="4"/>
    </row>
    <row r="8" spans="1:1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34"/>
  <sheetViews>
    <sheetView workbookViewId="0">
      <selection activeCell="G18" sqref="G18"/>
    </sheetView>
  </sheetViews>
  <sheetFormatPr baseColWidth="10" defaultRowHeight="14.5"/>
  <cols>
    <col min="1" max="1" width="13.453125" style="1" customWidth="1"/>
    <col min="2" max="2" width="20" style="1" customWidth="1"/>
    <col min="3" max="3" width="15.54296875" customWidth="1"/>
    <col min="4" max="4" width="12.26953125" style="5" customWidth="1"/>
    <col min="5" max="6" width="10.90625" style="5"/>
    <col min="7" max="7" width="32.81640625" customWidth="1"/>
  </cols>
  <sheetData>
    <row r="1" spans="1:7" ht="15" thickBot="1">
      <c r="A1" s="40" t="s">
        <v>3</v>
      </c>
      <c r="B1" s="41"/>
      <c r="C1" s="41"/>
      <c r="D1" s="41"/>
      <c r="E1" s="41"/>
      <c r="F1" s="41"/>
      <c r="G1" s="41"/>
    </row>
    <row r="2" spans="1:7">
      <c r="A2" s="27" t="s">
        <v>74</v>
      </c>
      <c r="B2" s="27" t="s">
        <v>12</v>
      </c>
      <c r="C2" s="28" t="s">
        <v>13</v>
      </c>
      <c r="D2" s="29" t="s">
        <v>8</v>
      </c>
      <c r="E2" s="29" t="s">
        <v>9</v>
      </c>
      <c r="F2" s="29" t="s">
        <v>0</v>
      </c>
      <c r="G2" s="28" t="s">
        <v>18</v>
      </c>
    </row>
    <row r="3" spans="1:7" ht="14.5" customHeight="1">
      <c r="A3" s="30">
        <v>41640</v>
      </c>
      <c r="B3" s="31" t="s">
        <v>121</v>
      </c>
      <c r="C3" s="32" t="s">
        <v>119</v>
      </c>
      <c r="D3" s="33">
        <v>0</v>
      </c>
      <c r="E3" s="33">
        <v>0</v>
      </c>
      <c r="F3" s="33">
        <f>D3-E3</f>
        <v>0</v>
      </c>
      <c r="G3" s="32" t="s">
        <v>121</v>
      </c>
    </row>
    <row r="4" spans="1:7" ht="14.5" customHeight="1">
      <c r="A4" s="35"/>
      <c r="B4" s="24"/>
      <c r="C4" s="14"/>
      <c r="D4" s="15"/>
      <c r="E4" s="15"/>
      <c r="F4" s="15"/>
      <c r="G4" s="14"/>
    </row>
    <row r="5" spans="1:7">
      <c r="A5" s="36"/>
      <c r="B5" s="22"/>
      <c r="C5" s="16"/>
      <c r="D5" s="17"/>
      <c r="E5" s="17"/>
      <c r="F5" s="17"/>
      <c r="G5" s="16"/>
    </row>
    <row r="6" spans="1:7">
      <c r="A6" s="36"/>
      <c r="B6" s="22"/>
      <c r="C6" s="16"/>
      <c r="D6" s="17"/>
      <c r="E6" s="17"/>
      <c r="F6" s="17"/>
      <c r="G6" s="16"/>
    </row>
    <row r="7" spans="1:7">
      <c r="A7" s="36"/>
      <c r="B7" s="22"/>
      <c r="C7" s="16"/>
      <c r="D7" s="17"/>
      <c r="E7" s="17"/>
      <c r="F7" s="17"/>
      <c r="G7" s="16"/>
    </row>
    <row r="8" spans="1:7">
      <c r="A8" s="36"/>
      <c r="B8" s="22"/>
      <c r="C8" s="16"/>
      <c r="D8" s="17"/>
      <c r="E8" s="17"/>
      <c r="F8" s="17"/>
      <c r="G8" s="16"/>
    </row>
    <row r="9" spans="1:7">
      <c r="A9" s="36"/>
      <c r="B9" s="22"/>
      <c r="C9" s="16"/>
      <c r="D9" s="17"/>
      <c r="E9" s="17"/>
      <c r="F9" s="17"/>
      <c r="G9" s="16"/>
    </row>
    <row r="10" spans="1:7">
      <c r="A10" s="36"/>
      <c r="B10" s="22"/>
      <c r="C10" s="16"/>
      <c r="D10" s="17"/>
      <c r="E10" s="17"/>
      <c r="F10" s="17"/>
      <c r="G10" s="16"/>
    </row>
    <row r="11" spans="1:7">
      <c r="A11" s="36"/>
      <c r="B11" s="22"/>
      <c r="C11" s="16"/>
      <c r="D11" s="17"/>
      <c r="E11" s="17"/>
      <c r="F11" s="17"/>
      <c r="G11" s="16"/>
    </row>
    <row r="12" spans="1:7">
      <c r="A12" s="36"/>
      <c r="B12" s="22"/>
      <c r="C12" s="16"/>
      <c r="D12" s="17"/>
      <c r="E12" s="17"/>
      <c r="F12" s="17"/>
      <c r="G12" s="16"/>
    </row>
    <row r="13" spans="1:7">
      <c r="A13" s="22"/>
      <c r="B13" s="22"/>
      <c r="C13" s="16"/>
      <c r="D13" s="17"/>
      <c r="E13" s="17"/>
      <c r="F13" s="17"/>
      <c r="G13" s="16"/>
    </row>
    <row r="14" spans="1:7">
      <c r="A14" s="22"/>
      <c r="B14" s="22"/>
      <c r="C14" s="16"/>
      <c r="D14" s="17"/>
      <c r="E14" s="17"/>
      <c r="F14" s="17"/>
      <c r="G14" s="16"/>
    </row>
    <row r="15" spans="1:7">
      <c r="A15" s="22"/>
      <c r="B15" s="22"/>
      <c r="C15" s="16"/>
      <c r="D15" s="17"/>
      <c r="E15" s="17"/>
      <c r="F15" s="17"/>
      <c r="G15" s="16"/>
    </row>
    <row r="16" spans="1:7">
      <c r="A16" s="22"/>
      <c r="B16" s="22"/>
      <c r="C16" s="16"/>
      <c r="D16" s="17"/>
      <c r="E16" s="17"/>
      <c r="F16" s="17"/>
      <c r="G16" s="16"/>
    </row>
    <row r="17" spans="1:7">
      <c r="A17" s="22"/>
      <c r="B17" s="22"/>
      <c r="C17" s="16"/>
      <c r="D17" s="17"/>
      <c r="E17" s="17"/>
      <c r="F17" s="17"/>
      <c r="G17" s="16"/>
    </row>
    <row r="18" spans="1:7">
      <c r="A18" s="22"/>
      <c r="B18" s="22"/>
      <c r="C18" s="16"/>
      <c r="D18" s="17"/>
      <c r="E18" s="17"/>
      <c r="F18" s="17"/>
      <c r="G18" s="16"/>
    </row>
    <row r="19" spans="1:7">
      <c r="A19" s="22"/>
      <c r="B19" s="22"/>
      <c r="C19" s="16"/>
      <c r="D19" s="17"/>
      <c r="E19" s="17"/>
      <c r="F19" s="17"/>
      <c r="G19" s="16"/>
    </row>
    <row r="20" spans="1:7">
      <c r="A20" s="22"/>
      <c r="B20" s="22"/>
      <c r="C20" s="16"/>
      <c r="D20" s="17"/>
      <c r="E20" s="17"/>
      <c r="F20" s="17"/>
      <c r="G20" s="16"/>
    </row>
    <row r="21" spans="1:7">
      <c r="A21" s="22"/>
      <c r="B21" s="22"/>
      <c r="C21" s="16"/>
      <c r="D21" s="17"/>
      <c r="E21" s="17"/>
      <c r="F21" s="17"/>
      <c r="G21" s="16"/>
    </row>
    <row r="22" spans="1:7">
      <c r="A22" s="22"/>
      <c r="B22" s="22"/>
      <c r="C22" s="16"/>
      <c r="D22" s="17"/>
      <c r="E22" s="17"/>
      <c r="F22" s="17"/>
      <c r="G22" s="16"/>
    </row>
    <row r="23" spans="1:7">
      <c r="A23" s="22"/>
      <c r="B23" s="22"/>
      <c r="C23" s="16"/>
      <c r="D23" s="17"/>
      <c r="E23" s="17"/>
      <c r="F23" s="17"/>
      <c r="G23" s="16"/>
    </row>
    <row r="24" spans="1:7">
      <c r="A24" s="22"/>
      <c r="B24" s="22"/>
      <c r="C24" s="16"/>
      <c r="D24" s="17"/>
      <c r="E24" s="17"/>
      <c r="F24" s="17"/>
      <c r="G24" s="16"/>
    </row>
    <row r="25" spans="1:7">
      <c r="A25" s="22"/>
      <c r="B25" s="22"/>
      <c r="C25" s="16"/>
      <c r="D25" s="17"/>
      <c r="E25" s="17"/>
      <c r="F25" s="17"/>
      <c r="G25" s="16"/>
    </row>
    <row r="26" spans="1:7">
      <c r="A26" s="22"/>
      <c r="B26" s="22"/>
      <c r="C26" s="16"/>
      <c r="D26" s="17"/>
      <c r="E26" s="17"/>
      <c r="F26" s="17"/>
      <c r="G26" s="16"/>
    </row>
    <row r="27" spans="1:7">
      <c r="A27" s="22"/>
      <c r="B27" s="22"/>
      <c r="C27" s="16"/>
      <c r="D27" s="17"/>
      <c r="E27" s="17"/>
      <c r="F27" s="17"/>
      <c r="G27" s="16"/>
    </row>
    <row r="28" spans="1:7">
      <c r="A28" s="22"/>
      <c r="B28" s="22"/>
      <c r="C28" s="16"/>
      <c r="D28" s="17"/>
      <c r="E28" s="17"/>
      <c r="F28" s="17"/>
      <c r="G28" s="16"/>
    </row>
    <row r="29" spans="1:7">
      <c r="A29" s="22"/>
      <c r="B29" s="22"/>
      <c r="C29" s="16"/>
      <c r="D29" s="17"/>
      <c r="E29" s="17"/>
      <c r="F29" s="17"/>
      <c r="G29" s="16"/>
    </row>
    <row r="30" spans="1:7">
      <c r="A30" s="22"/>
      <c r="B30" s="22"/>
      <c r="C30" s="16"/>
      <c r="D30" s="17"/>
      <c r="E30" s="17"/>
      <c r="F30" s="17"/>
      <c r="G30" s="16"/>
    </row>
    <row r="31" spans="1:7">
      <c r="A31" s="22"/>
      <c r="B31" s="22"/>
      <c r="C31" s="16"/>
      <c r="D31" s="17"/>
      <c r="E31" s="17"/>
      <c r="F31" s="17"/>
      <c r="G31" s="16"/>
    </row>
    <row r="32" spans="1:7">
      <c r="A32" s="22"/>
      <c r="B32" s="22"/>
      <c r="C32" s="16"/>
      <c r="D32" s="17"/>
      <c r="E32" s="17"/>
      <c r="F32" s="17"/>
      <c r="G32" s="16"/>
    </row>
    <row r="33" spans="1:7">
      <c r="A33" s="22"/>
      <c r="B33" s="22"/>
      <c r="C33" s="16"/>
      <c r="D33" s="17"/>
      <c r="E33" s="17"/>
      <c r="F33" s="17"/>
      <c r="G33" s="16"/>
    </row>
    <row r="34" spans="1:7">
      <c r="A34" s="9"/>
      <c r="B34" s="9"/>
      <c r="C34" s="11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8"/>
  <sheetViews>
    <sheetView workbookViewId="0">
      <selection activeCell="D16" sqref="D16"/>
    </sheetView>
  </sheetViews>
  <sheetFormatPr baseColWidth="10" defaultRowHeight="14.5"/>
  <cols>
    <col min="1" max="1" width="23.453125" style="7" customWidth="1"/>
    <col min="4" max="4" width="14.08984375" customWidth="1"/>
    <col min="5" max="5" width="22.453125" customWidth="1"/>
  </cols>
  <sheetData>
    <row r="1" spans="1:7">
      <c r="A1" s="42" t="s">
        <v>4</v>
      </c>
      <c r="B1" s="42"/>
      <c r="C1" s="42"/>
      <c r="D1" s="42"/>
      <c r="E1" s="42"/>
      <c r="F1" s="43"/>
    </row>
    <row r="2" spans="1:7">
      <c r="A2" s="8" t="s">
        <v>12</v>
      </c>
      <c r="B2" s="2" t="s">
        <v>120</v>
      </c>
      <c r="C2" s="3" t="s">
        <v>1</v>
      </c>
      <c r="D2" s="3" t="s">
        <v>10</v>
      </c>
      <c r="E2" s="3" t="s">
        <v>2</v>
      </c>
      <c r="F2" s="6" t="s">
        <v>11</v>
      </c>
    </row>
    <row r="3" spans="1:7">
      <c r="A3" s="8" t="s">
        <v>121</v>
      </c>
      <c r="B3" s="2" t="s">
        <v>122</v>
      </c>
      <c r="C3" s="3" t="s">
        <v>123</v>
      </c>
      <c r="D3" s="3" t="s">
        <v>119</v>
      </c>
      <c r="E3" s="3" t="s">
        <v>121</v>
      </c>
      <c r="F3" s="6">
        <v>0</v>
      </c>
    </row>
    <row r="4" spans="1:7">
      <c r="A4" s="23"/>
      <c r="B4" s="24"/>
      <c r="C4" s="14"/>
      <c r="D4" s="14"/>
      <c r="E4" s="14"/>
      <c r="F4" s="15"/>
    </row>
    <row r="5" spans="1:7">
      <c r="A5" s="25"/>
      <c r="B5" s="22"/>
      <c r="C5" s="16"/>
      <c r="D5" s="16"/>
      <c r="E5" s="16"/>
      <c r="F5" s="17"/>
    </row>
    <row r="6" spans="1:7">
      <c r="A6" s="25"/>
      <c r="B6" s="22"/>
      <c r="C6" s="16"/>
      <c r="D6" s="16"/>
      <c r="E6" s="16"/>
      <c r="F6" s="17"/>
    </row>
    <row r="7" spans="1:7">
      <c r="A7" s="25"/>
      <c r="B7" s="22"/>
      <c r="C7" s="16"/>
      <c r="D7" s="16"/>
      <c r="E7" s="16"/>
      <c r="F7" s="17"/>
    </row>
    <row r="8" spans="1:7">
      <c r="A8" s="25"/>
      <c r="B8" s="22"/>
      <c r="C8" s="16"/>
      <c r="D8" s="16"/>
      <c r="E8" s="16"/>
      <c r="F8" s="17"/>
    </row>
    <row r="9" spans="1:7">
      <c r="A9" s="25"/>
      <c r="B9" s="22"/>
      <c r="C9" s="16"/>
      <c r="D9" s="16"/>
      <c r="E9" s="16"/>
      <c r="F9" s="17"/>
      <c r="G9" s="5"/>
    </row>
    <row r="10" spans="1:7">
      <c r="A10" s="25"/>
      <c r="B10" s="22"/>
      <c r="C10" s="16"/>
      <c r="D10" s="16"/>
      <c r="E10" s="16"/>
      <c r="F10" s="17"/>
      <c r="G10" s="5"/>
    </row>
    <row r="11" spans="1:7">
      <c r="A11" s="25"/>
      <c r="B11" s="22"/>
      <c r="C11" s="16"/>
      <c r="D11" s="16"/>
      <c r="E11" s="16"/>
      <c r="F11" s="17"/>
      <c r="G11" s="5"/>
    </row>
    <row r="12" spans="1:7">
      <c r="A12" s="25"/>
      <c r="B12" s="22"/>
      <c r="C12" s="16"/>
      <c r="D12" s="16"/>
      <c r="E12" s="16"/>
      <c r="F12" s="17"/>
      <c r="G12" s="5"/>
    </row>
    <row r="13" spans="1:7">
      <c r="A13" s="25"/>
      <c r="B13" s="22"/>
      <c r="C13" s="16"/>
      <c r="D13" s="16"/>
      <c r="E13" s="16"/>
      <c r="F13" s="17"/>
      <c r="G13" s="5"/>
    </row>
    <row r="14" spans="1:7">
      <c r="A14" s="25"/>
      <c r="B14" s="22"/>
      <c r="C14" s="16"/>
      <c r="D14" s="16"/>
      <c r="E14" s="16"/>
      <c r="F14" s="17"/>
      <c r="G14" s="5"/>
    </row>
    <row r="15" spans="1:7">
      <c r="A15" s="25"/>
      <c r="B15" s="22"/>
      <c r="C15" s="16"/>
      <c r="D15" s="16"/>
      <c r="E15" s="16"/>
      <c r="F15" s="17"/>
      <c r="G15" s="5"/>
    </row>
    <row r="16" spans="1:7">
      <c r="A16" s="25"/>
      <c r="B16" s="22"/>
      <c r="C16" s="16"/>
      <c r="D16" s="16"/>
      <c r="E16" s="16"/>
      <c r="F16" s="17"/>
      <c r="G16" s="5"/>
    </row>
    <row r="17" spans="1:7">
      <c r="A17" s="25"/>
      <c r="B17" s="22"/>
      <c r="C17" s="16"/>
      <c r="D17" s="16"/>
      <c r="E17" s="16"/>
      <c r="F17" s="17"/>
      <c r="G17" s="5"/>
    </row>
    <row r="18" spans="1:7">
      <c r="E18" s="10"/>
      <c r="F18" s="5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126"/>
  <sheetViews>
    <sheetView workbookViewId="0">
      <selection activeCell="E16" sqref="E16"/>
    </sheetView>
  </sheetViews>
  <sheetFormatPr baseColWidth="10" defaultRowHeight="14.5"/>
  <cols>
    <col min="1" max="1" width="26" customWidth="1"/>
    <col min="4" max="4" width="36.54296875" customWidth="1"/>
  </cols>
  <sheetData>
    <row r="1" spans="1:4">
      <c r="A1" s="44" t="s">
        <v>5</v>
      </c>
      <c r="B1" s="45"/>
      <c r="C1" s="45"/>
      <c r="D1" s="45"/>
    </row>
    <row r="2" spans="1:4">
      <c r="A2" s="12" t="s">
        <v>12</v>
      </c>
      <c r="B2" s="12" t="s">
        <v>6</v>
      </c>
      <c r="C2" s="12" t="s">
        <v>7</v>
      </c>
      <c r="D2" s="12" t="s">
        <v>18</v>
      </c>
    </row>
    <row r="3" spans="1:4" ht="14.5" customHeight="1">
      <c r="A3" s="12" t="str">
        <f>IF(Entrées!A3="","",Entrées!B3)</f>
        <v>TEST</v>
      </c>
      <c r="B3" s="13">
        <f>IF(A3="","",Entrées!D3-SUMPRODUCT((A3=Réf_S)*Qté_S))</f>
        <v>0</v>
      </c>
      <c r="C3" s="13">
        <f>IF(A3="","",Entrées!E3-SUMPRODUCT((A3=Réf_S)*Qté_S))</f>
        <v>0</v>
      </c>
      <c r="D3" s="12" t="str">
        <f>IF(A3="","",Entrées!G3)</f>
        <v>TEST</v>
      </c>
    </row>
    <row r="4" spans="1:4" ht="14.5" customHeight="1">
      <c r="A4" s="14"/>
      <c r="B4" s="15"/>
      <c r="C4" s="15"/>
      <c r="D4" s="14"/>
    </row>
    <row r="5" spans="1:4">
      <c r="A5" s="16"/>
      <c r="B5" s="17"/>
      <c r="C5" s="17"/>
      <c r="D5" s="16"/>
    </row>
    <row r="6" spans="1:4">
      <c r="A6" s="16"/>
      <c r="B6" s="17"/>
      <c r="C6" s="17"/>
      <c r="D6" s="16"/>
    </row>
    <row r="7" spans="1:4">
      <c r="A7" s="16"/>
      <c r="B7" s="17"/>
      <c r="C7" s="17"/>
      <c r="D7" s="16"/>
    </row>
    <row r="8" spans="1:4">
      <c r="A8" s="16"/>
      <c r="B8" s="17"/>
      <c r="C8" s="17"/>
      <c r="D8" s="16"/>
    </row>
    <row r="9" spans="1:4">
      <c r="A9" s="16"/>
      <c r="B9" s="17"/>
      <c r="C9" s="17"/>
      <c r="D9" s="16"/>
    </row>
    <row r="10" spans="1:4">
      <c r="A10" s="16"/>
      <c r="B10" s="17"/>
      <c r="C10" s="17"/>
      <c r="D10" s="16"/>
    </row>
    <row r="11" spans="1:4">
      <c r="A11" s="16"/>
      <c r="B11" s="17"/>
      <c r="C11" s="17"/>
      <c r="D11" s="16"/>
    </row>
    <row r="12" spans="1:4">
      <c r="A12" s="16"/>
      <c r="B12" s="17"/>
      <c r="C12" s="17"/>
      <c r="D12" s="16"/>
    </row>
    <row r="13" spans="1:4">
      <c r="A13" s="16"/>
      <c r="B13" s="17"/>
      <c r="C13" s="17"/>
      <c r="D13" s="16"/>
    </row>
    <row r="14" spans="1:4">
      <c r="A14" s="16"/>
      <c r="B14" s="17"/>
      <c r="C14" s="17"/>
      <c r="D14" s="16"/>
    </row>
    <row r="15" spans="1:4">
      <c r="A15" s="16"/>
      <c r="B15" s="17"/>
      <c r="C15" s="17"/>
      <c r="D15" s="16"/>
    </row>
    <row r="16" spans="1:4">
      <c r="A16" s="16"/>
      <c r="B16" s="17"/>
      <c r="C16" s="17"/>
      <c r="D16" s="16"/>
    </row>
    <row r="17" spans="1:4">
      <c r="A17" s="16"/>
      <c r="B17" s="17"/>
      <c r="C17" s="17"/>
      <c r="D17" s="16"/>
    </row>
    <row r="18" spans="1:4">
      <c r="A18" s="16"/>
      <c r="B18" s="17"/>
      <c r="C18" s="17"/>
      <c r="D18" s="16"/>
    </row>
    <row r="19" spans="1:4">
      <c r="A19" s="16"/>
      <c r="B19" s="17"/>
      <c r="C19" s="17"/>
      <c r="D19" s="16"/>
    </row>
    <row r="20" spans="1:4">
      <c r="A20" s="16"/>
      <c r="B20" s="17"/>
      <c r="C20" s="17"/>
      <c r="D20" s="16"/>
    </row>
    <row r="21" spans="1:4">
      <c r="A21" s="16"/>
      <c r="B21" s="17"/>
      <c r="C21" s="17"/>
      <c r="D21" s="16"/>
    </row>
    <row r="22" spans="1:4">
      <c r="A22" s="16"/>
      <c r="B22" s="17"/>
      <c r="C22" s="17"/>
      <c r="D22" s="16"/>
    </row>
    <row r="23" spans="1:4">
      <c r="A23" s="16"/>
      <c r="B23" s="17"/>
      <c r="C23" s="17"/>
      <c r="D23" s="16"/>
    </row>
    <row r="24" spans="1:4">
      <c r="A24" s="16"/>
      <c r="B24" s="17"/>
      <c r="C24" s="17"/>
      <c r="D24" s="16"/>
    </row>
    <row r="25" spans="1:4">
      <c r="A25" s="16"/>
      <c r="B25" s="17"/>
      <c r="C25" s="17"/>
      <c r="D25" s="16"/>
    </row>
    <row r="26" spans="1:4">
      <c r="A26" s="16"/>
      <c r="B26" s="17"/>
      <c r="C26" s="17"/>
      <c r="D26" s="16"/>
    </row>
    <row r="27" spans="1:4">
      <c r="A27" s="16"/>
      <c r="B27" s="17"/>
      <c r="C27" s="17"/>
      <c r="D27" s="16"/>
    </row>
    <row r="28" spans="1:4">
      <c r="A28" s="16"/>
      <c r="B28" s="17"/>
      <c r="C28" s="17"/>
      <c r="D28" s="16"/>
    </row>
    <row r="29" spans="1:4">
      <c r="A29" s="16"/>
      <c r="B29" s="17"/>
      <c r="C29" s="17"/>
      <c r="D29" s="16"/>
    </row>
    <row r="30" spans="1:4">
      <c r="A30" s="16"/>
      <c r="B30" s="17"/>
      <c r="C30" s="17"/>
      <c r="D30" s="16"/>
    </row>
    <row r="31" spans="1:4">
      <c r="A31" s="16"/>
      <c r="B31" s="17"/>
      <c r="C31" s="17"/>
      <c r="D31" s="16"/>
    </row>
    <row r="32" spans="1:4">
      <c r="A32" s="16"/>
      <c r="B32" s="17"/>
      <c r="C32" s="17"/>
      <c r="D32" s="16"/>
    </row>
    <row r="33" spans="1:4">
      <c r="A33" s="16"/>
      <c r="B33" s="17"/>
      <c r="C33" s="17"/>
      <c r="D33" s="16"/>
    </row>
    <row r="34" spans="1:4">
      <c r="A34" s="16"/>
      <c r="B34" s="17"/>
      <c r="C34" s="17"/>
      <c r="D34" s="16"/>
    </row>
    <row r="35" spans="1:4">
      <c r="A35" s="16"/>
      <c r="B35" s="17"/>
      <c r="C35" s="17"/>
      <c r="D35" s="16"/>
    </row>
    <row r="36" spans="1:4">
      <c r="A36" s="16"/>
      <c r="B36" s="17"/>
      <c r="C36" s="17"/>
      <c r="D36" s="16"/>
    </row>
    <row r="37" spans="1:4">
      <c r="A37" s="16"/>
      <c r="B37" s="17"/>
      <c r="C37" s="17"/>
      <c r="D37" s="16"/>
    </row>
    <row r="38" spans="1:4">
      <c r="A38" s="16"/>
      <c r="B38" s="17"/>
      <c r="C38" s="17"/>
      <c r="D38" s="16"/>
    </row>
    <row r="39" spans="1:4">
      <c r="A39" s="16"/>
      <c r="B39" s="17"/>
      <c r="C39" s="17"/>
      <c r="D39" s="16"/>
    </row>
    <row r="40" spans="1:4">
      <c r="A40" s="16"/>
      <c r="B40" s="17"/>
      <c r="C40" s="17"/>
      <c r="D40" s="16"/>
    </row>
    <row r="41" spans="1:4">
      <c r="A41" s="16"/>
      <c r="B41" s="17"/>
      <c r="C41" s="17"/>
      <c r="D41" s="16"/>
    </row>
    <row r="42" spans="1:4">
      <c r="A42" s="16"/>
      <c r="B42" s="17"/>
      <c r="C42" s="17"/>
      <c r="D42" s="16"/>
    </row>
    <row r="43" spans="1:4">
      <c r="A43" s="16"/>
      <c r="B43" s="17"/>
      <c r="C43" s="17"/>
      <c r="D43" s="16"/>
    </row>
    <row r="44" spans="1:4">
      <c r="A44" s="16"/>
      <c r="B44" s="17"/>
      <c r="C44" s="17"/>
      <c r="D44" s="16"/>
    </row>
    <row r="45" spans="1:4">
      <c r="A45" s="16"/>
      <c r="B45" s="17"/>
      <c r="C45" s="17"/>
      <c r="D45" s="16"/>
    </row>
    <row r="46" spans="1:4">
      <c r="A46" s="16"/>
      <c r="B46" s="17"/>
      <c r="C46" s="17"/>
      <c r="D46" s="16"/>
    </row>
    <row r="47" spans="1:4">
      <c r="A47" s="16"/>
      <c r="B47" s="17"/>
      <c r="C47" s="17"/>
      <c r="D47" s="16"/>
    </row>
    <row r="48" spans="1:4">
      <c r="A48" s="16"/>
      <c r="B48" s="17"/>
      <c r="C48" s="17"/>
      <c r="D48" s="16"/>
    </row>
    <row r="49" spans="1:4">
      <c r="A49" s="16"/>
      <c r="B49" s="17"/>
      <c r="C49" s="17"/>
      <c r="D49" s="16"/>
    </row>
    <row r="50" spans="1:4">
      <c r="A50" s="16"/>
      <c r="B50" s="17"/>
      <c r="C50" s="17"/>
      <c r="D50" s="16"/>
    </row>
    <row r="51" spans="1:4">
      <c r="A51" s="16"/>
      <c r="B51" s="17"/>
      <c r="C51" s="17"/>
      <c r="D51" s="16"/>
    </row>
    <row r="52" spans="1:4">
      <c r="A52" s="16"/>
      <c r="B52" s="17"/>
      <c r="C52" s="17"/>
      <c r="D52" s="16"/>
    </row>
    <row r="53" spans="1:4">
      <c r="A53" s="16"/>
      <c r="B53" s="17"/>
      <c r="C53" s="17"/>
      <c r="D53" s="16"/>
    </row>
    <row r="54" spans="1:4">
      <c r="A54" s="16"/>
      <c r="B54" s="17"/>
      <c r="C54" s="17"/>
      <c r="D54" s="16"/>
    </row>
    <row r="55" spans="1:4">
      <c r="A55" s="16"/>
      <c r="B55" s="17"/>
      <c r="C55" s="17"/>
      <c r="D55" s="16"/>
    </row>
    <row r="56" spans="1:4">
      <c r="A56" s="16"/>
      <c r="B56" s="17"/>
      <c r="C56" s="17"/>
      <c r="D56" s="16"/>
    </row>
    <row r="57" spans="1:4">
      <c r="A57" s="16"/>
      <c r="B57" s="17"/>
      <c r="C57" s="17"/>
      <c r="D57" s="16"/>
    </row>
    <row r="58" spans="1:4">
      <c r="A58" s="16"/>
      <c r="B58" s="17"/>
      <c r="C58" s="17"/>
      <c r="D58" s="16"/>
    </row>
    <row r="59" spans="1:4">
      <c r="A59" s="16"/>
      <c r="B59" s="17"/>
      <c r="C59" s="17"/>
      <c r="D59" s="16"/>
    </row>
    <row r="60" spans="1:4">
      <c r="A60" s="16"/>
      <c r="B60" s="17"/>
      <c r="C60" s="17"/>
      <c r="D60" s="16"/>
    </row>
    <row r="61" spans="1:4">
      <c r="A61" s="16"/>
      <c r="B61" s="17"/>
      <c r="C61" s="17"/>
      <c r="D61" s="16"/>
    </row>
    <row r="62" spans="1:4">
      <c r="A62" s="16"/>
      <c r="B62" s="17"/>
      <c r="C62" s="17"/>
      <c r="D62" s="16"/>
    </row>
    <row r="63" spans="1:4">
      <c r="A63" s="16"/>
      <c r="B63" s="17"/>
      <c r="C63" s="17"/>
      <c r="D63" s="16"/>
    </row>
    <row r="64" spans="1:4">
      <c r="A64" s="16"/>
      <c r="B64" s="17"/>
      <c r="C64" s="17"/>
      <c r="D64" s="16"/>
    </row>
    <row r="65" spans="1:4">
      <c r="A65" s="16"/>
      <c r="B65" s="17"/>
      <c r="C65" s="17"/>
      <c r="D65" s="16"/>
    </row>
    <row r="66" spans="1:4">
      <c r="A66" s="16"/>
      <c r="B66" s="17"/>
      <c r="C66" s="17"/>
      <c r="D66" s="16"/>
    </row>
    <row r="67" spans="1:4">
      <c r="A67" s="16"/>
      <c r="B67" s="17"/>
      <c r="C67" s="17"/>
      <c r="D67" s="16"/>
    </row>
    <row r="68" spans="1:4">
      <c r="A68" s="16"/>
      <c r="B68" s="17"/>
      <c r="C68" s="17"/>
      <c r="D68" s="16"/>
    </row>
    <row r="69" spans="1:4">
      <c r="A69" s="16"/>
      <c r="B69" s="17"/>
      <c r="C69" s="17"/>
      <c r="D69" s="16"/>
    </row>
    <row r="70" spans="1:4">
      <c r="A70" s="16"/>
      <c r="B70" s="17"/>
      <c r="C70" s="17"/>
      <c r="D70" s="16"/>
    </row>
    <row r="71" spans="1:4">
      <c r="A71" s="16"/>
      <c r="B71" s="17"/>
      <c r="C71" s="17"/>
      <c r="D71" s="16"/>
    </row>
    <row r="72" spans="1:4">
      <c r="A72" s="16"/>
      <c r="B72" s="17"/>
      <c r="C72" s="17"/>
      <c r="D72" s="16"/>
    </row>
    <row r="73" spans="1:4">
      <c r="A73" s="16"/>
      <c r="B73" s="17"/>
      <c r="C73" s="17"/>
      <c r="D73" s="16"/>
    </row>
    <row r="74" spans="1:4">
      <c r="A74" s="16"/>
      <c r="B74" s="17"/>
      <c r="C74" s="17"/>
      <c r="D74" s="16"/>
    </row>
    <row r="75" spans="1:4">
      <c r="A75" s="16"/>
      <c r="B75" s="17"/>
      <c r="C75" s="17"/>
      <c r="D75" s="16"/>
    </row>
    <row r="76" spans="1:4">
      <c r="A76" s="16"/>
      <c r="B76" s="17"/>
      <c r="C76" s="17"/>
      <c r="D76" s="16"/>
    </row>
    <row r="77" spans="1:4">
      <c r="A77" s="16"/>
      <c r="B77" s="17"/>
      <c r="C77" s="17"/>
      <c r="D77" s="16"/>
    </row>
    <row r="78" spans="1:4">
      <c r="A78" s="16"/>
      <c r="B78" s="17"/>
      <c r="C78" s="17"/>
      <c r="D78" s="16"/>
    </row>
    <row r="79" spans="1:4">
      <c r="A79" s="16"/>
      <c r="B79" s="17"/>
      <c r="C79" s="17"/>
      <c r="D79" s="16"/>
    </row>
    <row r="80" spans="1:4">
      <c r="A80" s="16"/>
      <c r="B80" s="17"/>
      <c r="C80" s="17"/>
      <c r="D80" s="16"/>
    </row>
    <row r="81" spans="1:4">
      <c r="A81" s="16"/>
      <c r="B81" s="17"/>
      <c r="C81" s="17"/>
      <c r="D81" s="16"/>
    </row>
    <row r="82" spans="1:4">
      <c r="A82" s="16"/>
      <c r="B82" s="17"/>
      <c r="C82" s="17"/>
      <c r="D82" s="16"/>
    </row>
    <row r="83" spans="1:4">
      <c r="A83" s="16"/>
      <c r="B83" s="17"/>
      <c r="C83" s="17"/>
      <c r="D83" s="16"/>
    </row>
    <row r="84" spans="1:4">
      <c r="A84" s="16"/>
      <c r="B84" s="17"/>
      <c r="C84" s="17"/>
      <c r="D84" s="16"/>
    </row>
    <row r="85" spans="1:4">
      <c r="A85" s="16"/>
      <c r="B85" s="17"/>
      <c r="C85" s="17"/>
      <c r="D85" s="16"/>
    </row>
    <row r="86" spans="1:4">
      <c r="A86" s="16"/>
      <c r="B86" s="17"/>
      <c r="C86" s="17"/>
      <c r="D86" s="16"/>
    </row>
    <row r="87" spans="1:4">
      <c r="A87" s="16"/>
      <c r="B87" s="17"/>
      <c r="C87" s="17"/>
      <c r="D87" s="16"/>
    </row>
    <row r="88" spans="1:4">
      <c r="A88" s="16"/>
      <c r="B88" s="17"/>
      <c r="C88" s="17"/>
      <c r="D88" s="16"/>
    </row>
    <row r="89" spans="1:4">
      <c r="A89" s="16"/>
      <c r="B89" s="17"/>
      <c r="C89" s="17"/>
      <c r="D89" s="16"/>
    </row>
    <row r="90" spans="1:4">
      <c r="A90" s="16"/>
      <c r="B90" s="17"/>
      <c r="C90" s="17"/>
      <c r="D90" s="16"/>
    </row>
    <row r="91" spans="1:4">
      <c r="A91" s="16"/>
      <c r="B91" s="17"/>
      <c r="C91" s="17"/>
      <c r="D91" s="16"/>
    </row>
    <row r="92" spans="1:4">
      <c r="A92" s="16"/>
      <c r="B92" s="17"/>
      <c r="C92" s="17"/>
      <c r="D92" s="16"/>
    </row>
    <row r="93" spans="1:4">
      <c r="A93" s="16"/>
      <c r="B93" s="17"/>
      <c r="C93" s="17"/>
      <c r="D93" s="16"/>
    </row>
    <row r="94" spans="1:4">
      <c r="A94" s="16"/>
      <c r="B94" s="17"/>
      <c r="C94" s="17"/>
      <c r="D94" s="16"/>
    </row>
    <row r="95" spans="1:4">
      <c r="A95" s="16"/>
      <c r="B95" s="17"/>
      <c r="C95" s="17"/>
      <c r="D95" s="16"/>
    </row>
    <row r="96" spans="1:4">
      <c r="A96" s="16"/>
      <c r="B96" s="17"/>
      <c r="C96" s="17"/>
      <c r="D96" s="16"/>
    </row>
    <row r="97" spans="1:4">
      <c r="A97" s="16"/>
      <c r="B97" s="17"/>
      <c r="C97" s="17"/>
      <c r="D97" s="16"/>
    </row>
    <row r="98" spans="1:4">
      <c r="A98" s="16"/>
      <c r="B98" s="17"/>
      <c r="C98" s="17"/>
      <c r="D98" s="16"/>
    </row>
    <row r="99" spans="1:4">
      <c r="A99" s="16"/>
      <c r="B99" s="17"/>
      <c r="C99" s="17"/>
      <c r="D99" s="16"/>
    </row>
    <row r="100" spans="1:4">
      <c r="A100" s="16"/>
      <c r="B100" s="17"/>
      <c r="C100" s="17"/>
      <c r="D100" s="16"/>
    </row>
    <row r="101" spans="1:4">
      <c r="A101" s="16"/>
      <c r="B101" s="17"/>
      <c r="C101" s="17"/>
      <c r="D101" s="16"/>
    </row>
    <row r="102" spans="1:4">
      <c r="A102" s="16"/>
      <c r="B102" s="17"/>
      <c r="C102" s="17"/>
      <c r="D102" s="16"/>
    </row>
    <row r="103" spans="1:4">
      <c r="A103" s="16"/>
      <c r="B103" s="17"/>
      <c r="C103" s="17"/>
      <c r="D103" s="16"/>
    </row>
    <row r="104" spans="1:4">
      <c r="A104" s="16"/>
      <c r="B104" s="17"/>
      <c r="C104" s="17"/>
      <c r="D104" s="16"/>
    </row>
    <row r="105" spans="1:4">
      <c r="A105" s="16"/>
      <c r="B105" s="17"/>
      <c r="C105" s="17"/>
      <c r="D105" s="16"/>
    </row>
    <row r="106" spans="1:4">
      <c r="A106" s="16"/>
      <c r="B106" s="17"/>
      <c r="C106" s="17"/>
      <c r="D106" s="16"/>
    </row>
    <row r="107" spans="1:4">
      <c r="A107" s="16"/>
      <c r="B107" s="17"/>
      <c r="C107" s="17"/>
      <c r="D107" s="16"/>
    </row>
    <row r="108" spans="1:4">
      <c r="A108" s="16"/>
      <c r="B108" s="17"/>
      <c r="C108" s="17"/>
      <c r="D108" s="16"/>
    </row>
    <row r="109" spans="1:4">
      <c r="A109" s="16"/>
      <c r="B109" s="17"/>
      <c r="C109" s="17"/>
      <c r="D109" s="16"/>
    </row>
    <row r="110" spans="1:4">
      <c r="A110" s="16"/>
      <c r="B110" s="17"/>
      <c r="C110" s="17"/>
      <c r="D110" s="16"/>
    </row>
    <row r="111" spans="1:4">
      <c r="A111" s="16"/>
      <c r="B111" s="17"/>
      <c r="C111" s="17"/>
      <c r="D111" s="16"/>
    </row>
    <row r="112" spans="1:4">
      <c r="A112" s="16"/>
      <c r="B112" s="17"/>
      <c r="C112" s="17"/>
      <c r="D112" s="16"/>
    </row>
    <row r="113" spans="1:4">
      <c r="A113" s="16"/>
      <c r="B113" s="17"/>
      <c r="C113" s="17"/>
      <c r="D113" s="16"/>
    </row>
    <row r="114" spans="1:4">
      <c r="A114" s="16"/>
      <c r="B114" s="17"/>
      <c r="C114" s="17"/>
      <c r="D114" s="16"/>
    </row>
    <row r="115" spans="1:4">
      <c r="A115" s="16"/>
      <c r="B115" s="17"/>
      <c r="C115" s="17"/>
      <c r="D115" s="16"/>
    </row>
    <row r="116" spans="1:4">
      <c r="A116" s="16"/>
      <c r="B116" s="17"/>
      <c r="C116" s="17"/>
      <c r="D116" s="16"/>
    </row>
    <row r="117" spans="1:4">
      <c r="A117" s="16"/>
      <c r="B117" s="17"/>
      <c r="C117" s="17"/>
      <c r="D117" s="16"/>
    </row>
    <row r="118" spans="1:4">
      <c r="A118" s="16"/>
      <c r="B118" s="17"/>
      <c r="C118" s="17"/>
      <c r="D118" s="16"/>
    </row>
    <row r="119" spans="1:4">
      <c r="A119" s="16"/>
      <c r="B119" s="17"/>
      <c r="C119" s="17"/>
      <c r="D119" s="16"/>
    </row>
    <row r="120" spans="1:4">
      <c r="A120" s="16"/>
      <c r="B120" s="17"/>
      <c r="C120" s="17"/>
      <c r="D120" s="16"/>
    </row>
    <row r="121" spans="1:4">
      <c r="A121" s="16"/>
      <c r="B121" s="17"/>
      <c r="C121" s="17"/>
      <c r="D121" s="16"/>
    </row>
    <row r="122" spans="1:4">
      <c r="A122" s="16"/>
      <c r="B122" s="17"/>
      <c r="C122" s="17"/>
      <c r="D122" s="16"/>
    </row>
    <row r="123" spans="1:4">
      <c r="A123" s="16"/>
      <c r="B123" s="17"/>
      <c r="C123" s="17"/>
      <c r="D123" s="16"/>
    </row>
    <row r="124" spans="1:4">
      <c r="A124" s="16"/>
      <c r="B124" s="17"/>
      <c r="C124" s="17"/>
      <c r="D124" s="16"/>
    </row>
    <row r="125" spans="1:4">
      <c r="A125" s="16"/>
      <c r="B125" s="17"/>
      <c r="C125" s="17"/>
      <c r="D125" s="16"/>
    </row>
    <row r="126" spans="1:4">
      <c r="A126" s="16"/>
      <c r="B126" s="17"/>
      <c r="C126" s="17"/>
      <c r="D126" s="16"/>
    </row>
  </sheetData>
  <sheetProtection sheet="1" objects="1" scenarios="1"/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Y40"/>
  <sheetViews>
    <sheetView workbookViewId="0">
      <selection activeCell="O17" sqref="O17"/>
    </sheetView>
  </sheetViews>
  <sheetFormatPr baseColWidth="10" defaultRowHeight="14.5"/>
  <cols>
    <col min="1" max="1" width="19.7265625" style="18" customWidth="1"/>
    <col min="2" max="2" width="4.1796875" customWidth="1"/>
    <col min="3" max="25" width="5.6328125" customWidth="1"/>
  </cols>
  <sheetData>
    <row r="1" spans="1:25">
      <c r="A1" s="46" t="s">
        <v>118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</row>
    <row r="2" spans="1:25">
      <c r="A2" s="20"/>
      <c r="B2" s="47" t="s">
        <v>59</v>
      </c>
      <c r="C2" s="47"/>
      <c r="D2" s="47" t="s">
        <v>62</v>
      </c>
      <c r="E2" s="47"/>
      <c r="F2" s="47" t="s">
        <v>63</v>
      </c>
      <c r="G2" s="47"/>
      <c r="H2" s="47" t="s">
        <v>64</v>
      </c>
      <c r="I2" s="47"/>
      <c r="J2" s="47" t="s">
        <v>65</v>
      </c>
      <c r="K2" s="47"/>
      <c r="L2" s="47" t="s">
        <v>66</v>
      </c>
      <c r="M2" s="47"/>
      <c r="N2" s="47" t="s">
        <v>67</v>
      </c>
      <c r="O2" s="47"/>
      <c r="P2" s="47" t="s">
        <v>68</v>
      </c>
      <c r="Q2" s="47"/>
      <c r="R2" s="47" t="s">
        <v>69</v>
      </c>
      <c r="S2" s="47"/>
      <c r="T2" s="47" t="s">
        <v>70</v>
      </c>
      <c r="U2" s="47"/>
      <c r="V2" s="47" t="s">
        <v>71</v>
      </c>
      <c r="W2" s="47"/>
      <c r="X2" s="47" t="s">
        <v>72</v>
      </c>
      <c r="Y2" s="47"/>
    </row>
    <row r="3" spans="1:25">
      <c r="A3" s="21" t="s">
        <v>117</v>
      </c>
      <c r="B3" s="19" t="s">
        <v>60</v>
      </c>
      <c r="C3" s="19" t="s">
        <v>61</v>
      </c>
      <c r="D3" s="19" t="s">
        <v>60</v>
      </c>
      <c r="E3" s="19" t="s">
        <v>61</v>
      </c>
      <c r="F3" s="19" t="s">
        <v>60</v>
      </c>
      <c r="G3" s="19" t="s">
        <v>61</v>
      </c>
      <c r="H3" s="19" t="s">
        <v>60</v>
      </c>
      <c r="I3" s="19" t="s">
        <v>61</v>
      </c>
      <c r="J3" s="19" t="s">
        <v>60</v>
      </c>
      <c r="K3" s="19" t="s">
        <v>61</v>
      </c>
      <c r="L3" s="19" t="s">
        <v>60</v>
      </c>
      <c r="M3" s="19" t="s">
        <v>61</v>
      </c>
      <c r="N3" s="19" t="s">
        <v>60</v>
      </c>
      <c r="O3" s="19" t="s">
        <v>61</v>
      </c>
      <c r="P3" s="19" t="s">
        <v>60</v>
      </c>
      <c r="Q3" s="19" t="s">
        <v>61</v>
      </c>
      <c r="R3" s="19" t="s">
        <v>60</v>
      </c>
      <c r="S3" s="19" t="s">
        <v>61</v>
      </c>
      <c r="T3" s="19" t="s">
        <v>60</v>
      </c>
      <c r="U3" s="19" t="s">
        <v>61</v>
      </c>
      <c r="V3" s="19" t="s">
        <v>60</v>
      </c>
      <c r="W3" s="19" t="s">
        <v>61</v>
      </c>
      <c r="X3" s="19" t="s">
        <v>73</v>
      </c>
      <c r="Y3" s="19" t="s">
        <v>61</v>
      </c>
    </row>
    <row r="4" spans="1:25" ht="14.5" customHeight="1">
      <c r="A4" s="21" t="str">
        <f>IF(Entrées!B3="","",Entrées!B3)</f>
        <v>TEST</v>
      </c>
      <c r="B4" s="39">
        <f>SUMPRODUCT((MONTH(Date_E)=1)*(Réf_E=A4)*Qté_R)</f>
        <v>0</v>
      </c>
      <c r="C4" s="39">
        <f>SUMPRODUCT((MONTH(Date_S)=1)*(Réf_S=A4)*(Qté_S))</f>
        <v>0</v>
      </c>
      <c r="D4" s="39">
        <f>SUMPRODUCT((MONTH(Date_E)=2)*(Réf_E=A4)*Qté_R)</f>
        <v>0</v>
      </c>
      <c r="E4" s="39">
        <f>SUMPRODUCT((MONTH(Date_S)=2)*(Réf_S=A4)*(Qté_S))</f>
        <v>0</v>
      </c>
      <c r="F4" s="39">
        <f>SUMPRODUCT((MONTH(Date_E)=3)*(Réf_E=A4)*Qté_R)</f>
        <v>0</v>
      </c>
      <c r="G4" s="39">
        <f>SUMPRODUCT((MONTH(Date_S)=3)*(Réf_S=A4)*(Qté_S))</f>
        <v>0</v>
      </c>
      <c r="H4" s="39">
        <f>SUMPRODUCT((MONTH(Date_E)=4)*(Réf_E=A4)*Qté_R)</f>
        <v>0</v>
      </c>
      <c r="I4" s="39">
        <f>SUMPRODUCT((MONTH(Date_S)=4)*(Réf_S=A4)*(Qté_S))</f>
        <v>0</v>
      </c>
      <c r="J4" s="39">
        <f>SUMPRODUCT((MONTH(Date_E)=5)*(Réf_E=A4)*Qté_R)</f>
        <v>0</v>
      </c>
      <c r="K4" s="39">
        <f>SUMPRODUCT((MONTH(Date_S)=5)*(Réf_S=A4)*(Qté_S))</f>
        <v>0</v>
      </c>
      <c r="L4" s="39">
        <f>SUMPRODUCT((MONTH(Date_E)=6)*(Réf_E=A4)*Qté_R)</f>
        <v>0</v>
      </c>
      <c r="M4" s="39">
        <f>SUMPRODUCT((MONTH(Date_S)=6)*(Réf_S=A4)*(Qté_S))</f>
        <v>0</v>
      </c>
      <c r="N4" s="39">
        <f>SUMPRODUCT((MONTH(Date_E)=7)*(Réf_E=A4)*Qté_R)</f>
        <v>0</v>
      </c>
      <c r="O4" s="39">
        <f>SUMPRODUCT((MONTH(Date_S)=7)*(Réf_S=A4)*(Qté_S))</f>
        <v>0</v>
      </c>
      <c r="P4" s="39">
        <f>SUMPRODUCT((MONTH(Date_E)=8)*(Réf_E=A4)*Qté_R)</f>
        <v>0</v>
      </c>
      <c r="Q4" s="39">
        <f>SUMPRODUCT((MONTH(Date_S)=8)*(Réf_S=A4)*(Qté_S))</f>
        <v>0</v>
      </c>
      <c r="R4" s="39">
        <f>SUMPRODUCT((MONTH(Date_E)=9)*(Réf_E=A4)*Qté_R)</f>
        <v>0</v>
      </c>
      <c r="S4" s="39">
        <f>SUMPRODUCT((MONTH(Date_S)=9)*(Réf_S=A4)*(Qté_S))</f>
        <v>0</v>
      </c>
      <c r="T4" s="39">
        <f>SUMPRODUCT((MONTH(Date_E)=10)*(Réf_E=A4)*Qté_R)</f>
        <v>0</v>
      </c>
      <c r="U4" s="39">
        <f>SUMPRODUCT((MONTH(Date_S)=10)*(Réf_S=A4)*(Qté_S))</f>
        <v>0</v>
      </c>
      <c r="V4" s="39">
        <f>SUMPRODUCT((MONTH(Date_E)=11)*(Réf_E=A4)*Qté_R)</f>
        <v>0</v>
      </c>
      <c r="W4" s="39">
        <f>SUMPRODUCT((MONTH(Date_S)=11)*(Réf_S=A4)*(Qté_S))</f>
        <v>0</v>
      </c>
      <c r="X4" s="39">
        <f>SUMPRODUCT((MONTH(Date_E)=12)*(Réf_E=A4)*Qté_R)</f>
        <v>0</v>
      </c>
      <c r="Y4" s="39">
        <f>SUMPRODUCT((MONTH(Date_S)=12)*(Réf_S=A4)*(Qté_S))</f>
        <v>0</v>
      </c>
    </row>
    <row r="5" spans="1:25" ht="14.5" customHeight="1">
      <c r="A5" s="37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>
      <c r="A6" s="38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1:25">
      <c r="A7" s="3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1:25">
      <c r="A8" s="3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1:25">
      <c r="A9" s="38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spans="1:25">
      <c r="A10" s="38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spans="1:25">
      <c r="A11" s="38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</row>
    <row r="12" spans="1:25">
      <c r="A12" s="26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</row>
    <row r="13" spans="1:25">
      <c r="A13" s="26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>
      <c r="A14" s="26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>
      <c r="A15" s="26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>
      <c r="A16" s="26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>
      <c r="A17" s="26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>
      <c r="A18" s="26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>
      <c r="A19" s="26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>
      <c r="A20" s="26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>
      <c r="A21" s="26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</row>
    <row r="22" spans="1:25">
      <c r="A22" s="26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</row>
    <row r="23" spans="1:25">
      <c r="A23" s="26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</row>
    <row r="24" spans="1:25">
      <c r="A24" s="26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</row>
    <row r="25" spans="1:25">
      <c r="A25" s="26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</row>
    <row r="26" spans="1:25">
      <c r="A26" s="26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</row>
    <row r="27" spans="1:25">
      <c r="A27" s="26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</row>
    <row r="28" spans="1:25">
      <c r="A28" s="26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</row>
    <row r="29" spans="1:25">
      <c r="A29" s="26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>
      <c r="A30" s="26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>
      <c r="A31" s="26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</row>
    <row r="32" spans="1:25">
      <c r="A32" s="26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</row>
    <row r="33" spans="1:25">
      <c r="A33" s="26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</row>
    <row r="34" spans="1:25">
      <c r="A34" s="26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</row>
    <row r="35" spans="1:25">
      <c r="A35" s="26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</row>
    <row r="36" spans="1:25">
      <c r="A36" s="26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</row>
    <row r="37" spans="1:25">
      <c r="A37" s="26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</row>
    <row r="38" spans="1:25">
      <c r="A38" s="26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</row>
    <row r="39" spans="1:25">
      <c r="A39" s="26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</row>
    <row r="40" spans="1:25" ht="20.5" customHeight="1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</row>
  </sheetData>
  <sheetProtection sheet="1" objects="1" scenarios="1"/>
  <mergeCells count="13">
    <mergeCell ref="A1:Y1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21"/>
  <sheetViews>
    <sheetView tabSelected="1" workbookViewId="0">
      <selection activeCell="E20" sqref="E20"/>
    </sheetView>
  </sheetViews>
  <sheetFormatPr baseColWidth="10" defaultRowHeight="14.5"/>
  <cols>
    <col min="1" max="1" width="24.1796875" customWidth="1"/>
    <col min="2" max="2" width="21.6328125" customWidth="1"/>
    <col min="3" max="3" width="19.54296875" customWidth="1"/>
  </cols>
  <sheetData>
    <row r="1" spans="1:4">
      <c r="A1" t="s">
        <v>18</v>
      </c>
      <c r="B1" t="s">
        <v>2</v>
      </c>
      <c r="C1" t="s">
        <v>75</v>
      </c>
      <c r="D1" t="s">
        <v>96</v>
      </c>
    </row>
    <row r="2" spans="1:4">
      <c r="A2" t="s">
        <v>19</v>
      </c>
      <c r="B2" t="s">
        <v>39</v>
      </c>
      <c r="C2" t="s">
        <v>76</v>
      </c>
      <c r="D2" t="s">
        <v>97</v>
      </c>
    </row>
    <row r="3" spans="1:4">
      <c r="A3" t="s">
        <v>20</v>
      </c>
      <c r="B3" t="s">
        <v>40</v>
      </c>
      <c r="C3" t="s">
        <v>77</v>
      </c>
      <c r="D3" t="s">
        <v>98</v>
      </c>
    </row>
    <row r="4" spans="1:4">
      <c r="A4" t="s">
        <v>21</v>
      </c>
      <c r="B4" t="s">
        <v>41</v>
      </c>
      <c r="C4" t="s">
        <v>78</v>
      </c>
      <c r="D4" t="s">
        <v>99</v>
      </c>
    </row>
    <row r="5" spans="1:4">
      <c r="A5" t="s">
        <v>22</v>
      </c>
      <c r="B5" t="s">
        <v>42</v>
      </c>
      <c r="C5" t="s">
        <v>79</v>
      </c>
      <c r="D5" t="s">
        <v>100</v>
      </c>
    </row>
    <row r="6" spans="1:4">
      <c r="A6" t="s">
        <v>23</v>
      </c>
      <c r="B6" t="s">
        <v>43</v>
      </c>
      <c r="C6" t="s">
        <v>80</v>
      </c>
      <c r="D6" t="s">
        <v>101</v>
      </c>
    </row>
    <row r="7" spans="1:4">
      <c r="A7" t="s">
        <v>24</v>
      </c>
      <c r="B7" t="s">
        <v>44</v>
      </c>
      <c r="C7" t="s">
        <v>81</v>
      </c>
      <c r="D7" t="s">
        <v>102</v>
      </c>
    </row>
    <row r="8" spans="1:4">
      <c r="A8" t="s">
        <v>25</v>
      </c>
      <c r="B8" t="s">
        <v>45</v>
      </c>
      <c r="C8" t="s">
        <v>82</v>
      </c>
      <c r="D8" t="s">
        <v>103</v>
      </c>
    </row>
    <row r="9" spans="1:4">
      <c r="A9" t="s">
        <v>26</v>
      </c>
      <c r="B9" t="s">
        <v>46</v>
      </c>
      <c r="C9" t="s">
        <v>83</v>
      </c>
      <c r="D9" t="s">
        <v>104</v>
      </c>
    </row>
    <row r="10" spans="1:4">
      <c r="A10" t="s">
        <v>27</v>
      </c>
      <c r="B10" t="s">
        <v>47</v>
      </c>
      <c r="C10" t="s">
        <v>84</v>
      </c>
      <c r="D10" t="s">
        <v>105</v>
      </c>
    </row>
    <row r="11" spans="1:4">
      <c r="A11" t="s">
        <v>28</v>
      </c>
      <c r="B11" t="s">
        <v>48</v>
      </c>
      <c r="C11" t="s">
        <v>85</v>
      </c>
      <c r="D11" t="s">
        <v>106</v>
      </c>
    </row>
    <row r="12" spans="1:4">
      <c r="A12" t="s">
        <v>29</v>
      </c>
      <c r="B12" t="s">
        <v>49</v>
      </c>
      <c r="C12" t="s">
        <v>86</v>
      </c>
      <c r="D12" t="s">
        <v>107</v>
      </c>
    </row>
    <row r="13" spans="1:4">
      <c r="A13" t="s">
        <v>30</v>
      </c>
      <c r="B13" t="s">
        <v>50</v>
      </c>
      <c r="C13" t="s">
        <v>87</v>
      </c>
      <c r="D13" t="s">
        <v>108</v>
      </c>
    </row>
    <row r="14" spans="1:4">
      <c r="A14" t="s">
        <v>31</v>
      </c>
      <c r="B14" t="s">
        <v>51</v>
      </c>
      <c r="C14" t="s">
        <v>88</v>
      </c>
      <c r="D14" t="s">
        <v>109</v>
      </c>
    </row>
    <row r="15" spans="1:4">
      <c r="A15" t="s">
        <v>32</v>
      </c>
      <c r="B15" t="s">
        <v>52</v>
      </c>
      <c r="C15" t="s">
        <v>89</v>
      </c>
      <c r="D15" t="s">
        <v>110</v>
      </c>
    </row>
    <row r="16" spans="1:4">
      <c r="A16" t="s">
        <v>33</v>
      </c>
      <c r="B16" t="s">
        <v>53</v>
      </c>
      <c r="C16" t="s">
        <v>90</v>
      </c>
      <c r="D16" t="s">
        <v>111</v>
      </c>
    </row>
    <row r="17" spans="1:4">
      <c r="A17" t="s">
        <v>34</v>
      </c>
      <c r="B17" t="s">
        <v>54</v>
      </c>
      <c r="C17" t="s">
        <v>91</v>
      </c>
      <c r="D17" t="s">
        <v>112</v>
      </c>
    </row>
    <row r="18" spans="1:4">
      <c r="A18" t="s">
        <v>35</v>
      </c>
      <c r="B18" t="s">
        <v>55</v>
      </c>
      <c r="C18" t="s">
        <v>92</v>
      </c>
      <c r="D18" t="s">
        <v>113</v>
      </c>
    </row>
    <row r="19" spans="1:4">
      <c r="A19" t="s">
        <v>36</v>
      </c>
      <c r="B19" t="s">
        <v>56</v>
      </c>
      <c r="C19" t="s">
        <v>93</v>
      </c>
      <c r="D19" t="s">
        <v>114</v>
      </c>
    </row>
    <row r="20" spans="1:4">
      <c r="A20" t="s">
        <v>37</v>
      </c>
      <c r="B20" t="s">
        <v>57</v>
      </c>
      <c r="C20" t="s">
        <v>94</v>
      </c>
      <c r="D20" t="s">
        <v>115</v>
      </c>
    </row>
    <row r="21" spans="1:4">
      <c r="A21" t="s">
        <v>38</v>
      </c>
      <c r="B21" t="s">
        <v>58</v>
      </c>
      <c r="C21" t="s">
        <v>95</v>
      </c>
      <c r="D21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Accueil</vt:lpstr>
      <vt:lpstr>Entrées</vt:lpstr>
      <vt:lpstr>Sorties</vt:lpstr>
      <vt:lpstr>Stock</vt:lpstr>
      <vt:lpstr>Récap</vt:lpstr>
      <vt:lpstr>Base</vt:lpstr>
      <vt:lpstr>Date_E</vt:lpstr>
      <vt:lpstr>Date_S</vt:lpstr>
      <vt:lpstr>Qté_R</vt:lpstr>
      <vt:lpstr>Qté_S</vt:lpstr>
      <vt:lpstr>Réf_E</vt:lpstr>
      <vt:lpstr>Réf_S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dcterms:created xsi:type="dcterms:W3CDTF">2014-01-16T18:51:51Z</dcterms:created>
  <dcterms:modified xsi:type="dcterms:W3CDTF">2014-01-17T23:01:14Z</dcterms:modified>
</cp:coreProperties>
</file>