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10" windowWidth="19420" windowHeight="11020"/>
  </bookViews>
  <sheets>
    <sheet name="Hoja1" sheetId="1" r:id="rId1"/>
    <sheet name="Hoja2" sheetId="2" r:id="rId2"/>
    <sheet name="Hoja3" sheetId="3" r:id="rId3"/>
  </sheets>
  <calcPr calcId="124519" calcMode="manual"/>
</workbook>
</file>

<file path=xl/calcChain.xml><?xml version="1.0" encoding="utf-8"?>
<calcChain xmlns="http://schemas.openxmlformats.org/spreadsheetml/2006/main">
  <c r="K13" i="1"/>
  <c r="J13"/>
  <c r="I13"/>
  <c r="K12"/>
  <c r="J12"/>
  <c r="I12"/>
  <c r="K11"/>
  <c r="J11"/>
  <c r="I11"/>
  <c r="K10"/>
  <c r="J10"/>
  <c r="I10"/>
  <c r="K9"/>
  <c r="J9"/>
  <c r="I9"/>
  <c r="F16" l="1"/>
  <c r="F14"/>
  <c r="F11"/>
</calcChain>
</file>

<file path=xl/sharedStrings.xml><?xml version="1.0" encoding="utf-8"?>
<sst xmlns="http://schemas.openxmlformats.org/spreadsheetml/2006/main" count="45" uniqueCount="18">
  <si>
    <t>Exemple pour le forum</t>
  </si>
  <si>
    <t>date</t>
  </si>
  <si>
    <t>client</t>
  </si>
  <si>
    <t>type commande</t>
  </si>
  <si>
    <t>volume</t>
  </si>
  <si>
    <t>facturation</t>
  </si>
  <si>
    <t>facturation cumulée</t>
  </si>
  <si>
    <t>A</t>
  </si>
  <si>
    <t>B</t>
  </si>
  <si>
    <t>C</t>
  </si>
  <si>
    <t>oranges</t>
  </si>
  <si>
    <t>oeufs</t>
  </si>
  <si>
    <t>citrons</t>
  </si>
  <si>
    <t>laitues</t>
  </si>
  <si>
    <t>Clients</t>
  </si>
  <si>
    <t>œufs</t>
  </si>
  <si>
    <t>Facture Totale</t>
  </si>
  <si>
    <t>http://forum.excel-pratique.com/viewtopic.php?f=2&amp;t=118855&amp;sid=0d55e54462f846929ad82c78c683d604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</si>
</sst>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8" borderId="4" xfId="0" applyFill="1" applyBorder="1"/>
    <xf numFmtId="0" fontId="0" fillId="8" borderId="5" xfId="0" applyFill="1" applyBorder="1"/>
    <xf numFmtId="0" fontId="0" fillId="8" borderId="6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9" xfId="0" applyFill="1" applyBorder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18855&amp;sid=0d55e54462f846929ad82c78c683d6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J5" sqref="J5"/>
    </sheetView>
  </sheetViews>
  <sheetFormatPr baseColWidth="10" defaultRowHeight="14.5"/>
  <cols>
    <col min="3" max="3" width="16.1796875" customWidth="1"/>
    <col min="6" max="6" width="19.1796875" customWidth="1"/>
    <col min="8" max="8" width="14.1796875" customWidth="1"/>
  </cols>
  <sheetData>
    <row r="1" spans="1:11">
      <c r="A1" t="s">
        <v>0</v>
      </c>
      <c r="J1" s="26" t="s">
        <v>17</v>
      </c>
    </row>
    <row r="3" spans="1:1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H3" s="1"/>
    </row>
    <row r="4" spans="1:11">
      <c r="A4" s="2">
        <v>43101</v>
      </c>
      <c r="B4" s="3" t="s">
        <v>7</v>
      </c>
      <c r="C4" s="3" t="s">
        <v>10</v>
      </c>
      <c r="D4" s="3">
        <v>12</v>
      </c>
      <c r="E4" s="3">
        <v>24</v>
      </c>
      <c r="F4" s="3">
        <v>24</v>
      </c>
    </row>
    <row r="5" spans="1:11">
      <c r="A5" s="4">
        <v>43101</v>
      </c>
      <c r="B5" s="5" t="s">
        <v>8</v>
      </c>
      <c r="C5" s="5" t="s">
        <v>10</v>
      </c>
      <c r="D5" s="5">
        <v>15</v>
      </c>
      <c r="E5" s="5">
        <v>30</v>
      </c>
      <c r="F5" s="5"/>
    </row>
    <row r="6" spans="1:11">
      <c r="A6" s="6">
        <v>43101</v>
      </c>
      <c r="B6" s="7" t="s">
        <v>9</v>
      </c>
      <c r="C6" s="7" t="s">
        <v>11</v>
      </c>
      <c r="D6" s="7">
        <v>24</v>
      </c>
      <c r="E6" s="7">
        <v>6</v>
      </c>
      <c r="F6" s="7"/>
    </row>
    <row r="7" spans="1:11" ht="15" thickBot="1">
      <c r="A7" s="2">
        <v>43105</v>
      </c>
      <c r="B7" s="3" t="s">
        <v>7</v>
      </c>
      <c r="C7" s="3" t="s">
        <v>11</v>
      </c>
      <c r="D7" s="3">
        <v>12</v>
      </c>
      <c r="E7" s="3">
        <v>3</v>
      </c>
      <c r="F7" s="3">
        <v>27</v>
      </c>
    </row>
    <row r="8" spans="1:11" ht="15" thickTop="1">
      <c r="A8" s="4">
        <v>43105</v>
      </c>
      <c r="B8" s="5" t="s">
        <v>8</v>
      </c>
      <c r="C8" s="5" t="s">
        <v>10</v>
      </c>
      <c r="D8" s="5">
        <v>4</v>
      </c>
      <c r="E8" s="5">
        <v>8</v>
      </c>
      <c r="F8" s="5"/>
      <c r="H8" s="8" t="s">
        <v>14</v>
      </c>
      <c r="I8" s="9" t="s">
        <v>7</v>
      </c>
      <c r="J8" s="9" t="s">
        <v>8</v>
      </c>
      <c r="K8" s="10" t="s">
        <v>9</v>
      </c>
    </row>
    <row r="9" spans="1:11">
      <c r="A9" s="6">
        <v>43105</v>
      </c>
      <c r="B9" s="7" t="s">
        <v>9</v>
      </c>
      <c r="C9" s="7" t="s">
        <v>11</v>
      </c>
      <c r="D9" s="7">
        <v>12</v>
      </c>
      <c r="E9" s="7">
        <v>3</v>
      </c>
      <c r="F9" s="7"/>
      <c r="H9" s="11" t="s">
        <v>16</v>
      </c>
      <c r="I9" s="12">
        <f>SUMPRODUCT(($B$4:$B$17="A")*$E$4:$E$17)</f>
        <v>44</v>
      </c>
      <c r="J9" s="12">
        <f>SUMPRODUCT(($B$4:$B$17="B")*$E$4:$E$17)</f>
        <v>46</v>
      </c>
      <c r="K9" s="13">
        <f>SUMPRODUCT(($B$4:$B$17="C")*$E$4:$E$17)</f>
        <v>49</v>
      </c>
    </row>
    <row r="10" spans="1:11">
      <c r="A10" s="6">
        <v>43108</v>
      </c>
      <c r="B10" s="7" t="s">
        <v>9</v>
      </c>
      <c r="C10" s="7" t="s">
        <v>12</v>
      </c>
      <c r="D10" s="7">
        <v>2</v>
      </c>
      <c r="E10" s="7">
        <v>5</v>
      </c>
      <c r="F10" s="7"/>
      <c r="H10" s="17" t="s">
        <v>10</v>
      </c>
      <c r="I10" s="18">
        <f>SUMPRODUCT(($B$4:$B$17="A")*($C$4:$C$17="oranges")*$E$4:$E$17)</f>
        <v>24</v>
      </c>
      <c r="J10" s="18">
        <f>SUMPRODUCT(($B$4:$B$17="B")*($C$4:$C$17="oranges")*$E$4:$E$17)</f>
        <v>38</v>
      </c>
      <c r="K10" s="19">
        <f>SUMPRODUCT(($B$4:$B$17="C")*($C$4:$C$17="oranges")*$E$4:$E$17)</f>
        <v>20</v>
      </c>
    </row>
    <row r="11" spans="1:11">
      <c r="A11" s="2">
        <v>43112</v>
      </c>
      <c r="B11" s="3" t="s">
        <v>7</v>
      </c>
      <c r="C11" s="3" t="s">
        <v>11</v>
      </c>
      <c r="D11" s="3">
        <v>36</v>
      </c>
      <c r="E11" s="3">
        <v>9</v>
      </c>
      <c r="F11" s="3">
        <f>27+9</f>
        <v>36</v>
      </c>
      <c r="H11" s="20" t="s">
        <v>15</v>
      </c>
      <c r="I11" s="21">
        <f>SUMPRODUCT(($B$4:$B$17="A")*($C$4:$C$17="oeufs")*$E$4:$E$17)</f>
        <v>18</v>
      </c>
      <c r="J11" s="21">
        <f>SUMPRODUCT(($B$4:$B$17="B")*($C$4:$C$17="oeufs")*$E$4:$E$17)</f>
        <v>0</v>
      </c>
      <c r="K11" s="22">
        <f>SUMPRODUCT(($B$4:$B$17="C")*($C$4:$C$17="oeufs")*$E$4:$E$17)</f>
        <v>9</v>
      </c>
    </row>
    <row r="12" spans="1:11">
      <c r="A12" s="4">
        <v>43112</v>
      </c>
      <c r="B12" s="5" t="s">
        <v>8</v>
      </c>
      <c r="C12" s="5" t="s">
        <v>13</v>
      </c>
      <c r="D12" s="5">
        <v>5</v>
      </c>
      <c r="E12" s="5">
        <v>5</v>
      </c>
      <c r="F12" s="5"/>
      <c r="H12" s="14" t="s">
        <v>12</v>
      </c>
      <c r="I12" s="15">
        <f>SUMPRODUCT(($B$4:$B$17="A")*($C$4:$C$17="citrons")*$E$4:$E$17)</f>
        <v>0</v>
      </c>
      <c r="J12" s="15">
        <f>SUMPRODUCT(($B$4:$B$17="B")*($C$4:$C$17="citrons")*$E$4:$E$17)</f>
        <v>0</v>
      </c>
      <c r="K12" s="16">
        <f>SUMPRODUCT(($B$4:$B$17="C")*($C$4:$C$17="citrons")*$E$4:$E$17)</f>
        <v>20</v>
      </c>
    </row>
    <row r="13" spans="1:11" ht="15" thickBot="1">
      <c r="A13" s="6">
        <v>43112</v>
      </c>
      <c r="B13" s="7" t="s">
        <v>9</v>
      </c>
      <c r="C13" s="7" t="s">
        <v>10</v>
      </c>
      <c r="D13" s="7">
        <v>10</v>
      </c>
      <c r="E13" s="7">
        <v>20</v>
      </c>
      <c r="F13" s="7"/>
      <c r="H13" s="23" t="s">
        <v>13</v>
      </c>
      <c r="I13" s="24">
        <f>SUMPRODUCT(($B$4:$B$17="A")*($C$4:$C$17="laitues")*$E$4:$E$17)</f>
        <v>2</v>
      </c>
      <c r="J13" s="24">
        <f>SUMPRODUCT(($B$4:$B$17="B")*($C$4:$C$17="laitues")*$E$4:$E$17)</f>
        <v>8</v>
      </c>
      <c r="K13" s="25">
        <f>SUMPRODUCT(($B$4:$B$17="C")*($C$4:$C$17="laitues")*$E$4:$E$17)</f>
        <v>0</v>
      </c>
    </row>
    <row r="14" spans="1:11" ht="15" thickTop="1">
      <c r="A14" s="2">
        <v>43119</v>
      </c>
      <c r="B14" s="3" t="s">
        <v>7</v>
      </c>
      <c r="C14" s="3" t="s">
        <v>11</v>
      </c>
      <c r="D14" s="3">
        <v>24</v>
      </c>
      <c r="E14" s="3">
        <v>6</v>
      </c>
      <c r="F14" s="3">
        <f>36+6</f>
        <v>42</v>
      </c>
    </row>
    <row r="15" spans="1:11">
      <c r="A15" s="6">
        <v>43119</v>
      </c>
      <c r="B15" s="7" t="s">
        <v>9</v>
      </c>
      <c r="C15" s="7" t="s">
        <v>12</v>
      </c>
      <c r="D15" s="7">
        <v>6</v>
      </c>
      <c r="E15" s="7">
        <v>15</v>
      </c>
      <c r="F15" s="7"/>
    </row>
    <row r="16" spans="1:11">
      <c r="A16" s="2">
        <v>43121</v>
      </c>
      <c r="B16" s="3" t="s">
        <v>7</v>
      </c>
      <c r="C16" s="3" t="s">
        <v>13</v>
      </c>
      <c r="D16" s="3">
        <v>2</v>
      </c>
      <c r="E16" s="3">
        <v>2</v>
      </c>
      <c r="F16" s="3">
        <f>42+2</f>
        <v>44</v>
      </c>
    </row>
    <row r="17" spans="1:6">
      <c r="A17" s="4">
        <v>43121</v>
      </c>
      <c r="B17" s="5" t="s">
        <v>8</v>
      </c>
      <c r="C17" s="5" t="s">
        <v>13</v>
      </c>
      <c r="D17" s="5">
        <v>3</v>
      </c>
      <c r="E17" s="5">
        <v>3</v>
      </c>
      <c r="F17" s="5"/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AFEH56</cp:lastModifiedBy>
  <dcterms:created xsi:type="dcterms:W3CDTF">2019-01-08T16:37:44Z</dcterms:created>
  <dcterms:modified xsi:type="dcterms:W3CDTF">2019-01-08T17:57:19Z</dcterms:modified>
</cp:coreProperties>
</file>