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890" yWindow="4200" windowWidth="18920" windowHeight="11020"/>
  </bookViews>
  <sheets>
    <sheet name="Menu" sheetId="22" r:id="rId1"/>
    <sheet name="Paramètres" sheetId="9" state="hidden" r:id="rId2"/>
    <sheet name="Base" sheetId="1" state="hidden" r:id="rId3"/>
    <sheet name="Salariés" sheetId="36" state="hidden" r:id="rId4"/>
    <sheet name="Janvier" sheetId="37" state="hidden" r:id="rId5"/>
    <sheet name="Février" sheetId="38" state="hidden" r:id="rId6"/>
    <sheet name="Mars" sheetId="39" state="hidden" r:id="rId7"/>
    <sheet name="Avril" sheetId="40" state="hidden" r:id="rId8"/>
    <sheet name="Mai" sheetId="41" state="hidden" r:id="rId9"/>
    <sheet name="Juin" sheetId="42" state="hidden" r:id="rId10"/>
  </sheets>
  <functionGroups/>
  <definedNames>
    <definedName name="Liste_E">Salariés!$A$2:$I$7</definedName>
    <definedName name="Noms">Salariés!$A$3:$A$10</definedName>
    <definedName name="_xlnm.Print_Area" localSheetId="7">Avril!$A$1:$M$45</definedName>
    <definedName name="_xlnm.Print_Area" localSheetId="2">Base!$A$1:$M$45</definedName>
    <definedName name="_xlnm.Print_Area" localSheetId="5">Février!$A$1:$M$45</definedName>
    <definedName name="_xlnm.Print_Area" localSheetId="4">Janvier!$A$1:$M$45</definedName>
    <definedName name="_xlnm.Print_Area" localSheetId="9">Juin!$A$1:$M$45</definedName>
    <definedName name="_xlnm.Print_Area" localSheetId="8">Mai!$A$1:$M$45</definedName>
    <definedName name="_xlnm.Print_Area" localSheetId="6">Mars!$A$1:$M$45</definedName>
  </definedNames>
  <calcPr calcId="124519"/>
  <fileRecoveryPr repairLoad="1"/>
</workbook>
</file>

<file path=xl/calcChain.xml><?xml version="1.0" encoding="utf-8"?>
<calcChain xmlns="http://schemas.openxmlformats.org/spreadsheetml/2006/main">
  <c r="M42" i="42"/>
  <c r="L42"/>
  <c r="K42"/>
  <c r="I42"/>
  <c r="G42"/>
  <c r="M41"/>
  <c r="L41"/>
  <c r="K41"/>
  <c r="I41"/>
  <c r="G41"/>
  <c r="M40"/>
  <c r="L40"/>
  <c r="K40"/>
  <c r="I40"/>
  <c r="G40"/>
  <c r="M39"/>
  <c r="L39"/>
  <c r="K39"/>
  <c r="I39"/>
  <c r="G39"/>
  <c r="M38"/>
  <c r="L38"/>
  <c r="K38"/>
  <c r="I38"/>
  <c r="G38"/>
  <c r="M37"/>
  <c r="L37"/>
  <c r="K37"/>
  <c r="I37"/>
  <c r="G37"/>
  <c r="M36"/>
  <c r="L36"/>
  <c r="K36"/>
  <c r="I36"/>
  <c r="G36"/>
  <c r="M35"/>
  <c r="L35"/>
  <c r="K35"/>
  <c r="I35"/>
  <c r="G35"/>
  <c r="M34"/>
  <c r="L34"/>
  <c r="K34"/>
  <c r="I34"/>
  <c r="G34"/>
  <c r="M33"/>
  <c r="L33"/>
  <c r="K33"/>
  <c r="I33"/>
  <c r="G33"/>
  <c r="M32"/>
  <c r="L32"/>
  <c r="K32"/>
  <c r="I32"/>
  <c r="G32"/>
  <c r="M31"/>
  <c r="L31"/>
  <c r="K31"/>
  <c r="I31"/>
  <c r="G31"/>
  <c r="M30"/>
  <c r="L30"/>
  <c r="K30"/>
  <c r="I30"/>
  <c r="G30"/>
  <c r="M29"/>
  <c r="L29"/>
  <c r="K29"/>
  <c r="I29"/>
  <c r="G29"/>
  <c r="M28"/>
  <c r="L28"/>
  <c r="K28"/>
  <c r="I28"/>
  <c r="G28"/>
  <c r="M27"/>
  <c r="L27"/>
  <c r="K27"/>
  <c r="I27"/>
  <c r="G27"/>
  <c r="M26"/>
  <c r="L26"/>
  <c r="K26"/>
  <c r="I26"/>
  <c r="G26"/>
  <c r="M25"/>
  <c r="L25"/>
  <c r="K25"/>
  <c r="I25"/>
  <c r="G25"/>
  <c r="M24"/>
  <c r="L24"/>
  <c r="K24"/>
  <c r="I24"/>
  <c r="G24"/>
  <c r="M23"/>
  <c r="L23"/>
  <c r="K23"/>
  <c r="I23"/>
  <c r="G23"/>
  <c r="M22"/>
  <c r="L22"/>
  <c r="K22"/>
  <c r="I22"/>
  <c r="G22"/>
  <c r="M21"/>
  <c r="L21"/>
  <c r="K21"/>
  <c r="I21"/>
  <c r="G21"/>
  <c r="M20"/>
  <c r="L20"/>
  <c r="K20"/>
  <c r="I20"/>
  <c r="G20"/>
  <c r="M19"/>
  <c r="L19"/>
  <c r="K19"/>
  <c r="I19"/>
  <c r="G19"/>
  <c r="M18"/>
  <c r="L18"/>
  <c r="K18"/>
  <c r="I18"/>
  <c r="G18"/>
  <c r="M17"/>
  <c r="L17"/>
  <c r="K17"/>
  <c r="I17"/>
  <c r="G17"/>
  <c r="M16"/>
  <c r="L16"/>
  <c r="K16"/>
  <c r="I16"/>
  <c r="G16"/>
  <c r="M15"/>
  <c r="L15"/>
  <c r="K15"/>
  <c r="I15"/>
  <c r="G15"/>
  <c r="M14"/>
  <c r="L14"/>
  <c r="K14"/>
  <c r="I14"/>
  <c r="G14"/>
  <c r="M13"/>
  <c r="L13"/>
  <c r="K13"/>
  <c r="I13"/>
  <c r="G13"/>
  <c r="M12"/>
  <c r="L12"/>
  <c r="K12"/>
  <c r="I12"/>
  <c r="G12"/>
  <c r="B6"/>
  <c r="B5"/>
  <c r="B4"/>
  <c r="M42" i="41"/>
  <c r="L42"/>
  <c r="K42"/>
  <c r="I42"/>
  <c r="G42"/>
  <c r="M41"/>
  <c r="L41"/>
  <c r="K41"/>
  <c r="I41"/>
  <c r="G41"/>
  <c r="M40"/>
  <c r="L40"/>
  <c r="K40"/>
  <c r="I40"/>
  <c r="G40"/>
  <c r="M39"/>
  <c r="L39"/>
  <c r="K39"/>
  <c r="I39"/>
  <c r="G39"/>
  <c r="M38"/>
  <c r="L38"/>
  <c r="K38"/>
  <c r="I38"/>
  <c r="G38"/>
  <c r="M37"/>
  <c r="L37"/>
  <c r="K37"/>
  <c r="I37"/>
  <c r="G37"/>
  <c r="M36"/>
  <c r="L36"/>
  <c r="K36"/>
  <c r="I36"/>
  <c r="G36"/>
  <c r="M35"/>
  <c r="L35"/>
  <c r="K35"/>
  <c r="I35"/>
  <c r="G35"/>
  <c r="M34"/>
  <c r="L34"/>
  <c r="K34"/>
  <c r="I34"/>
  <c r="G34"/>
  <c r="M33"/>
  <c r="L33"/>
  <c r="K33"/>
  <c r="I33"/>
  <c r="G33"/>
  <c r="M32"/>
  <c r="L32"/>
  <c r="K32"/>
  <c r="I32"/>
  <c r="G32"/>
  <c r="M31"/>
  <c r="L31"/>
  <c r="K31"/>
  <c r="I31"/>
  <c r="G31"/>
  <c r="M30"/>
  <c r="L30"/>
  <c r="K30"/>
  <c r="I30"/>
  <c r="G30"/>
  <c r="M29"/>
  <c r="L29"/>
  <c r="K29"/>
  <c r="I29"/>
  <c r="G29"/>
  <c r="M28"/>
  <c r="L28"/>
  <c r="K28"/>
  <c r="I28"/>
  <c r="G28"/>
  <c r="M27"/>
  <c r="L27"/>
  <c r="K27"/>
  <c r="I27"/>
  <c r="G27"/>
  <c r="M26"/>
  <c r="L26"/>
  <c r="K26"/>
  <c r="I26"/>
  <c r="G26"/>
  <c r="M25"/>
  <c r="L25"/>
  <c r="K25"/>
  <c r="I25"/>
  <c r="G25"/>
  <c r="M24"/>
  <c r="L24"/>
  <c r="K24"/>
  <c r="I24"/>
  <c r="G24"/>
  <c r="M23"/>
  <c r="L23"/>
  <c r="K23"/>
  <c r="I23"/>
  <c r="G23"/>
  <c r="M22"/>
  <c r="L22"/>
  <c r="K22"/>
  <c r="I22"/>
  <c r="G22"/>
  <c r="M21"/>
  <c r="L21"/>
  <c r="K21"/>
  <c r="I21"/>
  <c r="G21"/>
  <c r="M20"/>
  <c r="L20"/>
  <c r="K20"/>
  <c r="I20"/>
  <c r="G20"/>
  <c r="M19"/>
  <c r="L19"/>
  <c r="K19"/>
  <c r="I19"/>
  <c r="G19"/>
  <c r="M18"/>
  <c r="L18"/>
  <c r="K18"/>
  <c r="I18"/>
  <c r="G18"/>
  <c r="M17"/>
  <c r="L17"/>
  <c r="K17"/>
  <c r="I17"/>
  <c r="G17"/>
  <c r="M16"/>
  <c r="L16"/>
  <c r="K16"/>
  <c r="I16"/>
  <c r="G16"/>
  <c r="M15"/>
  <c r="L15"/>
  <c r="K15"/>
  <c r="I15"/>
  <c r="G15"/>
  <c r="M14"/>
  <c r="L14"/>
  <c r="K14"/>
  <c r="I14"/>
  <c r="G14"/>
  <c r="M13"/>
  <c r="L13"/>
  <c r="K13"/>
  <c r="I13"/>
  <c r="G13"/>
  <c r="M12"/>
  <c r="L12"/>
  <c r="K12"/>
  <c r="I12"/>
  <c r="G12"/>
  <c r="B6"/>
  <c r="B5"/>
  <c r="B4"/>
  <c r="M42" i="40"/>
  <c r="L42"/>
  <c r="K42"/>
  <c r="I42"/>
  <c r="G42"/>
  <c r="M41"/>
  <c r="L41"/>
  <c r="K41"/>
  <c r="I41"/>
  <c r="G41"/>
  <c r="M40"/>
  <c r="L40"/>
  <c r="K40"/>
  <c r="I40"/>
  <c r="G40"/>
  <c r="M39"/>
  <c r="L39"/>
  <c r="K39"/>
  <c r="I39"/>
  <c r="G39"/>
  <c r="M38"/>
  <c r="L38"/>
  <c r="K38"/>
  <c r="I38"/>
  <c r="G38"/>
  <c r="M37"/>
  <c r="L37"/>
  <c r="K37"/>
  <c r="I37"/>
  <c r="G37"/>
  <c r="M36"/>
  <c r="L36"/>
  <c r="K36"/>
  <c r="I36"/>
  <c r="G36"/>
  <c r="M35"/>
  <c r="L35"/>
  <c r="K35"/>
  <c r="I35"/>
  <c r="G35"/>
  <c r="M34"/>
  <c r="L34"/>
  <c r="K34"/>
  <c r="I34"/>
  <c r="G34"/>
  <c r="M33"/>
  <c r="L33"/>
  <c r="K33"/>
  <c r="I33"/>
  <c r="G33"/>
  <c r="M32"/>
  <c r="L32"/>
  <c r="K32"/>
  <c r="I32"/>
  <c r="G32"/>
  <c r="M31"/>
  <c r="L31"/>
  <c r="K31"/>
  <c r="I31"/>
  <c r="G31"/>
  <c r="M30"/>
  <c r="L30"/>
  <c r="K30"/>
  <c r="I30"/>
  <c r="G30"/>
  <c r="M29"/>
  <c r="L29"/>
  <c r="K29"/>
  <c r="I29"/>
  <c r="G29"/>
  <c r="M28"/>
  <c r="L28"/>
  <c r="K28"/>
  <c r="I28"/>
  <c r="G28"/>
  <c r="M27"/>
  <c r="L27"/>
  <c r="K27"/>
  <c r="I27"/>
  <c r="G27"/>
  <c r="M26"/>
  <c r="L26"/>
  <c r="K26"/>
  <c r="I26"/>
  <c r="G26"/>
  <c r="M25"/>
  <c r="L25"/>
  <c r="K25"/>
  <c r="I25"/>
  <c r="G25"/>
  <c r="M24"/>
  <c r="L24"/>
  <c r="K24"/>
  <c r="I24"/>
  <c r="G24"/>
  <c r="M23"/>
  <c r="L23"/>
  <c r="K23"/>
  <c r="I23"/>
  <c r="G23"/>
  <c r="M22"/>
  <c r="L22"/>
  <c r="K22"/>
  <c r="I22"/>
  <c r="G22"/>
  <c r="M21"/>
  <c r="L21"/>
  <c r="K21"/>
  <c r="I21"/>
  <c r="G21"/>
  <c r="M20"/>
  <c r="L20"/>
  <c r="K20"/>
  <c r="I20"/>
  <c r="G20"/>
  <c r="M19"/>
  <c r="L19"/>
  <c r="K19"/>
  <c r="I19"/>
  <c r="G19"/>
  <c r="M18"/>
  <c r="L18"/>
  <c r="K18"/>
  <c r="I18"/>
  <c r="G18"/>
  <c r="M17"/>
  <c r="L17"/>
  <c r="K17"/>
  <c r="I17"/>
  <c r="G17"/>
  <c r="M16"/>
  <c r="L16"/>
  <c r="K16"/>
  <c r="I16"/>
  <c r="G16"/>
  <c r="M15"/>
  <c r="L15"/>
  <c r="K15"/>
  <c r="I15"/>
  <c r="G15"/>
  <c r="M14"/>
  <c r="L14"/>
  <c r="K14"/>
  <c r="I14"/>
  <c r="G14"/>
  <c r="M13"/>
  <c r="L13"/>
  <c r="K13"/>
  <c r="I13"/>
  <c r="G13"/>
  <c r="M12"/>
  <c r="L12"/>
  <c r="K12"/>
  <c r="I12"/>
  <c r="G12"/>
  <c r="B6"/>
  <c r="B5"/>
  <c r="B4"/>
  <c r="M42" i="39"/>
  <c r="L42"/>
  <c r="K42"/>
  <c r="I42"/>
  <c r="G42"/>
  <c r="M41"/>
  <c r="L41"/>
  <c r="K41"/>
  <c r="I41"/>
  <c r="G41"/>
  <c r="M40"/>
  <c r="L40"/>
  <c r="K40"/>
  <c r="I40"/>
  <c r="G40"/>
  <c r="M39"/>
  <c r="L39"/>
  <c r="K39"/>
  <c r="I39"/>
  <c r="G39"/>
  <c r="M38"/>
  <c r="L38"/>
  <c r="K38"/>
  <c r="I38"/>
  <c r="G38"/>
  <c r="M37"/>
  <c r="L37"/>
  <c r="K37"/>
  <c r="I37"/>
  <c r="G37"/>
  <c r="M36"/>
  <c r="L36"/>
  <c r="K36"/>
  <c r="I36"/>
  <c r="G36"/>
  <c r="M35"/>
  <c r="L35"/>
  <c r="K35"/>
  <c r="I35"/>
  <c r="G35"/>
  <c r="M34"/>
  <c r="L34"/>
  <c r="K34"/>
  <c r="I34"/>
  <c r="G34"/>
  <c r="M33"/>
  <c r="L33"/>
  <c r="K33"/>
  <c r="I33"/>
  <c r="G33"/>
  <c r="M32"/>
  <c r="L32"/>
  <c r="K32"/>
  <c r="I32"/>
  <c r="G32"/>
  <c r="M31"/>
  <c r="L31"/>
  <c r="K31"/>
  <c r="I31"/>
  <c r="G31"/>
  <c r="M30"/>
  <c r="L30"/>
  <c r="K30"/>
  <c r="I30"/>
  <c r="G30"/>
  <c r="M29"/>
  <c r="L29"/>
  <c r="K29"/>
  <c r="I29"/>
  <c r="G29"/>
  <c r="M28"/>
  <c r="L28"/>
  <c r="K28"/>
  <c r="I28"/>
  <c r="G28"/>
  <c r="M27"/>
  <c r="L27"/>
  <c r="K27"/>
  <c r="I27"/>
  <c r="G27"/>
  <c r="M26"/>
  <c r="L26"/>
  <c r="K26"/>
  <c r="I26"/>
  <c r="G26"/>
  <c r="M25"/>
  <c r="L25"/>
  <c r="K25"/>
  <c r="I25"/>
  <c r="G25"/>
  <c r="M24"/>
  <c r="L24"/>
  <c r="K24"/>
  <c r="I24"/>
  <c r="G24"/>
  <c r="M23"/>
  <c r="L23"/>
  <c r="K23"/>
  <c r="I23"/>
  <c r="G23"/>
  <c r="M22"/>
  <c r="L22"/>
  <c r="K22"/>
  <c r="I22"/>
  <c r="G22"/>
  <c r="M21"/>
  <c r="L21"/>
  <c r="K21"/>
  <c r="I21"/>
  <c r="G21"/>
  <c r="M20"/>
  <c r="L20"/>
  <c r="K20"/>
  <c r="I20"/>
  <c r="G20"/>
  <c r="M19"/>
  <c r="L19"/>
  <c r="K19"/>
  <c r="I19"/>
  <c r="G19"/>
  <c r="M18"/>
  <c r="L18"/>
  <c r="K18"/>
  <c r="I18"/>
  <c r="G18"/>
  <c r="M17"/>
  <c r="L17"/>
  <c r="K17"/>
  <c r="I17"/>
  <c r="G17"/>
  <c r="M16"/>
  <c r="L16"/>
  <c r="K16"/>
  <c r="I16"/>
  <c r="G16"/>
  <c r="M15"/>
  <c r="L15"/>
  <c r="K15"/>
  <c r="I15"/>
  <c r="G15"/>
  <c r="M14"/>
  <c r="L14"/>
  <c r="K14"/>
  <c r="I14"/>
  <c r="G14"/>
  <c r="M13"/>
  <c r="L13"/>
  <c r="K13"/>
  <c r="I13"/>
  <c r="G13"/>
  <c r="M12"/>
  <c r="L12"/>
  <c r="K12"/>
  <c r="I12"/>
  <c r="G12"/>
  <c r="B6"/>
  <c r="B5"/>
  <c r="B4"/>
  <c r="M42" i="38"/>
  <c r="L42"/>
  <c r="K42"/>
  <c r="I42"/>
  <c r="G42"/>
  <c r="M41"/>
  <c r="L41"/>
  <c r="K41"/>
  <c r="I41"/>
  <c r="G41"/>
  <c r="M40"/>
  <c r="L40"/>
  <c r="K40"/>
  <c r="I40"/>
  <c r="G40"/>
  <c r="M39"/>
  <c r="L39"/>
  <c r="K39"/>
  <c r="I39"/>
  <c r="G39"/>
  <c r="M38"/>
  <c r="L38"/>
  <c r="K38"/>
  <c r="I38"/>
  <c r="G38"/>
  <c r="M37"/>
  <c r="L37"/>
  <c r="K37"/>
  <c r="I37"/>
  <c r="G37"/>
  <c r="M36"/>
  <c r="L36"/>
  <c r="K36"/>
  <c r="I36"/>
  <c r="G36"/>
  <c r="M35"/>
  <c r="L35"/>
  <c r="K35"/>
  <c r="I35"/>
  <c r="G35"/>
  <c r="M34"/>
  <c r="L34"/>
  <c r="K34"/>
  <c r="I34"/>
  <c r="G34"/>
  <c r="M33"/>
  <c r="L33"/>
  <c r="K33"/>
  <c r="I33"/>
  <c r="G33"/>
  <c r="M32"/>
  <c r="L32"/>
  <c r="K32"/>
  <c r="I32"/>
  <c r="G32"/>
  <c r="M31"/>
  <c r="L31"/>
  <c r="K31"/>
  <c r="I31"/>
  <c r="G31"/>
  <c r="M30"/>
  <c r="L30"/>
  <c r="K30"/>
  <c r="I30"/>
  <c r="G30"/>
  <c r="M29"/>
  <c r="L29"/>
  <c r="K29"/>
  <c r="I29"/>
  <c r="G29"/>
  <c r="M28"/>
  <c r="L28"/>
  <c r="K28"/>
  <c r="I28"/>
  <c r="G28"/>
  <c r="M27"/>
  <c r="L27"/>
  <c r="K27"/>
  <c r="I27"/>
  <c r="G27"/>
  <c r="M26"/>
  <c r="L26"/>
  <c r="K26"/>
  <c r="I26"/>
  <c r="G26"/>
  <c r="M25"/>
  <c r="L25"/>
  <c r="K25"/>
  <c r="I25"/>
  <c r="G25"/>
  <c r="M24"/>
  <c r="L24"/>
  <c r="K24"/>
  <c r="I24"/>
  <c r="G24"/>
  <c r="M23"/>
  <c r="L23"/>
  <c r="K23"/>
  <c r="I23"/>
  <c r="G23"/>
  <c r="M22"/>
  <c r="L22"/>
  <c r="K22"/>
  <c r="I22"/>
  <c r="G22"/>
  <c r="M21"/>
  <c r="L21"/>
  <c r="K21"/>
  <c r="I21"/>
  <c r="G21"/>
  <c r="M20"/>
  <c r="L20"/>
  <c r="K20"/>
  <c r="I20"/>
  <c r="G20"/>
  <c r="M19"/>
  <c r="L19"/>
  <c r="K19"/>
  <c r="I19"/>
  <c r="G19"/>
  <c r="M18"/>
  <c r="L18"/>
  <c r="K18"/>
  <c r="I18"/>
  <c r="G18"/>
  <c r="M17"/>
  <c r="L17"/>
  <c r="K17"/>
  <c r="I17"/>
  <c r="G17"/>
  <c r="M16"/>
  <c r="L16"/>
  <c r="K16"/>
  <c r="I16"/>
  <c r="G16"/>
  <c r="M15"/>
  <c r="L15"/>
  <c r="K15"/>
  <c r="I15"/>
  <c r="G15"/>
  <c r="M14"/>
  <c r="L14"/>
  <c r="K14"/>
  <c r="I14"/>
  <c r="G14"/>
  <c r="M13"/>
  <c r="L13"/>
  <c r="K13"/>
  <c r="I13"/>
  <c r="G13"/>
  <c r="M12"/>
  <c r="L12"/>
  <c r="K12"/>
  <c r="I12"/>
  <c r="G12"/>
  <c r="B6"/>
  <c r="B5"/>
  <c r="B4"/>
  <c r="M42" i="37"/>
  <c r="L42"/>
  <c r="K42"/>
  <c r="I42"/>
  <c r="G42"/>
  <c r="M41"/>
  <c r="L41"/>
  <c r="K41"/>
  <c r="I41"/>
  <c r="G41"/>
  <c r="M40"/>
  <c r="L40"/>
  <c r="K40"/>
  <c r="I40"/>
  <c r="G40"/>
  <c r="M39"/>
  <c r="L39"/>
  <c r="K39"/>
  <c r="I39"/>
  <c r="G39"/>
  <c r="M38"/>
  <c r="L38"/>
  <c r="K38"/>
  <c r="I38"/>
  <c r="G38"/>
  <c r="M37"/>
  <c r="L37"/>
  <c r="K37"/>
  <c r="I37"/>
  <c r="G37"/>
  <c r="M36"/>
  <c r="L36"/>
  <c r="K36"/>
  <c r="I36"/>
  <c r="G36"/>
  <c r="M35"/>
  <c r="L35"/>
  <c r="K35"/>
  <c r="I35"/>
  <c r="G35"/>
  <c r="M34"/>
  <c r="L34"/>
  <c r="K34"/>
  <c r="I34"/>
  <c r="G34"/>
  <c r="M33"/>
  <c r="L33"/>
  <c r="K33"/>
  <c r="I33"/>
  <c r="G33"/>
  <c r="M32"/>
  <c r="L32"/>
  <c r="K32"/>
  <c r="I32"/>
  <c r="G32"/>
  <c r="M31"/>
  <c r="L31"/>
  <c r="K31"/>
  <c r="I31"/>
  <c r="G31"/>
  <c r="M30"/>
  <c r="L30"/>
  <c r="K30"/>
  <c r="I30"/>
  <c r="G30"/>
  <c r="M29"/>
  <c r="L29"/>
  <c r="K29"/>
  <c r="I29"/>
  <c r="G29"/>
  <c r="M28"/>
  <c r="L28"/>
  <c r="K28"/>
  <c r="I28"/>
  <c r="G28"/>
  <c r="M27"/>
  <c r="L27"/>
  <c r="K27"/>
  <c r="I27"/>
  <c r="G27"/>
  <c r="M26"/>
  <c r="L26"/>
  <c r="K26"/>
  <c r="I26"/>
  <c r="G26"/>
  <c r="M25"/>
  <c r="L25"/>
  <c r="K25"/>
  <c r="I25"/>
  <c r="G25"/>
  <c r="M24"/>
  <c r="L24"/>
  <c r="K24"/>
  <c r="I24"/>
  <c r="G24"/>
  <c r="M23"/>
  <c r="L23"/>
  <c r="K23"/>
  <c r="I23"/>
  <c r="G23"/>
  <c r="M22"/>
  <c r="L22"/>
  <c r="K22"/>
  <c r="I22"/>
  <c r="G22"/>
  <c r="M21"/>
  <c r="L21"/>
  <c r="K21"/>
  <c r="I21"/>
  <c r="G21"/>
  <c r="M20"/>
  <c r="L20"/>
  <c r="K20"/>
  <c r="I20"/>
  <c r="G20"/>
  <c r="M19"/>
  <c r="L19"/>
  <c r="K19"/>
  <c r="I19"/>
  <c r="G19"/>
  <c r="M18"/>
  <c r="L18"/>
  <c r="K18"/>
  <c r="I18"/>
  <c r="G18"/>
  <c r="M17"/>
  <c r="L17"/>
  <c r="K17"/>
  <c r="I17"/>
  <c r="G17"/>
  <c r="M16"/>
  <c r="L16"/>
  <c r="K16"/>
  <c r="I16"/>
  <c r="G16"/>
  <c r="M15"/>
  <c r="L15"/>
  <c r="K15"/>
  <c r="I15"/>
  <c r="G15"/>
  <c r="M14"/>
  <c r="L14"/>
  <c r="K14"/>
  <c r="I14"/>
  <c r="G14"/>
  <c r="M13"/>
  <c r="L13"/>
  <c r="K13"/>
  <c r="I13"/>
  <c r="G13"/>
  <c r="M12"/>
  <c r="L12"/>
  <c r="K12"/>
  <c r="I12"/>
  <c r="G12"/>
  <c r="B6"/>
  <c r="B5"/>
  <c r="B4"/>
  <c r="M13" i="1"/>
  <c r="M14"/>
  <c r="M15"/>
  <c r="M16"/>
  <c r="M17"/>
  <c r="M18"/>
  <c r="M19"/>
  <c r="M20"/>
  <c r="M21"/>
  <c r="M22"/>
  <c r="M23"/>
  <c r="M24"/>
  <c r="M25"/>
  <c r="M26"/>
  <c r="M27"/>
  <c r="M28"/>
  <c r="M29"/>
  <c r="M30"/>
  <c r="M31"/>
  <c r="M32"/>
  <c r="M33"/>
  <c r="M34"/>
  <c r="M35"/>
  <c r="M36"/>
  <c r="M37"/>
  <c r="M38"/>
  <c r="M39"/>
  <c r="M40"/>
  <c r="M41"/>
  <c r="M42"/>
  <c r="M12"/>
  <c r="B6"/>
  <c r="B5"/>
  <c r="B4"/>
  <c r="M43" i="42" l="1"/>
  <c r="M43" i="41"/>
  <c r="M43" i="40"/>
  <c r="M43" i="39"/>
  <c r="M43" i="38"/>
  <c r="M43" i="37"/>
  <c r="M43" i="1"/>
  <c r="G12"/>
  <c r="I12"/>
  <c r="K12"/>
  <c r="G13"/>
  <c r="I13"/>
  <c r="K13"/>
  <c r="G14"/>
  <c r="I14"/>
  <c r="K14"/>
  <c r="G15"/>
  <c r="I15"/>
  <c r="K15"/>
  <c r="G16"/>
  <c r="I16"/>
  <c r="K16"/>
  <c r="G17"/>
  <c r="I17"/>
  <c r="K17"/>
  <c r="G18"/>
  <c r="I18"/>
  <c r="K18"/>
  <c r="G19"/>
  <c r="I19"/>
  <c r="K19"/>
  <c r="G20"/>
  <c r="I20"/>
  <c r="K20"/>
  <c r="G21"/>
  <c r="I21"/>
  <c r="K21"/>
  <c r="G22"/>
  <c r="I22"/>
  <c r="K22"/>
  <c r="G23"/>
  <c r="I23"/>
  <c r="K23"/>
  <c r="G24"/>
  <c r="I24"/>
  <c r="K24"/>
  <c r="G25"/>
  <c r="I25"/>
  <c r="K25"/>
  <c r="G26"/>
  <c r="I26"/>
  <c r="K26"/>
  <c r="G27"/>
  <c r="I27"/>
  <c r="K27"/>
  <c r="G28"/>
  <c r="I28"/>
  <c r="K28"/>
  <c r="G29"/>
  <c r="I29"/>
  <c r="K29"/>
  <c r="G30"/>
  <c r="I30"/>
  <c r="K30"/>
  <c r="G31"/>
  <c r="I31"/>
  <c r="K31"/>
  <c r="G32"/>
  <c r="I32"/>
  <c r="K32"/>
  <c r="G33"/>
  <c r="I33"/>
  <c r="K33"/>
  <c r="G34"/>
  <c r="I34"/>
  <c r="K34"/>
  <c r="G35"/>
  <c r="I35"/>
  <c r="K35"/>
  <c r="G36"/>
  <c r="I36"/>
  <c r="K36"/>
  <c r="G37"/>
  <c r="I37"/>
  <c r="K37"/>
  <c r="G38"/>
  <c r="I38"/>
  <c r="K38"/>
  <c r="G39"/>
  <c r="I39"/>
  <c r="K39"/>
  <c r="G40"/>
  <c r="I40"/>
  <c r="K40"/>
  <c r="G41"/>
  <c r="I41"/>
  <c r="K41"/>
  <c r="G42"/>
  <c r="I42"/>
  <c r="K42"/>
  <c r="E9" l="1"/>
  <c r="L42" l="1"/>
  <c r="L41"/>
  <c r="L40"/>
  <c r="L39"/>
  <c r="L38"/>
  <c r="L37"/>
  <c r="L36"/>
  <c r="L35"/>
  <c r="L34"/>
  <c r="L33"/>
  <c r="L32"/>
  <c r="L31"/>
  <c r="L30"/>
  <c r="L29"/>
  <c r="L28"/>
  <c r="L27"/>
  <c r="L26"/>
  <c r="L25"/>
  <c r="L24"/>
  <c r="L23"/>
  <c r="L22"/>
  <c r="L21"/>
  <c r="L20"/>
  <c r="L19"/>
  <c r="L18"/>
  <c r="L17"/>
  <c r="L16"/>
  <c r="L15"/>
  <c r="L14"/>
  <c r="L13"/>
  <c r="L12"/>
  <c r="C8" i="9"/>
  <c r="D8" s="1"/>
</calcChain>
</file>

<file path=xl/sharedStrings.xml><?xml version="1.0" encoding="utf-8"?>
<sst xmlns="http://schemas.openxmlformats.org/spreadsheetml/2006/main" count="189" uniqueCount="50">
  <si>
    <t>Nom</t>
  </si>
  <si>
    <t>Prénom</t>
  </si>
  <si>
    <t>Adresse</t>
  </si>
  <si>
    <t>Matin</t>
  </si>
  <si>
    <t>Départ</t>
  </si>
  <si>
    <t>Total</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</si>
  <si>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</si>
  <si>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</si>
  <si>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</si>
  <si>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</si>
  <si>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</si>
  <si>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</si>
  <si>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</si>
  <si>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</si>
  <si>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</si>
  <si>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</si>
  <si>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MOIS DE:</t>
  </si>
  <si>
    <t>Arrivée</t>
  </si>
  <si>
    <t>Après-midi</t>
  </si>
  <si>
    <t>N° Tél.</t>
  </si>
  <si>
    <t>2,51</t>
  </si>
  <si>
    <t>ANNEE:</t>
  </si>
  <si>
    <t>VANNES</t>
  </si>
  <si>
    <t>NOMS</t>
  </si>
  <si>
    <t>PRÉNOMS</t>
  </si>
  <si>
    <t>ADRESSE</t>
  </si>
  <si>
    <t>VILLE</t>
  </si>
  <si>
    <t>CODE POSTAL</t>
  </si>
  <si>
    <t>N° TÉL.</t>
  </si>
  <si>
    <t>N° TÉL. URGENCE</t>
  </si>
  <si>
    <t>1 RUE NOIRE</t>
  </si>
  <si>
    <t xml:space="preserve">1 RUE BLEUE </t>
  </si>
  <si>
    <t>1 RUE VERTE</t>
  </si>
  <si>
    <t>Jour</t>
  </si>
  <si>
    <t>ABSENCES</t>
  </si>
  <si>
    <t>A-M</t>
  </si>
  <si>
    <t>Salarié</t>
  </si>
  <si>
    <t>o</t>
  </si>
  <si>
    <t>Fiche des Salariés</t>
  </si>
  <si>
    <t>MADISON</t>
  </si>
  <si>
    <t>MELANIE</t>
  </si>
  <si>
    <t>AUDREY</t>
  </si>
  <si>
    <t>02 97 00 00 00</t>
  </si>
  <si>
    <t>06 00 00 00 00</t>
  </si>
  <si>
    <t>02 97 00 00 01</t>
  </si>
  <si>
    <t>06 00 00 00 01</t>
  </si>
  <si>
    <t>02 97 00 00 02</t>
  </si>
  <si>
    <t>06 00 00 00 02</t>
  </si>
  <si>
    <t>AMÉLIE</t>
  </si>
  <si>
    <t>CÉLINE</t>
  </si>
</sst>
</file>

<file path=xl/styles.xml><?xml version="1.0" encoding="utf-8"?>
<styleSheet xmlns="http://schemas.openxmlformats.org/spreadsheetml/2006/main">
  <numFmts count="6">
    <numFmt numFmtId="164" formatCode="#,##0.00\ &quot;€&quot;"/>
    <numFmt numFmtId="165" formatCode="h:mm;@"/>
    <numFmt numFmtId="166" formatCode="mmmm"/>
    <numFmt numFmtId="167" formatCode="0#&quot; &quot;##&quot; &quot;##&quot; &quot;##&quot; &quot;##"/>
    <numFmt numFmtId="168" formatCode="dd"/>
    <numFmt numFmtId="169" formatCode="[h]:mm:ss;@"/>
  </numFmts>
  <fonts count="11">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
      <b/>
      <sz val="12"/>
      <color theme="1"/>
      <name val="Calibri"/>
      <family val="2"/>
      <scheme val="minor"/>
    </font>
    <font>
      <sz val="11"/>
      <color rgb="FFFF0000"/>
      <name val="Calibri"/>
      <family val="2"/>
      <scheme val="minor"/>
    </font>
    <font>
      <b/>
      <sz val="8"/>
      <color rgb="FFFF0000"/>
      <name val="Calibri"/>
      <family val="2"/>
      <scheme val="minor"/>
    </font>
    <font>
      <i/>
      <sz val="11"/>
      <color rgb="FFFF000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2" tint="-9.9978637043366805E-2"/>
        <bgColor indexed="64"/>
      </patternFill>
    </fill>
    <fill>
      <patternFill patternType="solid">
        <fgColor theme="2"/>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right/>
      <top/>
      <bottom style="thin">
        <color indexed="64"/>
      </bottom>
      <diagonal/>
    </border>
    <border>
      <left style="medium">
        <color indexed="64"/>
      </left>
      <right/>
      <top style="medium">
        <color indexed="64"/>
      </top>
      <bottom style="thin">
        <color indexed="64"/>
      </bottom>
      <diagonal/>
    </border>
    <border>
      <left style="thin">
        <color indexed="64"/>
      </left>
      <right style="medium">
        <color indexed="64"/>
      </right>
      <top style="thin">
        <color indexed="64"/>
      </top>
      <bottom/>
      <diagonal/>
    </border>
  </borders>
  <cellStyleXfs count="2">
    <xf numFmtId="0" fontId="0" fillId="0" borderId="0"/>
    <xf numFmtId="0" fontId="6" fillId="0" borderId="0" applyNumberFormat="0" applyFill="0" applyBorder="0" applyAlignment="0" applyProtection="0"/>
  </cellStyleXfs>
  <cellXfs count="75">
    <xf numFmtId="0" fontId="0" fillId="0" borderId="0" xfId="0"/>
    <xf numFmtId="0" fontId="0" fillId="0" borderId="2" xfId="0" applyBorder="1"/>
    <xf numFmtId="0" fontId="3" fillId="0" borderId="11" xfId="0" applyFont="1" applyBorder="1" applyAlignment="1">
      <alignment horizontal="center" vertical="center" textRotation="45"/>
    </xf>
    <xf numFmtId="0" fontId="3" fillId="0" borderId="12" xfId="0" applyFont="1" applyBorder="1" applyAlignment="1">
      <alignment horizontal="center" vertical="center" textRotation="45"/>
    </xf>
    <xf numFmtId="164" fontId="0" fillId="0" borderId="8" xfId="0" applyNumberFormat="1" applyBorder="1" applyProtection="1">
      <protection locked="0"/>
    </xf>
    <xf numFmtId="0" fontId="0" fillId="0" borderId="0" xfId="0" applyProtection="1">
      <protection hidden="1"/>
    </xf>
    <xf numFmtId="165" fontId="0" fillId="0" borderId="0" xfId="0" applyNumberFormat="1" applyProtection="1">
      <protection hidden="1"/>
    </xf>
    <xf numFmtId="164" fontId="0" fillId="0" borderId="9" xfId="0" applyNumberFormat="1" applyBorder="1" applyProtection="1">
      <protection locked="0"/>
    </xf>
    <xf numFmtId="0" fontId="0" fillId="0" borderId="9" xfId="0" applyBorder="1" applyProtection="1">
      <protection locked="0"/>
    </xf>
    <xf numFmtId="164" fontId="0" fillId="0" borderId="0" xfId="0" applyNumberFormat="1" applyProtection="1">
      <protection hidden="1"/>
    </xf>
    <xf numFmtId="3" fontId="0" fillId="0" borderId="9" xfId="0" applyNumberFormat="1" applyBorder="1" applyProtection="1">
      <protection locked="0"/>
    </xf>
    <xf numFmtId="4" fontId="0" fillId="0" borderId="10" xfId="0" applyNumberFormat="1" applyBorder="1" applyProtection="1">
      <protection locked="0"/>
    </xf>
    <xf numFmtId="165" fontId="0" fillId="0" borderId="0" xfId="0" applyNumberFormat="1"/>
    <xf numFmtId="2" fontId="0" fillId="0" borderId="15" xfId="0" applyNumberFormat="1" applyBorder="1" applyProtection="1">
      <protection hidden="1"/>
    </xf>
    <xf numFmtId="0" fontId="3" fillId="0" borderId="2" xfId="0" applyFont="1" applyBorder="1" applyAlignment="1">
      <alignment horizontal="center" vertical="center"/>
    </xf>
    <xf numFmtId="1" fontId="0" fillId="0" borderId="15" xfId="0" applyNumberFormat="1" applyBorder="1" applyProtection="1">
      <protection locked="0"/>
    </xf>
    <xf numFmtId="1" fontId="0" fillId="0" borderId="1" xfId="0" applyNumberFormat="1" applyBorder="1" applyProtection="1">
      <protection locked="0"/>
    </xf>
    <xf numFmtId="1" fontId="0" fillId="0" borderId="21" xfId="0" applyNumberFormat="1" applyBorder="1" applyProtection="1">
      <protection locked="0"/>
    </xf>
    <xf numFmtId="2" fontId="0" fillId="0" borderId="23" xfId="0" applyNumberFormat="1" applyBorder="1" applyProtection="1">
      <protection hidden="1"/>
    </xf>
    <xf numFmtId="0" fontId="4" fillId="0" borderId="2" xfId="0" applyFont="1" applyBorder="1" applyAlignment="1">
      <alignment horizontal="center" vertical="center"/>
    </xf>
    <xf numFmtId="165" fontId="0" fillId="0" borderId="14" xfId="0" applyNumberFormat="1" applyBorder="1" applyAlignment="1" applyProtection="1">
      <alignment horizontal="center" vertical="center"/>
      <protection locked="0"/>
    </xf>
    <xf numFmtId="165" fontId="0" fillId="0" borderId="15" xfId="0" applyNumberFormat="1" applyBorder="1" applyAlignment="1" applyProtection="1">
      <alignment horizontal="center" vertical="center"/>
      <protection locked="0"/>
    </xf>
    <xf numFmtId="165" fontId="0" fillId="0" borderId="4" xfId="0" applyNumberFormat="1" applyBorder="1" applyAlignment="1" applyProtection="1">
      <alignment horizontal="center" vertical="center"/>
      <protection locked="0"/>
    </xf>
    <xf numFmtId="165" fontId="0" fillId="0" borderId="1" xfId="0" applyNumberFormat="1" applyBorder="1" applyAlignment="1" applyProtection="1">
      <alignment horizontal="center" vertical="center"/>
      <protection locked="0"/>
    </xf>
    <xf numFmtId="165" fontId="0" fillId="0" borderId="22" xfId="0" applyNumberFormat="1" applyBorder="1" applyAlignment="1" applyProtection="1">
      <alignment horizontal="center" vertical="center"/>
      <protection locked="0"/>
    </xf>
    <xf numFmtId="165" fontId="0" fillId="0" borderId="21" xfId="0" applyNumberFormat="1" applyBorder="1" applyAlignment="1" applyProtection="1">
      <alignment horizontal="center" vertical="center"/>
      <protection locked="0"/>
    </xf>
    <xf numFmtId="0" fontId="1" fillId="0" borderId="2" xfId="0" applyFont="1" applyBorder="1" applyAlignment="1">
      <alignment horizontal="left" vertical="center"/>
    </xf>
    <xf numFmtId="0" fontId="6" fillId="0" borderId="0" xfId="1"/>
    <xf numFmtId="0" fontId="0" fillId="2" borderId="0" xfId="0" applyFill="1" applyAlignment="1">
      <alignment horizontal="right"/>
    </xf>
    <xf numFmtId="166" fontId="0" fillId="2" borderId="0" xfId="0" applyNumberFormat="1" applyFill="1"/>
    <xf numFmtId="0" fontId="0" fillId="3" borderId="0" xfId="0" applyFill="1" applyAlignment="1">
      <alignment horizontal="right"/>
    </xf>
    <xf numFmtId="0" fontId="0" fillId="3" borderId="0" xfId="0" applyFill="1"/>
    <xf numFmtId="167" fontId="0" fillId="0" borderId="0" xfId="0" applyNumberFormat="1"/>
    <xf numFmtId="0" fontId="0" fillId="0" borderId="0" xfId="0" applyAlignment="1">
      <alignment horizontal="center"/>
    </xf>
    <xf numFmtId="167" fontId="0" fillId="0" borderId="0" xfId="0" applyNumberFormat="1" applyAlignment="1">
      <alignment horizontal="center"/>
    </xf>
    <xf numFmtId="168" fontId="2" fillId="0" borderId="2" xfId="0" applyNumberFormat="1" applyFont="1" applyBorder="1" applyAlignment="1" applyProtection="1">
      <alignment horizontal="center" vertical="center"/>
      <protection locked="0"/>
    </xf>
    <xf numFmtId="168" fontId="2" fillId="0" borderId="19" xfId="0" applyNumberFormat="1" applyFont="1" applyBorder="1" applyAlignment="1" applyProtection="1">
      <alignment horizontal="center" vertical="center"/>
      <protection locked="0"/>
    </xf>
    <xf numFmtId="0" fontId="0" fillId="0" borderId="2" xfId="0" applyBorder="1" applyAlignment="1">
      <alignment vertical="center"/>
    </xf>
    <xf numFmtId="0" fontId="1" fillId="0" borderId="19" xfId="0" applyFont="1" applyBorder="1" applyAlignment="1">
      <alignment horizontal="left" vertical="center"/>
    </xf>
    <xf numFmtId="0" fontId="1" fillId="0" borderId="6" xfId="0" applyFont="1" applyBorder="1" applyAlignment="1">
      <alignment horizontal="left" vertical="center"/>
    </xf>
    <xf numFmtId="0" fontId="3" fillId="0" borderId="11" xfId="0" applyFont="1" applyBorder="1" applyAlignment="1">
      <alignment horizontal="center" vertical="center" textRotation="45"/>
    </xf>
    <xf numFmtId="0" fontId="3" fillId="0" borderId="12" xfId="0" applyFont="1" applyBorder="1" applyAlignment="1">
      <alignment horizontal="center" vertical="center" textRotation="45"/>
    </xf>
    <xf numFmtId="169" fontId="0" fillId="0" borderId="13" xfId="0" applyNumberFormat="1" applyBorder="1"/>
    <xf numFmtId="169" fontId="7" fillId="0" borderId="2" xfId="0" applyNumberFormat="1" applyFont="1" applyBorder="1" applyAlignment="1">
      <alignment horizontal="center" vertical="center"/>
    </xf>
    <xf numFmtId="0" fontId="8" fillId="0" borderId="2" xfId="0" applyFont="1" applyBorder="1" applyAlignment="1">
      <alignment vertical="center"/>
    </xf>
    <xf numFmtId="0" fontId="10" fillId="0" borderId="2" xfId="0" applyFont="1" applyBorder="1" applyAlignment="1">
      <alignment vertical="center"/>
    </xf>
    <xf numFmtId="1" fontId="8" fillId="0" borderId="15" xfId="0" applyNumberFormat="1" applyFont="1" applyBorder="1" applyProtection="1">
      <protection locked="0"/>
    </xf>
    <xf numFmtId="2" fontId="8" fillId="0" borderId="15" xfId="0" applyNumberFormat="1" applyFont="1" applyBorder="1" applyProtection="1">
      <protection hidden="1"/>
    </xf>
    <xf numFmtId="1" fontId="8" fillId="0" borderId="1" xfId="0" applyNumberFormat="1" applyFont="1" applyBorder="1" applyProtection="1">
      <protection locked="0"/>
    </xf>
    <xf numFmtId="1" fontId="8" fillId="0" borderId="21" xfId="0" applyNumberFormat="1" applyFont="1" applyBorder="1" applyProtection="1">
      <protection locked="0"/>
    </xf>
    <xf numFmtId="0" fontId="5" fillId="0" borderId="0" xfId="0" applyFont="1" applyAlignment="1">
      <alignment horizontal="center" vertical="center"/>
    </xf>
    <xf numFmtId="0" fontId="3" fillId="0" borderId="16" xfId="0" applyFont="1" applyBorder="1" applyAlignment="1">
      <alignment horizontal="center" vertical="center"/>
    </xf>
    <xf numFmtId="0" fontId="3" fillId="0" borderId="17" xfId="0" applyFont="1" applyBorder="1" applyAlignment="1">
      <alignment horizontal="center" vertical="center"/>
    </xf>
    <xf numFmtId="0" fontId="0" fillId="4" borderId="24" xfId="0" applyFill="1" applyBorder="1" applyAlignment="1" applyProtection="1">
      <alignment horizontal="center" vertical="center"/>
      <protection locked="0"/>
    </xf>
    <xf numFmtId="0" fontId="0" fillId="4" borderId="7" xfId="0" applyFill="1" applyBorder="1" applyAlignment="1" applyProtection="1">
      <alignment horizontal="center" vertical="center"/>
      <protection locked="0"/>
    </xf>
    <xf numFmtId="0" fontId="0" fillId="4" borderId="8" xfId="0" applyFill="1" applyBorder="1" applyAlignment="1" applyProtection="1">
      <alignment horizontal="center" vertical="center"/>
      <protection locked="0"/>
    </xf>
    <xf numFmtId="0" fontId="0" fillId="0" borderId="4"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3" xfId="0" applyBorder="1" applyAlignment="1" applyProtection="1">
      <alignment horizontal="center" vertical="center"/>
      <protection locked="0"/>
    </xf>
    <xf numFmtId="0" fontId="1" fillId="0" borderId="0" xfId="0" applyFont="1" applyBorder="1" applyAlignment="1">
      <alignment horizontal="center" vertical="center"/>
    </xf>
    <xf numFmtId="0" fontId="3" fillId="0" borderId="5" xfId="0" applyFont="1" applyBorder="1" applyAlignment="1">
      <alignment horizontal="center" vertical="center"/>
    </xf>
    <xf numFmtId="0" fontId="3" fillId="0" borderId="6" xfId="0" applyFont="1" applyBorder="1" applyAlignment="1">
      <alignment horizontal="center" vertical="center"/>
    </xf>
    <xf numFmtId="0" fontId="0" fillId="0" borderId="18" xfId="0" applyBorder="1" applyAlignment="1" applyProtection="1">
      <alignment horizontal="center"/>
    </xf>
    <xf numFmtId="0" fontId="0" fillId="0" borderId="20" xfId="0" applyBorder="1" applyAlignment="1" applyProtection="1">
      <alignment horizontal="center"/>
    </xf>
    <xf numFmtId="0" fontId="0" fillId="0" borderId="6" xfId="0" applyBorder="1" applyAlignment="1" applyProtection="1">
      <alignment horizontal="center" vertical="center"/>
      <protection locked="0"/>
    </xf>
    <xf numFmtId="0" fontId="0" fillId="0" borderId="22" xfId="0" applyBorder="1" applyAlignment="1" applyProtection="1">
      <alignment horizontal="center" vertical="center"/>
      <protection locked="0"/>
    </xf>
    <xf numFmtId="0" fontId="0" fillId="0" borderId="21" xfId="0" applyBorder="1" applyAlignment="1" applyProtection="1">
      <alignment horizontal="center" vertical="center"/>
      <protection locked="0"/>
    </xf>
    <xf numFmtId="0" fontId="0" fillId="0" borderId="25" xfId="0" applyBorder="1" applyAlignment="1" applyProtection="1">
      <alignment horizontal="center" vertical="center"/>
      <protection locked="0"/>
    </xf>
    <xf numFmtId="0" fontId="3" fillId="0" borderId="11" xfId="0" applyFont="1" applyFill="1" applyBorder="1" applyAlignment="1">
      <alignment horizontal="center" vertical="center"/>
    </xf>
    <xf numFmtId="0" fontId="3" fillId="0" borderId="12" xfId="0" applyFont="1" applyFill="1" applyBorder="1" applyAlignment="1">
      <alignment horizontal="center" vertical="center"/>
    </xf>
    <xf numFmtId="0" fontId="3" fillId="0" borderId="11" xfId="0" applyFont="1" applyBorder="1" applyAlignment="1">
      <alignment horizontal="center" vertical="center" textRotation="45"/>
    </xf>
    <xf numFmtId="0" fontId="3" fillId="0" borderId="12" xfId="0" applyFont="1" applyBorder="1" applyAlignment="1">
      <alignment horizontal="center" vertical="center" textRotation="45"/>
    </xf>
    <xf numFmtId="0" fontId="0" fillId="0" borderId="0" xfId="0" applyAlignment="1">
      <alignment horizontal="center"/>
    </xf>
    <xf numFmtId="0" fontId="9" fillId="0" borderId="5" xfId="0" applyFont="1" applyBorder="1" applyAlignment="1">
      <alignment horizontal="center" vertical="center"/>
    </xf>
    <xf numFmtId="0" fontId="9" fillId="0" borderId="6" xfId="0" applyFont="1" applyBorder="1" applyAlignment="1">
      <alignment horizontal="center" vertical="center"/>
    </xf>
  </cellXfs>
  <cellStyles count="2">
    <cellStyle name="Lien hypertexte" xfId="1" builtinId="8"/>
    <cellStyle name="Normal" xfId="0" builtinId="0"/>
  </cellStyles>
  <dxfs count="7">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
      <fill>
        <patternFill>
          <bgColor theme="7" tint="0.59996337778862885"/>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5</xdr:col>
      <xdr:colOff>501650</xdr:colOff>
      <xdr:row>1</xdr:row>
      <xdr:rowOff>25401</xdr:rowOff>
    </xdr:from>
    <xdr:to>
      <xdr:col>13</xdr:col>
      <xdr:colOff>425449</xdr:colOff>
      <xdr:row>23</xdr:row>
      <xdr:rowOff>63501</xdr:rowOff>
    </xdr:to>
    <xdr:sp macro="" textlink="">
      <xdr:nvSpPr>
        <xdr:cNvPr id="3" name="ZoneTexte 2"/>
        <xdr:cNvSpPr txBox="1"/>
      </xdr:nvSpPr>
      <xdr:spPr>
        <a:xfrm>
          <a:off x="4311650" y="209551"/>
          <a:ext cx="6019799" cy="4089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Notice,</a:t>
          </a:r>
        </a:p>
        <a:p>
          <a:endParaRPr lang="fr-FR"/>
        </a:p>
        <a:p>
          <a:r>
            <a:rPr lang="fr-FR"/>
            <a:t>Ce fichier comporte</a:t>
          </a:r>
          <a:r>
            <a:rPr lang="fr-FR" baseline="0"/>
            <a:t> au départ 3 feuilles (dont 2 masquées).</a:t>
          </a:r>
        </a:p>
        <a:p>
          <a:r>
            <a:rPr lang="fr-FR" b="1" u="sng" baseline="0"/>
            <a:t>1.Menu</a:t>
          </a:r>
          <a:r>
            <a:rPr lang="fr-FR" baseline="0"/>
            <a:t> avec un bouton pour accéder au formulaire</a:t>
          </a:r>
        </a:p>
        <a:p>
          <a:r>
            <a:rPr lang="fr-FR" b="1" baseline="0"/>
            <a:t>2.</a:t>
          </a:r>
          <a:r>
            <a:rPr lang="fr-FR" baseline="0"/>
            <a:t>Une feuille "</a:t>
          </a:r>
          <a:r>
            <a:rPr lang="fr-FR" b="1" u="sng" baseline="0"/>
            <a:t>Base</a:t>
          </a:r>
          <a:r>
            <a:rPr lang="fr-FR" baseline="0"/>
            <a:t>" avec un calendrier  composé de 31 jours  avec des plages horaires  et des des colonnes pour les absences . Les absences sont de 3 types : Jounée entière, Matin ou Après-midi. En mettant un "</a:t>
          </a:r>
          <a:r>
            <a:rPr lang="fr-FR" baseline="0">
              <a:solidFill>
                <a:srgbClr val="FF0000"/>
              </a:solidFill>
            </a:rPr>
            <a:t>O</a:t>
          </a:r>
          <a:r>
            <a:rPr lang="fr-FR" baseline="0"/>
            <a:t>" dans la colonne correspondante, le décompte des heures se fait automatiquement.</a:t>
          </a:r>
          <a:r>
            <a:rPr lang="fr-FR"/>
            <a:t/>
          </a:r>
          <a:br>
            <a:rPr lang="fr-FR"/>
          </a:br>
          <a:r>
            <a:rPr lang="fr-FR" b="1"/>
            <a:t>3</a:t>
          </a:r>
          <a:r>
            <a:rPr lang="fr-FR"/>
            <a:t>. Une feuille "</a:t>
          </a:r>
          <a:r>
            <a:rPr lang="fr-FR" b="1" u="sng"/>
            <a:t>Salariés</a:t>
          </a:r>
          <a:r>
            <a:rPr lang="fr-FR"/>
            <a:t>" qui permet</a:t>
          </a:r>
          <a:r>
            <a:rPr lang="fr-FR" baseline="0"/>
            <a:t> de saisir les coordonnées du salarié.</a:t>
          </a:r>
        </a:p>
        <a:p>
          <a:r>
            <a:rPr lang="fr-FR" b="1" u="sng" baseline="0">
              <a:solidFill>
                <a:srgbClr val="FF0000"/>
              </a:solidFill>
            </a:rPr>
            <a:t>Mode opératoire:</a:t>
          </a:r>
        </a:p>
        <a:p>
          <a:r>
            <a:rPr lang="fr-FR" b="0" u="none" baseline="0">
              <a:solidFill>
                <a:sysClr val="windowText" lastClr="000000"/>
              </a:solidFill>
            </a:rPr>
            <a:t>Cliquer sur le bouton de la feuillle Menu</a:t>
          </a:r>
        </a:p>
        <a:p>
          <a:r>
            <a:rPr lang="fr-FR" b="0" u="none" baseline="0">
              <a:solidFill>
                <a:sysClr val="windowText" lastClr="000000"/>
              </a:solidFill>
            </a:rPr>
            <a:t>Un formulaire "Aide à la gestion" se présente avec 6 boutons et une listbox.</a:t>
          </a:r>
        </a:p>
        <a:p>
          <a:r>
            <a:rPr lang="fr-FR" b="1" u="none" baseline="0">
              <a:solidFill>
                <a:sysClr val="windowText" lastClr="000000"/>
              </a:solidFill>
            </a:rPr>
            <a:t>1.</a:t>
          </a:r>
          <a:r>
            <a:rPr lang="fr-FR" b="0" u="none" baseline="0">
              <a:solidFill>
                <a:sysClr val="windowText" lastClr="000000"/>
              </a:solidFill>
            </a:rPr>
            <a:t> Bouton  "</a:t>
          </a:r>
          <a:r>
            <a:rPr lang="fr-FR" b="1" u="sng" baseline="0">
              <a:solidFill>
                <a:sysClr val="windowText" lastClr="000000"/>
              </a:solidFill>
            </a:rPr>
            <a:t>NOUVEAU MOIS</a:t>
          </a:r>
          <a:r>
            <a:rPr lang="fr-FR" b="0" u="none" baseline="0">
              <a:solidFill>
                <a:sysClr val="windowText" lastClr="000000"/>
              </a:solidFill>
            </a:rPr>
            <a:t>" permettant d'initialiser le 1er mois de l'année( si la ListBox est vide) ou le mois qui suit celui déjà la liste.</a:t>
          </a:r>
        </a:p>
        <a:p>
          <a:r>
            <a:rPr lang="fr-FR" b="1"/>
            <a:t>2.</a:t>
          </a:r>
          <a:r>
            <a:rPr lang="fr-FR"/>
            <a:t> Bouton "</a:t>
          </a:r>
          <a:r>
            <a:rPr lang="fr-FR" b="1" u="sng"/>
            <a:t>MOIS SELECTIONNE</a:t>
          </a:r>
          <a:r>
            <a:rPr lang="fr-FR"/>
            <a:t>"</a:t>
          </a:r>
          <a:r>
            <a:rPr lang="fr-FR" baseline="0"/>
            <a:t> . En cliquant sur le mois courant , on accède à la feuille du mois en cours. Il faut initialiser les plages horaires pour chaque jour.</a:t>
          </a:r>
        </a:p>
        <a:p>
          <a:r>
            <a:rPr lang="fr-FR" baseline="0"/>
            <a:t> A partir de ce moment, une liste déroulante propose le nom du salarié en cellule B3. Saisir les absences du salarié sélectionné, le décompte des heures effectuées est calculé en cellule M43. </a:t>
          </a:r>
        </a:p>
        <a:p>
          <a:r>
            <a:rPr lang="fr-FR" b="1" baseline="0"/>
            <a:t>3.</a:t>
          </a:r>
          <a:r>
            <a:rPr lang="fr-FR" baseline="0"/>
            <a:t> Bouton "</a:t>
          </a:r>
          <a:r>
            <a:rPr lang="fr-FR" b="1" u="sng" baseline="0"/>
            <a:t>IMPRIMER</a:t>
          </a:r>
          <a:r>
            <a:rPr lang="fr-FR" baseline="0"/>
            <a:t>" pour éditer la fiche mensuelle du salarié.</a:t>
          </a:r>
        </a:p>
        <a:p>
          <a:r>
            <a:rPr lang="fr-FR" b="1" baseline="0"/>
            <a:t>4.</a:t>
          </a:r>
          <a:r>
            <a:rPr lang="fr-FR" baseline="0"/>
            <a:t> Bouton "</a:t>
          </a:r>
          <a:r>
            <a:rPr lang="fr-FR" b="1" u="sng" baseline="0"/>
            <a:t>GESTION DES SALARIES</a:t>
          </a:r>
          <a:r>
            <a:rPr lang="fr-FR" baseline="0"/>
            <a:t>" permettant de tenir à jour les coordonnées du salarié.</a:t>
          </a:r>
        </a:p>
        <a:p>
          <a:r>
            <a:rPr lang="fr-FR" b="1" baseline="0"/>
            <a:t>5.</a:t>
          </a:r>
          <a:r>
            <a:rPr lang="fr-FR" baseline="0"/>
            <a:t> Bouton "</a:t>
          </a:r>
          <a:r>
            <a:rPr lang="fr-FR" b="1" u="sng" baseline="0"/>
            <a:t>CHANGER D'ANNEE</a:t>
          </a:r>
          <a:r>
            <a:rPr lang="fr-FR" baseline="0"/>
            <a:t>" ne peut se faire que si le dernier mois de l'année a été crée. Une sauvegarde de l'année écoulée est faite et un nouvreau fichier est crée pour la nouvelle année.</a:t>
          </a:r>
        </a:p>
        <a:p>
          <a:r>
            <a:rPr lang="fr-FR" b="1" baseline="0"/>
            <a:t>6.</a:t>
          </a:r>
          <a:r>
            <a:rPr lang="fr-FR" baseline="0"/>
            <a:t> Bouton "</a:t>
          </a:r>
          <a:r>
            <a:rPr lang="fr-FR" b="1" u="sng" baseline="0"/>
            <a:t>QUITTER</a:t>
          </a:r>
          <a:r>
            <a:rPr lang="fr-FR" baseline="0"/>
            <a:t>" pour quitter la feuille de travail et revenir au MENU.</a:t>
          </a:r>
          <a:r>
            <a:rPr lang="fr-FR"/>
            <a:t/>
          </a:r>
          <a:br>
            <a:rPr lang="fr-FR"/>
          </a:br>
          <a:r>
            <a:rPr lang="fr-FR"/>
            <a:t/>
          </a:r>
          <a:br>
            <a:rPr lang="fr-FR"/>
          </a:br>
          <a:endParaRPr lang="fr-FR" sz="1100"/>
        </a:p>
      </xdr:txBody>
    </xdr:sp>
    <xdr:clientData/>
  </xdr:twoCellAnchor>
  <xdr:twoCellAnchor>
    <xdr:from>
      <xdr:col>0</xdr:col>
      <xdr:colOff>717550</xdr:colOff>
      <xdr:row>4</xdr:row>
      <xdr:rowOff>31750</xdr:rowOff>
    </xdr:from>
    <xdr:to>
      <xdr:col>5</xdr:col>
      <xdr:colOff>196850</xdr:colOff>
      <xdr:row>11</xdr:row>
      <xdr:rowOff>107950</xdr:rowOff>
    </xdr:to>
    <xdr:sp macro="[0]!OuvreUsf" textlink="">
      <xdr:nvSpPr>
        <xdr:cNvPr id="6" name="Parchemin horizontal 5"/>
        <xdr:cNvSpPr/>
      </xdr:nvSpPr>
      <xdr:spPr>
        <a:xfrm>
          <a:off x="717550" y="768350"/>
          <a:ext cx="3289300" cy="1365250"/>
        </a:xfrm>
        <a:prstGeom prst="horizontalScroll">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100"/>
            <a:t>ACCES FORMULAIRE</a:t>
          </a:r>
        </a:p>
        <a:p>
          <a:pPr algn="ctr"/>
          <a:r>
            <a:rPr lang="fr-FR" sz="1100"/>
            <a:t>de</a:t>
          </a:r>
        </a:p>
        <a:p>
          <a:pPr algn="ctr"/>
          <a:r>
            <a:rPr lang="fr-FR" sz="1100"/>
            <a:t>SAISIE</a:t>
          </a:r>
          <a:r>
            <a:rPr lang="fr-FR" sz="1100" baseline="0"/>
            <a:t> des HEURES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sheetPr codeName="Feuil1"/>
  <dimension ref="F1"/>
  <sheetViews>
    <sheetView tabSelected="1" workbookViewId="0">
      <selection activeCell="D17" sqref="D17"/>
    </sheetView>
  </sheetViews>
  <sheetFormatPr baseColWidth="10" defaultRowHeight="14.5"/>
  <sheetData>
    <row r="1" spans="6:6">
      <c r="F1" s="27"/>
    </row>
  </sheetData>
  <sortState ref="M1:N6">
    <sortCondition ref="N1"/>
  </sortState>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sheetPr codeName="Feuil2"/>
  <dimension ref="A1:E107"/>
  <sheetViews>
    <sheetView topLeftCell="A43" workbookViewId="0">
      <selection activeCell="D13" sqref="D13"/>
    </sheetView>
  </sheetViews>
  <sheetFormatPr baseColWidth="10" defaultRowHeight="14.5"/>
  <cols>
    <col min="1" max="1" width="33.54296875" customWidth="1"/>
    <col min="2" max="2" width="13.453125" customWidth="1"/>
    <col min="3" max="3" width="8.453125" style="5" customWidth="1"/>
    <col min="4" max="4" width="10.1796875" style="5" customWidth="1"/>
    <col min="5" max="5" width="12.453125" customWidth="1"/>
  </cols>
  <sheetData>
    <row r="1" spans="1:5" ht="15" thickBot="1">
      <c r="A1" s="1" t="s">
        <v>6</v>
      </c>
      <c r="B1" s="4" t="s">
        <v>20</v>
      </c>
      <c r="E1" s="6">
        <v>0</v>
      </c>
    </row>
    <row r="2" spans="1:5" ht="15" thickBot="1">
      <c r="A2" s="1" t="s">
        <v>7</v>
      </c>
      <c r="B2" s="7">
        <v>2</v>
      </c>
      <c r="E2" s="6">
        <v>2.0833333333333332E-2</v>
      </c>
    </row>
    <row r="3" spans="1:5" ht="15" thickBot="1">
      <c r="A3" s="1" t="s">
        <v>8</v>
      </c>
      <c r="B3" s="7">
        <v>2</v>
      </c>
      <c r="E3" s="6">
        <v>4.1666666666666699E-2</v>
      </c>
    </row>
    <row r="4" spans="1:5" ht="15" thickBot="1">
      <c r="A4" s="1" t="s">
        <v>9</v>
      </c>
      <c r="B4" s="7">
        <v>2</v>
      </c>
      <c r="E4" s="6">
        <v>6.25E-2</v>
      </c>
    </row>
    <row r="5" spans="1:5" ht="15" thickBot="1">
      <c r="A5" s="1" t="s">
        <v>10</v>
      </c>
      <c r="B5" s="7">
        <v>2</v>
      </c>
      <c r="E5" s="6">
        <v>8.3333333333333301E-2</v>
      </c>
    </row>
    <row r="6" spans="1:5" ht="15" thickBot="1">
      <c r="A6" s="1" t="s">
        <v>11</v>
      </c>
      <c r="B6" s="7">
        <v>2</v>
      </c>
      <c r="E6" s="6">
        <v>0.104166666666667</v>
      </c>
    </row>
    <row r="7" spans="1:5" ht="15" thickBot="1">
      <c r="A7" s="1" t="s">
        <v>12</v>
      </c>
      <c r="B7" s="7">
        <v>2</v>
      </c>
      <c r="E7" s="6">
        <v>0.125</v>
      </c>
    </row>
    <row r="8" spans="1:5" ht="15" thickBot="1">
      <c r="A8" s="1" t="s">
        <v>13</v>
      </c>
      <c r="B8" s="8">
        <v>10</v>
      </c>
      <c r="C8" s="9">
        <f>SUM(B1*B8/100)</f>
        <v>0.251</v>
      </c>
      <c r="D8" s="9">
        <f>SUM(C8+B1)</f>
        <v>2.7609999999999997</v>
      </c>
      <c r="E8" s="6">
        <v>0.14583333333333301</v>
      </c>
    </row>
    <row r="9" spans="1:5" ht="15" thickBot="1">
      <c r="A9" s="1" t="s">
        <v>14</v>
      </c>
      <c r="B9" s="10">
        <v>47</v>
      </c>
      <c r="E9" s="6">
        <v>0.16666666666666699</v>
      </c>
    </row>
    <row r="10" spans="1:5" ht="15" thickBot="1">
      <c r="A10" s="1" t="s">
        <v>15</v>
      </c>
      <c r="B10" s="11">
        <v>35</v>
      </c>
      <c r="E10" s="6">
        <v>0.1875</v>
      </c>
    </row>
    <row r="11" spans="1:5">
      <c r="E11" s="6">
        <v>0.20833333333333301</v>
      </c>
    </row>
    <row r="12" spans="1:5">
      <c r="E12" s="6">
        <v>0.22916666666666699</v>
      </c>
    </row>
    <row r="13" spans="1:5">
      <c r="E13" s="6">
        <v>0.25</v>
      </c>
    </row>
    <row r="14" spans="1:5">
      <c r="E14" s="6">
        <v>0.27083333333333298</v>
      </c>
    </row>
    <row r="15" spans="1:5">
      <c r="E15" s="6">
        <v>0.29166666666666702</v>
      </c>
    </row>
    <row r="16" spans="1:5">
      <c r="E16" s="6">
        <v>0.3125</v>
      </c>
    </row>
    <row r="17" spans="5:5" customFormat="1">
      <c r="E17" s="6">
        <v>0.33333333333333298</v>
      </c>
    </row>
    <row r="18" spans="5:5" customFormat="1">
      <c r="E18" s="6">
        <v>0.35416666666666702</v>
      </c>
    </row>
    <row r="19" spans="5:5" customFormat="1">
      <c r="E19" s="6">
        <v>0.375</v>
      </c>
    </row>
    <row r="20" spans="5:5" customFormat="1">
      <c r="E20" s="6">
        <v>0.39583333333333298</v>
      </c>
    </row>
    <row r="21" spans="5:5" customFormat="1">
      <c r="E21" s="6">
        <v>0.41666666666666702</v>
      </c>
    </row>
    <row r="22" spans="5:5" customFormat="1">
      <c r="E22" s="6">
        <v>0.4375</v>
      </c>
    </row>
    <row r="23" spans="5:5" customFormat="1">
      <c r="E23" s="6">
        <v>0.45833333333333298</v>
      </c>
    </row>
    <row r="24" spans="5:5" customFormat="1">
      <c r="E24" s="6">
        <v>0.47916666666666702</v>
      </c>
    </row>
    <row r="25" spans="5:5" customFormat="1">
      <c r="E25" s="6">
        <v>0.5</v>
      </c>
    </row>
    <row r="26" spans="5:5" customFormat="1">
      <c r="E26" s="6">
        <v>0.52083333333333304</v>
      </c>
    </row>
    <row r="27" spans="5:5" customFormat="1">
      <c r="E27" s="6">
        <v>0.54166666666666696</v>
      </c>
    </row>
    <row r="28" spans="5:5" customFormat="1">
      <c r="E28" s="6">
        <v>0.5625</v>
      </c>
    </row>
    <row r="29" spans="5:5" customFormat="1">
      <c r="E29" s="6">
        <v>0.58333333333333304</v>
      </c>
    </row>
    <row r="30" spans="5:5" customFormat="1">
      <c r="E30" s="6">
        <v>0.60416666666666696</v>
      </c>
    </row>
    <row r="31" spans="5:5" customFormat="1">
      <c r="E31" s="6">
        <v>0.625</v>
      </c>
    </row>
    <row r="32" spans="5:5" customFormat="1">
      <c r="E32" s="6">
        <v>0.64583333333333304</v>
      </c>
    </row>
    <row r="33" spans="5:5" customFormat="1">
      <c r="E33" s="6">
        <v>0.66666666666666696</v>
      </c>
    </row>
    <row r="34" spans="5:5" customFormat="1">
      <c r="E34" s="6">
        <v>0.6875</v>
      </c>
    </row>
    <row r="35" spans="5:5" customFormat="1">
      <c r="E35" s="6">
        <v>0.70833333333333304</v>
      </c>
    </row>
    <row r="36" spans="5:5" customFormat="1">
      <c r="E36" s="6">
        <v>0.72916666666666696</v>
      </c>
    </row>
    <row r="37" spans="5:5" customFormat="1">
      <c r="E37" s="6">
        <v>0.75</v>
      </c>
    </row>
    <row r="38" spans="5:5" customFormat="1">
      <c r="E38" s="6">
        <v>0.77083333333333304</v>
      </c>
    </row>
    <row r="39" spans="5:5" customFormat="1">
      <c r="E39" s="6">
        <v>0.79166666666666696</v>
      </c>
    </row>
    <row r="40" spans="5:5" customFormat="1">
      <c r="E40" s="6">
        <v>0.8125</v>
      </c>
    </row>
    <row r="41" spans="5:5" customFormat="1">
      <c r="E41" s="6">
        <v>0.83333333333333304</v>
      </c>
    </row>
    <row r="42" spans="5:5" customFormat="1">
      <c r="E42" s="6">
        <v>0.85416666666666696</v>
      </c>
    </row>
    <row r="43" spans="5:5" customFormat="1">
      <c r="E43" s="6">
        <v>0.875</v>
      </c>
    </row>
    <row r="44" spans="5:5" customFormat="1">
      <c r="E44" s="6">
        <v>0.89583333333333304</v>
      </c>
    </row>
    <row r="45" spans="5:5" customFormat="1">
      <c r="E45" s="6">
        <v>0.91666666666666696</v>
      </c>
    </row>
    <row r="46" spans="5:5" customFormat="1">
      <c r="E46" s="6">
        <v>0.9375</v>
      </c>
    </row>
    <row r="47" spans="5:5" customFormat="1">
      <c r="E47" s="6">
        <v>0.95833333333333304</v>
      </c>
    </row>
    <row r="48" spans="5:5" customFormat="1">
      <c r="E48" s="6">
        <v>0.97916666666666696</v>
      </c>
    </row>
    <row r="60" spans="1:1" customFormat="1">
      <c r="A60" s="12"/>
    </row>
    <row r="61" spans="1:1" customFormat="1">
      <c r="A61" s="12"/>
    </row>
    <row r="62" spans="1:1" customFormat="1">
      <c r="A62" s="12"/>
    </row>
    <row r="63" spans="1:1" customFormat="1">
      <c r="A63" s="12"/>
    </row>
    <row r="64" spans="1:1" customFormat="1">
      <c r="A64" s="12"/>
    </row>
    <row r="65" spans="1:1" customFormat="1">
      <c r="A65" s="12"/>
    </row>
    <row r="66" spans="1:1" customFormat="1">
      <c r="A66" s="12"/>
    </row>
    <row r="67" spans="1:1" customFormat="1">
      <c r="A67" s="12"/>
    </row>
    <row r="68" spans="1:1" customFormat="1">
      <c r="A68" s="12"/>
    </row>
    <row r="69" spans="1:1" customFormat="1">
      <c r="A69" s="12"/>
    </row>
    <row r="70" spans="1:1" customFormat="1">
      <c r="A70" s="12"/>
    </row>
    <row r="71" spans="1:1" customFormat="1">
      <c r="A71" s="12"/>
    </row>
    <row r="72" spans="1:1" customFormat="1">
      <c r="A72" s="12"/>
    </row>
    <row r="73" spans="1:1" customFormat="1">
      <c r="A73" s="12"/>
    </row>
    <row r="74" spans="1:1" customFormat="1">
      <c r="A74" s="12"/>
    </row>
    <row r="75" spans="1:1" customFormat="1">
      <c r="A75" s="12"/>
    </row>
    <row r="76" spans="1:1" customFormat="1">
      <c r="A76" s="12"/>
    </row>
    <row r="77" spans="1:1" customFormat="1">
      <c r="A77" s="12"/>
    </row>
    <row r="78" spans="1:1" customFormat="1">
      <c r="A78" s="12"/>
    </row>
    <row r="79" spans="1:1" customFormat="1">
      <c r="A79" s="12"/>
    </row>
    <row r="80" spans="1:1" customFormat="1">
      <c r="A80" s="12"/>
    </row>
    <row r="81" spans="1:1" customFormat="1">
      <c r="A81" s="12"/>
    </row>
    <row r="82" spans="1:1" customFormat="1">
      <c r="A82" s="12"/>
    </row>
    <row r="83" spans="1:1" customFormat="1">
      <c r="A83" s="12"/>
    </row>
    <row r="84" spans="1:1" customFormat="1">
      <c r="A84" s="12"/>
    </row>
    <row r="85" spans="1:1" customFormat="1">
      <c r="A85" s="12"/>
    </row>
    <row r="86" spans="1:1" customFormat="1">
      <c r="A86" s="12"/>
    </row>
    <row r="87" spans="1:1" customFormat="1">
      <c r="A87" s="12"/>
    </row>
    <row r="88" spans="1:1" customFormat="1">
      <c r="A88" s="12"/>
    </row>
    <row r="89" spans="1:1" customFormat="1">
      <c r="A89" s="12"/>
    </row>
    <row r="90" spans="1:1" customFormat="1">
      <c r="A90" s="12"/>
    </row>
    <row r="91" spans="1:1" customFormat="1">
      <c r="A91" s="12"/>
    </row>
    <row r="92" spans="1:1" customFormat="1">
      <c r="A92" s="12"/>
    </row>
    <row r="93" spans="1:1" customFormat="1">
      <c r="A93" s="12"/>
    </row>
    <row r="94" spans="1:1" customFormat="1">
      <c r="A94" s="12"/>
    </row>
    <row r="95" spans="1:1" customFormat="1">
      <c r="A95" s="12"/>
    </row>
    <row r="96" spans="1:1" customFormat="1">
      <c r="A96" s="12"/>
    </row>
    <row r="97" spans="1:1" customFormat="1">
      <c r="A97" s="12"/>
    </row>
    <row r="98" spans="1:1" customFormat="1">
      <c r="A98" s="12"/>
    </row>
    <row r="99" spans="1:1" customFormat="1">
      <c r="A99" s="12"/>
    </row>
    <row r="100" spans="1:1" customFormat="1">
      <c r="A100" s="12"/>
    </row>
    <row r="101" spans="1:1" customFormat="1">
      <c r="A101" s="12"/>
    </row>
    <row r="102" spans="1:1" customFormat="1">
      <c r="A102" s="12"/>
    </row>
    <row r="103" spans="1:1" customFormat="1">
      <c r="A103" s="12"/>
    </row>
    <row r="104" spans="1:1" customFormat="1">
      <c r="A104" s="12"/>
    </row>
    <row r="105" spans="1:1" customFormat="1">
      <c r="A105" s="12"/>
    </row>
    <row r="106" spans="1:1" customFormat="1">
      <c r="A106" s="12"/>
    </row>
    <row r="107" spans="1:1" customFormat="1">
      <c r="A107" s="1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pageSetUpPr fitToPage="1"/>
  </sheetPr>
  <dimension ref="A1:XFC1048572"/>
  <sheetViews>
    <sheetView showGridLines="0" topLeftCell="A19" workbookViewId="0">
      <selection activeCell="B3" sqref="B3:D3"/>
    </sheetView>
  </sheetViews>
  <sheetFormatPr baseColWidth="10" defaultColWidth="0" defaultRowHeight="14.5" zeroHeight="1"/>
  <cols>
    <col min="1" max="1" width="10.54296875" customWidth="1"/>
    <col min="2" max="5" width="11.6328125" customWidth="1"/>
    <col min="6" max="6" width="6.1796875" customWidth="1"/>
    <col min="7" max="7" width="6.1796875" style="5" hidden="1" customWidth="1"/>
    <col min="8" max="8" width="6.1796875" customWidth="1"/>
    <col min="9" max="9" width="6.1796875" style="5" hidden="1" customWidth="1"/>
    <col min="10" max="10" width="6.1796875" customWidth="1"/>
    <col min="11" max="11" width="6.1796875" style="5" hidden="1" customWidth="1"/>
    <col min="12" max="12" width="6.1796875" hidden="1" customWidth="1"/>
    <col min="13" max="13" width="9" customWidth="1"/>
    <col min="14" max="14" width="22.54296875" hidden="1" customWidth="1"/>
    <col min="15" max="15" width="0" hidden="1" customWidth="1"/>
    <col min="16" max="16" width="11.453125" hidden="1" customWidth="1"/>
    <col min="17" max="16371" width="11.453125" hidden="1"/>
    <col min="16372" max="16372" width="15.54296875" customWidth="1"/>
    <col min="16373" max="16373" width="6.7265625" hidden="1" customWidth="1"/>
    <col min="16374" max="16374" width="7.1796875" hidden="1" customWidth="1"/>
    <col min="16375" max="16375" width="7.453125" hidden="1" customWidth="1"/>
    <col min="16376" max="16376" width="11.81640625" hidden="1" customWidth="1"/>
    <col min="16377" max="16377" width="11.453125" hidden="1" customWidth="1"/>
    <col min="16378" max="16378" width="11.453125" hidden="1"/>
    <col min="16380" max="16380" width="6.7265625" hidden="1"/>
    <col min="16381" max="16381" width="7.1796875" hidden="1"/>
    <col min="16382" max="16382" width="7.453125" hidden="1"/>
    <col min="16383" max="16383" width="11.81640625" hidden="1"/>
    <col min="16384" max="16384" width="8.7265625" hidden="1"/>
  </cols>
  <sheetData>
    <row r="1" spans="1:13" ht="23.5">
      <c r="A1" s="50" t="s">
        <v>36</v>
      </c>
      <c r="B1" s="50"/>
      <c r="C1" s="50"/>
      <c r="D1" s="50"/>
      <c r="J1" s="50"/>
      <c r="K1" s="50"/>
      <c r="L1" s="50"/>
      <c r="M1" s="50"/>
    </row>
    <row r="2" spans="1:13" ht="3" customHeight="1" thickBot="1"/>
    <row r="3" spans="1:13" ht="28.4" customHeight="1" thickBot="1">
      <c r="A3" s="26" t="s">
        <v>0</v>
      </c>
      <c r="B3" s="53" t="s">
        <v>39</v>
      </c>
      <c r="C3" s="54"/>
      <c r="D3" s="55"/>
      <c r="J3" s="59"/>
      <c r="K3" s="59"/>
      <c r="L3" s="59"/>
      <c r="M3" s="59"/>
    </row>
    <row r="4" spans="1:13" ht="28.4" customHeight="1" thickBot="1">
      <c r="A4" s="26" t="s">
        <v>1</v>
      </c>
      <c r="B4" s="56" t="str">
        <f>IFERROR(VLOOKUP($B$3,Liste_E,2,FALSE),"")</f>
        <v>MADISON</v>
      </c>
      <c r="C4" s="57"/>
      <c r="D4" s="58"/>
      <c r="J4" s="59"/>
      <c r="K4" s="59"/>
      <c r="L4" s="59"/>
      <c r="M4" s="59"/>
    </row>
    <row r="5" spans="1:13" ht="28.4" customHeight="1" thickBot="1">
      <c r="A5" s="26" t="s">
        <v>2</v>
      </c>
      <c r="B5" s="56" t="str">
        <f>IFERROR(VLOOKUP($B$3,Liste_E,3,FALSE),"")</f>
        <v xml:space="preserve">1 RUE BLEUE </v>
      </c>
      <c r="C5" s="57"/>
      <c r="D5" s="58"/>
      <c r="J5" s="59"/>
      <c r="K5" s="59"/>
      <c r="L5" s="59"/>
      <c r="M5" s="59"/>
    </row>
    <row r="6" spans="1:13" ht="28.4" customHeight="1" thickBot="1">
      <c r="A6" s="38" t="s">
        <v>19</v>
      </c>
      <c r="B6" s="65" t="str">
        <f>IFERROR(VLOOKUP($B$3,Liste_E,7,FALSE),"")</f>
        <v>06 00 00 00 00</v>
      </c>
      <c r="C6" s="66"/>
      <c r="D6" s="67"/>
      <c r="J6" s="59"/>
      <c r="K6" s="59"/>
      <c r="L6" s="59"/>
      <c r="M6" s="59"/>
    </row>
    <row r="7" spans="1:13" ht="28.4" customHeight="1">
      <c r="A7" s="39"/>
      <c r="B7" s="64"/>
      <c r="C7" s="64"/>
      <c r="D7" s="64"/>
    </row>
    <row r="8" spans="1:13">
      <c r="D8" s="30" t="s">
        <v>21</v>
      </c>
      <c r="E8" s="31">
        <v>2018</v>
      </c>
    </row>
    <row r="9" spans="1:13" ht="15" thickBot="1">
      <c r="D9" s="28" t="s">
        <v>16</v>
      </c>
      <c r="E9" s="29">
        <f>DATE(YEAR(A12),MONTH(A12),DAY(A12))</f>
        <v>43466</v>
      </c>
    </row>
    <row r="10" spans="1:13" ht="15.75" customHeight="1" thickBot="1">
      <c r="A10" s="68" t="s">
        <v>33</v>
      </c>
      <c r="B10" s="51" t="s">
        <v>3</v>
      </c>
      <c r="C10" s="52"/>
      <c r="D10" s="51" t="s">
        <v>18</v>
      </c>
      <c r="E10" s="52"/>
      <c r="F10" s="60" t="s">
        <v>34</v>
      </c>
      <c r="G10" s="61"/>
      <c r="H10" s="61"/>
      <c r="I10" s="61"/>
      <c r="J10" s="61"/>
      <c r="K10" s="61"/>
      <c r="L10" s="2"/>
      <c r="M10" s="70" t="s">
        <v>5</v>
      </c>
    </row>
    <row r="11" spans="1:13" ht="15" thickBot="1">
      <c r="A11" s="69"/>
      <c r="B11" s="19" t="s">
        <v>17</v>
      </c>
      <c r="C11" s="19" t="s">
        <v>4</v>
      </c>
      <c r="D11" s="19" t="s">
        <v>17</v>
      </c>
      <c r="E11" s="19" t="s">
        <v>4</v>
      </c>
      <c r="F11" s="37" t="s">
        <v>33</v>
      </c>
      <c r="G11" s="37"/>
      <c r="H11" s="37" t="s">
        <v>3</v>
      </c>
      <c r="I11" s="37"/>
      <c r="J11" s="37" t="s">
        <v>35</v>
      </c>
      <c r="K11" s="37"/>
      <c r="L11" s="3"/>
      <c r="M11" s="71"/>
    </row>
    <row r="12" spans="1:13" ht="15" thickBot="1">
      <c r="A12" s="35">
        <v>43466</v>
      </c>
      <c r="B12" s="20">
        <v>0.33333333333333331</v>
      </c>
      <c r="C12" s="21">
        <v>0.5</v>
      </c>
      <c r="D12" s="21">
        <v>0.58333333333333337</v>
      </c>
      <c r="E12" s="21">
        <v>0.70833333333333337</v>
      </c>
      <c r="F12" s="15"/>
      <c r="G12" s="13">
        <f>SUM(F12*Paramètres!B2)</f>
        <v>0</v>
      </c>
      <c r="H12" s="15"/>
      <c r="I12" s="13">
        <f>SUM(H12*Paramètres!B3)</f>
        <v>0</v>
      </c>
      <c r="J12" s="15"/>
      <c r="K12" s="13">
        <f>SUM(J12*Paramètres!B4)</f>
        <v>0</v>
      </c>
      <c r="L12" s="18" t="e">
        <f>SUM(#REF!*Paramètres!B7)</f>
        <v>#REF!</v>
      </c>
      <c r="M12" s="42">
        <f>IF(F12="o",0,IF(H12="o",C12-B12,IF(J12="o",E12-D12,SUM(C12-B12+E12-D12))))</f>
        <v>0.29166666666666663</v>
      </c>
    </row>
    <row r="13" spans="1:13" ht="15" thickBot="1">
      <c r="A13" s="35">
        <v>43467</v>
      </c>
      <c r="B13" s="22">
        <v>0.33333333333333331</v>
      </c>
      <c r="C13" s="21">
        <v>0.5</v>
      </c>
      <c r="D13" s="23">
        <v>0.5625</v>
      </c>
      <c r="E13" s="23">
        <v>0.79166666666666663</v>
      </c>
      <c r="F13" s="16"/>
      <c r="G13" s="13">
        <f>SUM(F13*Paramètres!B2)</f>
        <v>0</v>
      </c>
      <c r="H13" s="16"/>
      <c r="I13" s="13">
        <f>SUM(H13*Paramètres!B3)</f>
        <v>0</v>
      </c>
      <c r="J13" s="16"/>
      <c r="K13" s="13">
        <f>SUM(J13*Paramètres!B4)</f>
        <v>0</v>
      </c>
      <c r="L13" s="18" t="e">
        <f>SUM(#REF!*Paramètres!B7)</f>
        <v>#REF!</v>
      </c>
      <c r="M13" s="42">
        <f t="shared" ref="M13:M42" si="0">IF(F13="o",0,IF(H13="o",C13-B13,IF(J13="o",E13-D13,SUM(C13-B13+E13-D13))))</f>
        <v>0.39583333333333326</v>
      </c>
    </row>
    <row r="14" spans="1:13" ht="15" thickBot="1">
      <c r="A14" s="35">
        <v>43468</v>
      </c>
      <c r="B14" s="22">
        <v>0.3125</v>
      </c>
      <c r="C14" s="21">
        <v>0.52083333333333337</v>
      </c>
      <c r="D14" s="23">
        <v>0.5625</v>
      </c>
      <c r="E14" s="23">
        <v>0.75</v>
      </c>
      <c r="F14" s="16"/>
      <c r="G14" s="13">
        <f>SUM(F14*Paramètres!B2)</f>
        <v>0</v>
      </c>
      <c r="H14" s="16"/>
      <c r="I14" s="13">
        <f>SUM(H14*Paramètres!B3)</f>
        <v>0</v>
      </c>
      <c r="J14" s="16"/>
      <c r="K14" s="13">
        <f>SUM(J14*Paramètres!B4)</f>
        <v>0</v>
      </c>
      <c r="L14" s="18" t="e">
        <f>SUM(#REF!*Paramètres!B7)</f>
        <v>#REF!</v>
      </c>
      <c r="M14" s="42">
        <f t="shared" si="0"/>
        <v>0.39583333333333337</v>
      </c>
    </row>
    <row r="15" spans="1:13" ht="15" thickBot="1">
      <c r="A15" s="35">
        <v>43469</v>
      </c>
      <c r="B15" s="22">
        <v>0.3125</v>
      </c>
      <c r="C15" s="21">
        <v>0.5</v>
      </c>
      <c r="D15" s="23">
        <v>0.55208333333333337</v>
      </c>
      <c r="E15" s="23">
        <v>0.80208333333333337</v>
      </c>
      <c r="F15" s="16"/>
      <c r="G15" s="13">
        <f>SUM(F15*Paramètres!B2)</f>
        <v>0</v>
      </c>
      <c r="H15" s="16"/>
      <c r="I15" s="13">
        <f>SUM(H15*Paramètres!B3)</f>
        <v>0</v>
      </c>
      <c r="J15" s="16"/>
      <c r="K15" s="13">
        <f>SUM(J15*Paramètres!B4)</f>
        <v>0</v>
      </c>
      <c r="L15" s="18" t="e">
        <f>SUM(#REF!*Paramètres!B7)</f>
        <v>#REF!</v>
      </c>
      <c r="M15" s="42">
        <f t="shared" si="0"/>
        <v>0.4375</v>
      </c>
    </row>
    <row r="16" spans="1:13" ht="15" thickBot="1">
      <c r="A16" s="35">
        <v>43470</v>
      </c>
      <c r="B16" s="22"/>
      <c r="C16" s="23"/>
      <c r="D16" s="23"/>
      <c r="E16" s="23"/>
      <c r="F16" s="16"/>
      <c r="G16" s="13">
        <f>SUM(F16*Paramètres!B2)</f>
        <v>0</v>
      </c>
      <c r="H16" s="16"/>
      <c r="I16" s="13">
        <f>SUM(H16*Paramètres!B3)</f>
        <v>0</v>
      </c>
      <c r="J16" s="16"/>
      <c r="K16" s="13">
        <f>SUM(J16*Paramètres!B4)</f>
        <v>0</v>
      </c>
      <c r="L16" s="18" t="e">
        <f>SUM(#REF!*Paramètres!B7)</f>
        <v>#REF!</v>
      </c>
      <c r="M16" s="42">
        <f t="shared" si="0"/>
        <v>0</v>
      </c>
    </row>
    <row r="17" spans="1:13" ht="15" thickBot="1">
      <c r="A17" s="35">
        <v>43471</v>
      </c>
      <c r="B17" s="22"/>
      <c r="C17" s="23"/>
      <c r="D17" s="23"/>
      <c r="E17" s="23"/>
      <c r="F17" s="16"/>
      <c r="G17" s="13">
        <f>SUM(F17*Paramètres!B2)</f>
        <v>0</v>
      </c>
      <c r="H17" s="16"/>
      <c r="I17" s="13">
        <f>SUM(H17*Paramètres!B3)</f>
        <v>0</v>
      </c>
      <c r="J17" s="16"/>
      <c r="K17" s="13">
        <f>SUM(J17*Paramètres!B4)</f>
        <v>0</v>
      </c>
      <c r="L17" s="18" t="e">
        <f>SUM(#REF!*Paramètres!B7)</f>
        <v>#REF!</v>
      </c>
      <c r="M17" s="42">
        <f t="shared" si="0"/>
        <v>0</v>
      </c>
    </row>
    <row r="18" spans="1:13" ht="15" thickBot="1">
      <c r="A18" s="35">
        <v>43472</v>
      </c>
      <c r="B18" s="22"/>
      <c r="C18" s="23"/>
      <c r="D18" s="23"/>
      <c r="E18" s="23"/>
      <c r="F18" s="16"/>
      <c r="G18" s="13">
        <f>SUM(F18*Paramètres!B2)</f>
        <v>0</v>
      </c>
      <c r="H18" s="16"/>
      <c r="I18" s="13">
        <f>SUM(H18*Paramètres!B3)</f>
        <v>0</v>
      </c>
      <c r="J18" s="16"/>
      <c r="K18" s="13">
        <f>SUM(J18*Paramètres!B4)</f>
        <v>0</v>
      </c>
      <c r="L18" s="18" t="e">
        <f>SUM(#REF!*Paramètres!B7)</f>
        <v>#REF!</v>
      </c>
      <c r="M18" s="42">
        <f t="shared" si="0"/>
        <v>0</v>
      </c>
    </row>
    <row r="19" spans="1:13" ht="15" thickBot="1">
      <c r="A19" s="35">
        <v>43473</v>
      </c>
      <c r="B19" s="22"/>
      <c r="C19" s="23"/>
      <c r="D19" s="23"/>
      <c r="E19" s="23"/>
      <c r="F19" s="16"/>
      <c r="G19" s="13">
        <f>SUM(F19*Paramètres!B2)</f>
        <v>0</v>
      </c>
      <c r="H19" s="16"/>
      <c r="I19" s="13">
        <f>SUM(H19*Paramètres!B3)</f>
        <v>0</v>
      </c>
      <c r="J19" s="16"/>
      <c r="K19" s="13">
        <f>SUM(J19*Paramètres!B4)</f>
        <v>0</v>
      </c>
      <c r="L19" s="18" t="e">
        <f>SUM(#REF!*Paramètres!B7)</f>
        <v>#REF!</v>
      </c>
      <c r="M19" s="42">
        <f t="shared" si="0"/>
        <v>0</v>
      </c>
    </row>
    <row r="20" spans="1:13" ht="15" thickBot="1">
      <c r="A20" s="35">
        <v>43474</v>
      </c>
      <c r="B20" s="22"/>
      <c r="C20" s="23"/>
      <c r="D20" s="23"/>
      <c r="E20" s="23"/>
      <c r="F20" s="16"/>
      <c r="G20" s="13">
        <f>SUM(F20*Paramètres!B2)</f>
        <v>0</v>
      </c>
      <c r="H20" s="16"/>
      <c r="I20" s="13">
        <f>SUM(H20*Paramètres!B3)</f>
        <v>0</v>
      </c>
      <c r="J20" s="16"/>
      <c r="K20" s="13">
        <f>SUM(J20*Paramètres!B4)</f>
        <v>0</v>
      </c>
      <c r="L20" s="18" t="e">
        <f>SUM(#REF!*Paramètres!B7)</f>
        <v>#REF!</v>
      </c>
      <c r="M20" s="42">
        <f t="shared" si="0"/>
        <v>0</v>
      </c>
    </row>
    <row r="21" spans="1:13" ht="15" thickBot="1">
      <c r="A21" s="35">
        <v>43475</v>
      </c>
      <c r="B21" s="22"/>
      <c r="C21" s="23"/>
      <c r="D21" s="23"/>
      <c r="E21" s="23"/>
      <c r="F21" s="16"/>
      <c r="G21" s="13">
        <f>SUM(F21*Paramètres!B2)</f>
        <v>0</v>
      </c>
      <c r="H21" s="16"/>
      <c r="I21" s="13">
        <f>SUM(H21*Paramètres!B3)</f>
        <v>0</v>
      </c>
      <c r="J21" s="16"/>
      <c r="K21" s="13">
        <f>SUM(J21*Paramètres!B4)</f>
        <v>0</v>
      </c>
      <c r="L21" s="18" t="e">
        <f>SUM(#REF!*Paramètres!B7)</f>
        <v>#REF!</v>
      </c>
      <c r="M21" s="42">
        <f t="shared" si="0"/>
        <v>0</v>
      </c>
    </row>
    <row r="22" spans="1:13" ht="15" thickBot="1">
      <c r="A22" s="35">
        <v>43476</v>
      </c>
      <c r="B22" s="22"/>
      <c r="C22" s="23"/>
      <c r="D22" s="23"/>
      <c r="E22" s="23"/>
      <c r="F22" s="16"/>
      <c r="G22" s="13">
        <f>SUM(F22*Paramètres!B2)</f>
        <v>0</v>
      </c>
      <c r="H22" s="16"/>
      <c r="I22" s="13">
        <f>SUM(H22*Paramètres!B3)</f>
        <v>0</v>
      </c>
      <c r="J22" s="16"/>
      <c r="K22" s="13">
        <f>SUM(J22*Paramètres!B4)</f>
        <v>0</v>
      </c>
      <c r="L22" s="18" t="e">
        <f>SUM(#REF!*Paramètres!B7)</f>
        <v>#REF!</v>
      </c>
      <c r="M22" s="42">
        <f t="shared" si="0"/>
        <v>0</v>
      </c>
    </row>
    <row r="23" spans="1:13" ht="15" thickBot="1">
      <c r="A23" s="35">
        <v>43477</v>
      </c>
      <c r="B23" s="22"/>
      <c r="C23" s="23"/>
      <c r="D23" s="23"/>
      <c r="E23" s="23"/>
      <c r="F23" s="16"/>
      <c r="G23" s="13">
        <f>SUM(F23*Paramètres!B2)</f>
        <v>0</v>
      </c>
      <c r="H23" s="16"/>
      <c r="I23" s="13">
        <f>SUM(H23*Paramètres!B3)</f>
        <v>0</v>
      </c>
      <c r="J23" s="16"/>
      <c r="K23" s="13">
        <f>SUM(J23*Paramètres!B4)</f>
        <v>0</v>
      </c>
      <c r="L23" s="18" t="e">
        <f>SUM(#REF!*Paramètres!B7)</f>
        <v>#REF!</v>
      </c>
      <c r="M23" s="42">
        <f t="shared" si="0"/>
        <v>0</v>
      </c>
    </row>
    <row r="24" spans="1:13" ht="15" thickBot="1">
      <c r="A24" s="35">
        <v>43478</v>
      </c>
      <c r="B24" s="22"/>
      <c r="C24" s="23"/>
      <c r="D24" s="23"/>
      <c r="E24" s="23"/>
      <c r="F24" s="16"/>
      <c r="G24" s="13">
        <f>SUM(F24*Paramètres!B2)</f>
        <v>0</v>
      </c>
      <c r="H24" s="16"/>
      <c r="I24" s="13">
        <f>SUM(H24*Paramètres!B3)</f>
        <v>0</v>
      </c>
      <c r="J24" s="16"/>
      <c r="K24" s="13">
        <f>SUM(J24*Paramètres!B4)</f>
        <v>0</v>
      </c>
      <c r="L24" s="18" t="e">
        <f>SUM(#REF!*Paramètres!B7)</f>
        <v>#REF!</v>
      </c>
      <c r="M24" s="42">
        <f t="shared" si="0"/>
        <v>0</v>
      </c>
    </row>
    <row r="25" spans="1:13" ht="15" thickBot="1">
      <c r="A25" s="35">
        <v>43479</v>
      </c>
      <c r="B25" s="22"/>
      <c r="C25" s="23"/>
      <c r="D25" s="23"/>
      <c r="E25" s="23"/>
      <c r="F25" s="16"/>
      <c r="G25" s="13">
        <f>SUM(F25*Paramètres!B2)</f>
        <v>0</v>
      </c>
      <c r="H25" s="16"/>
      <c r="I25" s="13">
        <f>SUM(H25*Paramètres!B3)</f>
        <v>0</v>
      </c>
      <c r="J25" s="16"/>
      <c r="K25" s="13">
        <f>SUM(J25*Paramètres!B4)</f>
        <v>0</v>
      </c>
      <c r="L25" s="18" t="e">
        <f>SUM(#REF!*Paramètres!B7)</f>
        <v>#REF!</v>
      </c>
      <c r="M25" s="42">
        <f t="shared" si="0"/>
        <v>0</v>
      </c>
    </row>
    <row r="26" spans="1:13" ht="15" thickBot="1">
      <c r="A26" s="35">
        <v>43480</v>
      </c>
      <c r="B26" s="22"/>
      <c r="C26" s="23"/>
      <c r="D26" s="23"/>
      <c r="E26" s="23"/>
      <c r="F26" s="16"/>
      <c r="G26" s="13">
        <f>SUM(F26*Paramètres!B2)</f>
        <v>0</v>
      </c>
      <c r="H26" s="16"/>
      <c r="I26" s="13">
        <f>SUM(H26*Paramètres!B3)</f>
        <v>0</v>
      </c>
      <c r="J26" s="16"/>
      <c r="K26" s="13">
        <f>SUM(J26*Paramètres!B4)</f>
        <v>0</v>
      </c>
      <c r="L26" s="18" t="e">
        <f>SUM(#REF!*Paramètres!B7)</f>
        <v>#REF!</v>
      </c>
      <c r="M26" s="42">
        <f t="shared" si="0"/>
        <v>0</v>
      </c>
    </row>
    <row r="27" spans="1:13" ht="15" thickBot="1">
      <c r="A27" s="35">
        <v>43481</v>
      </c>
      <c r="B27" s="22"/>
      <c r="C27" s="23"/>
      <c r="D27" s="23"/>
      <c r="E27" s="23"/>
      <c r="F27" s="16"/>
      <c r="G27" s="13">
        <f>SUM(F27*Paramètres!B2)</f>
        <v>0</v>
      </c>
      <c r="H27" s="16"/>
      <c r="I27" s="13">
        <f>SUM(H27*Paramètres!B3)</f>
        <v>0</v>
      </c>
      <c r="J27" s="16"/>
      <c r="K27" s="13">
        <f>SUM(J27*Paramètres!B4)</f>
        <v>0</v>
      </c>
      <c r="L27" s="18" t="e">
        <f>SUM(#REF!*Paramètres!B7)</f>
        <v>#REF!</v>
      </c>
      <c r="M27" s="42">
        <f t="shared" si="0"/>
        <v>0</v>
      </c>
    </row>
    <row r="28" spans="1:13" ht="15" thickBot="1">
      <c r="A28" s="35">
        <v>43482</v>
      </c>
      <c r="B28" s="22"/>
      <c r="C28" s="23"/>
      <c r="D28" s="23"/>
      <c r="E28" s="23"/>
      <c r="F28" s="16"/>
      <c r="G28" s="13">
        <f>SUM(F28*Paramètres!B2)</f>
        <v>0</v>
      </c>
      <c r="H28" s="16"/>
      <c r="I28" s="13">
        <f>SUM(H28*Paramètres!B3)</f>
        <v>0</v>
      </c>
      <c r="J28" s="16"/>
      <c r="K28" s="13">
        <f>SUM(J28*Paramètres!B4)</f>
        <v>0</v>
      </c>
      <c r="L28" s="18" t="e">
        <f>SUM(#REF!*Paramètres!B7)</f>
        <v>#REF!</v>
      </c>
      <c r="M28" s="42">
        <f t="shared" si="0"/>
        <v>0</v>
      </c>
    </row>
    <row r="29" spans="1:13" ht="15" thickBot="1">
      <c r="A29" s="35">
        <v>43483</v>
      </c>
      <c r="B29" s="22"/>
      <c r="C29" s="23"/>
      <c r="D29" s="23"/>
      <c r="E29" s="23"/>
      <c r="F29" s="16"/>
      <c r="G29" s="13">
        <f>SUM(F29*Paramètres!B2)</f>
        <v>0</v>
      </c>
      <c r="H29" s="16"/>
      <c r="I29" s="13">
        <f>SUM(H29*Paramètres!B3)</f>
        <v>0</v>
      </c>
      <c r="J29" s="16"/>
      <c r="K29" s="13">
        <f>SUM(J29*Paramètres!B4)</f>
        <v>0</v>
      </c>
      <c r="L29" s="18" t="e">
        <f>SUM(#REF!*Paramètres!B7)</f>
        <v>#REF!</v>
      </c>
      <c r="M29" s="42">
        <f t="shared" si="0"/>
        <v>0</v>
      </c>
    </row>
    <row r="30" spans="1:13" ht="15" thickBot="1">
      <c r="A30" s="35">
        <v>43484</v>
      </c>
      <c r="B30" s="22"/>
      <c r="C30" s="23"/>
      <c r="D30" s="23"/>
      <c r="E30" s="23"/>
      <c r="F30" s="16"/>
      <c r="G30" s="13">
        <f>SUM(F30*Paramètres!B2)</f>
        <v>0</v>
      </c>
      <c r="H30" s="16"/>
      <c r="I30" s="13">
        <f>SUM(H30*Paramètres!B3)</f>
        <v>0</v>
      </c>
      <c r="J30" s="16"/>
      <c r="K30" s="13">
        <f>SUM(J30*Paramètres!B4)</f>
        <v>0</v>
      </c>
      <c r="L30" s="18" t="e">
        <f>SUM(#REF!*Paramètres!B7)</f>
        <v>#REF!</v>
      </c>
      <c r="M30" s="42">
        <f t="shared" si="0"/>
        <v>0</v>
      </c>
    </row>
    <row r="31" spans="1:13" ht="15" thickBot="1">
      <c r="A31" s="35">
        <v>43485</v>
      </c>
      <c r="B31" s="22"/>
      <c r="C31" s="23"/>
      <c r="D31" s="23"/>
      <c r="E31" s="23"/>
      <c r="F31" s="16"/>
      <c r="G31" s="13">
        <f>SUM(F31*Paramètres!B2)</f>
        <v>0</v>
      </c>
      <c r="H31" s="16"/>
      <c r="I31" s="13">
        <f>SUM(H31*Paramètres!B3)</f>
        <v>0</v>
      </c>
      <c r="J31" s="16"/>
      <c r="K31" s="13">
        <f>SUM(J31*Paramètres!B4)</f>
        <v>0</v>
      </c>
      <c r="L31" s="18" t="e">
        <f>SUM(#REF!*Paramètres!B7)</f>
        <v>#REF!</v>
      </c>
      <c r="M31" s="42">
        <f t="shared" si="0"/>
        <v>0</v>
      </c>
    </row>
    <row r="32" spans="1:13" ht="15" thickBot="1">
      <c r="A32" s="35">
        <v>43486</v>
      </c>
      <c r="B32" s="22"/>
      <c r="C32" s="23"/>
      <c r="D32" s="23"/>
      <c r="E32" s="23"/>
      <c r="F32" s="16"/>
      <c r="G32" s="13">
        <f>SUM(F32*Paramètres!B2)</f>
        <v>0</v>
      </c>
      <c r="H32" s="16"/>
      <c r="I32" s="13">
        <f>SUM(H32*Paramètres!B3)</f>
        <v>0</v>
      </c>
      <c r="J32" s="16"/>
      <c r="K32" s="13">
        <f>SUM(J32*Paramètres!B4)</f>
        <v>0</v>
      </c>
      <c r="L32" s="18" t="e">
        <f>SUM(#REF!*Paramètres!B7)</f>
        <v>#REF!</v>
      </c>
      <c r="M32" s="42">
        <f t="shared" si="0"/>
        <v>0</v>
      </c>
    </row>
    <row r="33" spans="1:13 16372:16372" ht="15" thickBot="1">
      <c r="A33" s="35">
        <v>43487</v>
      </c>
      <c r="B33" s="22"/>
      <c r="C33" s="23"/>
      <c r="D33" s="23"/>
      <c r="E33" s="23"/>
      <c r="F33" s="16"/>
      <c r="G33" s="13">
        <f>SUM(F33*Paramètres!B2)</f>
        <v>0</v>
      </c>
      <c r="H33" s="16"/>
      <c r="I33" s="13">
        <f>SUM(H33*Paramètres!B3)</f>
        <v>0</v>
      </c>
      <c r="J33" s="16"/>
      <c r="K33" s="13">
        <f>SUM(J33*Paramètres!B4)</f>
        <v>0</v>
      </c>
      <c r="L33" s="18" t="e">
        <f>SUM(#REF!*Paramètres!B7)</f>
        <v>#REF!</v>
      </c>
      <c r="M33" s="42">
        <f t="shared" si="0"/>
        <v>0</v>
      </c>
    </row>
    <row r="34" spans="1:13 16372:16372" ht="15" thickBot="1">
      <c r="A34" s="35">
        <v>43488</v>
      </c>
      <c r="B34" s="22"/>
      <c r="C34" s="23"/>
      <c r="D34" s="23"/>
      <c r="E34" s="23"/>
      <c r="F34" s="16"/>
      <c r="G34" s="13">
        <f>SUM(F34*Paramètres!B2)</f>
        <v>0</v>
      </c>
      <c r="H34" s="16"/>
      <c r="I34" s="13">
        <f>SUM(H34*Paramètres!B3)</f>
        <v>0</v>
      </c>
      <c r="J34" s="16"/>
      <c r="K34" s="13">
        <f>SUM(J34*Paramètres!B4)</f>
        <v>0</v>
      </c>
      <c r="L34" s="18" t="e">
        <f>SUM(#REF!*Paramètres!B7)</f>
        <v>#REF!</v>
      </c>
      <c r="M34" s="42">
        <f t="shared" si="0"/>
        <v>0</v>
      </c>
    </row>
    <row r="35" spans="1:13 16372:16372" ht="15" thickBot="1">
      <c r="A35" s="35">
        <v>43489</v>
      </c>
      <c r="B35" s="22"/>
      <c r="C35" s="23"/>
      <c r="D35" s="23"/>
      <c r="E35" s="23"/>
      <c r="F35" s="16"/>
      <c r="G35" s="13">
        <f>SUM(F35*Paramètres!B2)</f>
        <v>0</v>
      </c>
      <c r="H35" s="16"/>
      <c r="I35" s="13">
        <f>SUM(H35*Paramètres!B3)</f>
        <v>0</v>
      </c>
      <c r="J35" s="16"/>
      <c r="K35" s="13">
        <f>SUM(J35*Paramètres!B4)</f>
        <v>0</v>
      </c>
      <c r="L35" s="18" t="e">
        <f>SUM(#REF!*Paramètres!B7)</f>
        <v>#REF!</v>
      </c>
      <c r="M35" s="42">
        <f t="shared" si="0"/>
        <v>0</v>
      </c>
    </row>
    <row r="36" spans="1:13 16372:16372" ht="15" thickBot="1">
      <c r="A36" s="35">
        <v>43490</v>
      </c>
      <c r="B36" s="22"/>
      <c r="C36" s="23"/>
      <c r="D36" s="23"/>
      <c r="E36" s="23"/>
      <c r="F36" s="16"/>
      <c r="G36" s="13">
        <f>SUM(F36*Paramètres!B2)</f>
        <v>0</v>
      </c>
      <c r="H36" s="16"/>
      <c r="I36" s="13">
        <f>SUM(H36*Paramètres!B3)</f>
        <v>0</v>
      </c>
      <c r="J36" s="16"/>
      <c r="K36" s="13">
        <f>SUM(J36*Paramètres!B4)</f>
        <v>0</v>
      </c>
      <c r="L36" s="18" t="e">
        <f>SUM(#REF!*Paramètres!B7)</f>
        <v>#REF!</v>
      </c>
      <c r="M36" s="42">
        <f t="shared" si="0"/>
        <v>0</v>
      </c>
    </row>
    <row r="37" spans="1:13 16372:16372" ht="15" thickBot="1">
      <c r="A37" s="35">
        <v>43491</v>
      </c>
      <c r="B37" s="22"/>
      <c r="C37" s="23"/>
      <c r="D37" s="23"/>
      <c r="E37" s="23"/>
      <c r="F37" s="16"/>
      <c r="G37" s="13">
        <f>SUM(F37*Paramètres!B2)</f>
        <v>0</v>
      </c>
      <c r="H37" s="16"/>
      <c r="I37" s="13">
        <f>SUM(H37*Paramètres!B3)</f>
        <v>0</v>
      </c>
      <c r="J37" s="16"/>
      <c r="K37" s="13">
        <f>SUM(J37*Paramètres!B4)</f>
        <v>0</v>
      </c>
      <c r="L37" s="18" t="e">
        <f>SUM(#REF!*Paramètres!B7)</f>
        <v>#REF!</v>
      </c>
      <c r="M37" s="42">
        <f t="shared" si="0"/>
        <v>0</v>
      </c>
    </row>
    <row r="38" spans="1:13 16372:16372" ht="15" thickBot="1">
      <c r="A38" s="35">
        <v>43492</v>
      </c>
      <c r="B38" s="22"/>
      <c r="C38" s="23"/>
      <c r="D38" s="23"/>
      <c r="E38" s="23"/>
      <c r="F38" s="16"/>
      <c r="G38" s="13">
        <f>SUM(F38*Paramètres!B2)</f>
        <v>0</v>
      </c>
      <c r="H38" s="16"/>
      <c r="I38" s="13">
        <f>SUM(H38*Paramètres!B3)</f>
        <v>0</v>
      </c>
      <c r="J38" s="16"/>
      <c r="K38" s="13">
        <f>SUM(J38*Paramètres!B4)</f>
        <v>0</v>
      </c>
      <c r="L38" s="18" t="e">
        <f>SUM(#REF!*Paramètres!B7)</f>
        <v>#REF!</v>
      </c>
      <c r="M38" s="42">
        <f t="shared" si="0"/>
        <v>0</v>
      </c>
    </row>
    <row r="39" spans="1:13 16372:16372" ht="15" thickBot="1">
      <c r="A39" s="35">
        <v>43493</v>
      </c>
      <c r="B39" s="22"/>
      <c r="C39" s="23"/>
      <c r="D39" s="23"/>
      <c r="E39" s="23"/>
      <c r="F39" s="16"/>
      <c r="G39" s="13">
        <f>SUM(F39*Paramètres!B2)</f>
        <v>0</v>
      </c>
      <c r="H39" s="16"/>
      <c r="I39" s="13">
        <f>SUM(H39*Paramètres!B3)</f>
        <v>0</v>
      </c>
      <c r="J39" s="16"/>
      <c r="K39" s="13">
        <f>SUM(J39*Paramètres!B4)</f>
        <v>0</v>
      </c>
      <c r="L39" s="18" t="e">
        <f>SUM(#REF!*Paramètres!B7)</f>
        <v>#REF!</v>
      </c>
      <c r="M39" s="42">
        <f t="shared" si="0"/>
        <v>0</v>
      </c>
    </row>
    <row r="40" spans="1:13 16372:16372" ht="15" thickBot="1">
      <c r="A40" s="35">
        <v>43494</v>
      </c>
      <c r="B40" s="22"/>
      <c r="C40" s="23"/>
      <c r="D40" s="23"/>
      <c r="E40" s="23"/>
      <c r="F40" s="16"/>
      <c r="G40" s="13">
        <f>SUM(F40*Paramètres!B2)</f>
        <v>0</v>
      </c>
      <c r="H40" s="16"/>
      <c r="I40" s="13">
        <f>SUM(H40*Paramètres!B3)</f>
        <v>0</v>
      </c>
      <c r="J40" s="16"/>
      <c r="K40" s="13">
        <f>SUM(J40*Paramètres!B4)</f>
        <v>0</v>
      </c>
      <c r="L40" s="18" t="e">
        <f>SUM(#REF!*Paramètres!B7)</f>
        <v>#REF!</v>
      </c>
      <c r="M40" s="42">
        <f t="shared" si="0"/>
        <v>0</v>
      </c>
    </row>
    <row r="41" spans="1:13 16372:16372" ht="15" thickBot="1">
      <c r="A41" s="35">
        <v>43495</v>
      </c>
      <c r="B41" s="22"/>
      <c r="C41" s="23"/>
      <c r="D41" s="23"/>
      <c r="E41" s="23"/>
      <c r="F41" s="16"/>
      <c r="G41" s="13">
        <f>SUM(F41*Paramètres!B2)</f>
        <v>0</v>
      </c>
      <c r="H41" s="16"/>
      <c r="I41" s="13">
        <f>SUM(H41*Paramètres!B3)</f>
        <v>0</v>
      </c>
      <c r="J41" s="16"/>
      <c r="K41" s="13">
        <f>SUM(J41*Paramètres!B4)</f>
        <v>0</v>
      </c>
      <c r="L41" s="18" t="e">
        <f>SUM(#REF!*Paramètres!B7)</f>
        <v>#REF!</v>
      </c>
      <c r="M41" s="42">
        <f t="shared" si="0"/>
        <v>0</v>
      </c>
    </row>
    <row r="42" spans="1:13 16372:16372" ht="15" thickBot="1">
      <c r="A42" s="36">
        <v>43496</v>
      </c>
      <c r="B42" s="24"/>
      <c r="C42" s="25"/>
      <c r="D42" s="25"/>
      <c r="E42" s="25"/>
      <c r="F42" s="17"/>
      <c r="G42" s="13">
        <f>SUM(F42*Paramètres!B2)</f>
        <v>0</v>
      </c>
      <c r="H42" s="17"/>
      <c r="I42" s="13">
        <f>SUM(H42*Paramètres!B3)</f>
        <v>0</v>
      </c>
      <c r="J42" s="17"/>
      <c r="K42" s="13">
        <f>SUM(J42*Paramètres!B4)</f>
        <v>0</v>
      </c>
      <c r="L42" s="18" t="e">
        <f>SUM(#REF!*Paramètres!B7)</f>
        <v>#REF!</v>
      </c>
      <c r="M42" s="42">
        <f t="shared" si="0"/>
        <v>0</v>
      </c>
    </row>
    <row r="43" spans="1:13 16372:16372" ht="16" thickBot="1">
      <c r="A43" s="62" t="s">
        <v>5</v>
      </c>
      <c r="B43" s="63"/>
      <c r="C43" s="63"/>
      <c r="D43" s="63"/>
      <c r="E43" s="63"/>
      <c r="F43" s="63"/>
      <c r="G43" s="63"/>
      <c r="H43" s="63"/>
      <c r="I43" s="63"/>
      <c r="J43" s="63"/>
      <c r="K43" s="63"/>
      <c r="L43" s="14"/>
      <c r="M43" s="43">
        <f>SUM(M12:M42)</f>
        <v>1.5208333333333333</v>
      </c>
      <c r="XER43" s="12"/>
    </row>
    <row r="44" spans="1:13 16372:16372"/>
    <row r="45" spans="1:13 16372:16372" ht="28.4" customHeight="1">
      <c r="J45" s="59"/>
      <c r="K45" s="59"/>
      <c r="L45" s="59"/>
      <c r="M45" s="59"/>
    </row>
    <row r="46" spans="1:13 16372:16372"/>
    <row r="47" spans="1:13 16372:16372"/>
    <row r="48" spans="1:13 16372:16372"/>
    <row r="61"/>
    <row r="1048572" hidden="1"/>
  </sheetData>
  <mergeCells count="15">
    <mergeCell ref="J45:M45"/>
    <mergeCell ref="F10:K10"/>
    <mergeCell ref="J3:M6"/>
    <mergeCell ref="A43:K43"/>
    <mergeCell ref="B7:D7"/>
    <mergeCell ref="B6:D6"/>
    <mergeCell ref="A10:A11"/>
    <mergeCell ref="M10:M11"/>
    <mergeCell ref="D10:E10"/>
    <mergeCell ref="B5:D5"/>
    <mergeCell ref="J1:M1"/>
    <mergeCell ref="A1:D1"/>
    <mergeCell ref="B10:C10"/>
    <mergeCell ref="B3:D3"/>
    <mergeCell ref="B4:D4"/>
  </mergeCells>
  <conditionalFormatting sqref="A12:A42">
    <cfRule type="expression" dxfId="6" priority="5"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4.xml><?xml version="1.0" encoding="utf-8"?>
<worksheet xmlns="http://schemas.openxmlformats.org/spreadsheetml/2006/main" xmlns:r="http://schemas.openxmlformats.org/officeDocument/2006/relationships">
  <sheetPr codeName="Feuil4"/>
  <dimension ref="A1:G7"/>
  <sheetViews>
    <sheetView workbookViewId="0">
      <selection activeCell="C11" sqref="C11"/>
    </sheetView>
  </sheetViews>
  <sheetFormatPr baseColWidth="10" defaultRowHeight="14.5"/>
  <cols>
    <col min="1" max="1" width="21.26953125" customWidth="1"/>
    <col min="2" max="2" width="22.54296875" customWidth="1"/>
    <col min="3" max="3" width="32.1796875" customWidth="1"/>
    <col min="4" max="4" width="17.81640625" customWidth="1"/>
    <col min="5" max="5" width="12.26953125" customWidth="1"/>
    <col min="6" max="6" width="12.6328125" style="32" bestFit="1" customWidth="1"/>
    <col min="7" max="7" width="15.08984375" style="32" customWidth="1"/>
  </cols>
  <sheetData>
    <row r="1" spans="1:7">
      <c r="A1" s="72" t="s">
        <v>38</v>
      </c>
      <c r="B1" s="72"/>
      <c r="C1" s="72"/>
      <c r="D1" s="72"/>
      <c r="E1" s="72"/>
      <c r="F1" s="72"/>
      <c r="G1" s="72"/>
    </row>
    <row r="2" spans="1:7">
      <c r="A2" s="33" t="s">
        <v>23</v>
      </c>
      <c r="B2" s="33" t="s">
        <v>24</v>
      </c>
      <c r="C2" s="33" t="s">
        <v>25</v>
      </c>
      <c r="D2" s="33" t="s">
        <v>26</v>
      </c>
      <c r="E2" s="33" t="s">
        <v>27</v>
      </c>
      <c r="F2" s="34" t="s">
        <v>28</v>
      </c>
      <c r="G2" s="34" t="s">
        <v>29</v>
      </c>
    </row>
    <row r="3" spans="1:7">
      <c r="A3" t="s">
        <v>39</v>
      </c>
      <c r="B3" t="s">
        <v>39</v>
      </c>
      <c r="C3" t="s">
        <v>31</v>
      </c>
      <c r="D3" t="s">
        <v>22</v>
      </c>
      <c r="E3">
        <v>56000</v>
      </c>
      <c r="F3" s="32" t="s">
        <v>42</v>
      </c>
      <c r="G3" s="32" t="s">
        <v>43</v>
      </c>
    </row>
    <row r="4" spans="1:7">
      <c r="A4" t="s">
        <v>40</v>
      </c>
      <c r="B4" t="s">
        <v>40</v>
      </c>
      <c r="C4" t="s">
        <v>30</v>
      </c>
      <c r="D4" t="s">
        <v>22</v>
      </c>
      <c r="E4">
        <v>56000</v>
      </c>
      <c r="F4" s="32" t="s">
        <v>44</v>
      </c>
      <c r="G4" s="32" t="s">
        <v>45</v>
      </c>
    </row>
    <row r="5" spans="1:7">
      <c r="A5" t="s">
        <v>41</v>
      </c>
      <c r="B5" t="s">
        <v>41</v>
      </c>
      <c r="C5" t="s">
        <v>32</v>
      </c>
      <c r="D5" t="s">
        <v>22</v>
      </c>
      <c r="E5">
        <v>56000</v>
      </c>
      <c r="F5" s="32" t="s">
        <v>46</v>
      </c>
      <c r="G5" s="32" t="s">
        <v>47</v>
      </c>
    </row>
    <row r="6" spans="1:7">
      <c r="A6" t="s">
        <v>48</v>
      </c>
      <c r="B6" t="s">
        <v>48</v>
      </c>
    </row>
    <row r="7" spans="1:7">
      <c r="A7" t="s">
        <v>49</v>
      </c>
      <c r="B7" t="s">
        <v>49</v>
      </c>
    </row>
  </sheetData>
  <mergeCells count="1">
    <mergeCell ref="A1:G1"/>
  </mergeCell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pageSetUpPr fitToPage="1"/>
  </sheetPr>
  <dimension ref="A1:XFC1048572"/>
  <sheetViews>
    <sheetView showGridLines="0" workbookViewId="0">
      <selection activeCell="B3" sqref="B3:D3"/>
    </sheetView>
  </sheetViews>
  <sheetFormatPr baseColWidth="10" defaultColWidth="0" defaultRowHeight="14.5" customHeight="1" zeroHeight="1"/>
  <cols>
    <col min="1" max="1" width="10.54296875" customWidth="1"/>
    <col min="2" max="5" width="11.6328125" customWidth="1"/>
    <col min="6" max="6" width="6.1796875" customWidth="1"/>
    <col min="7" max="7" width="6.1796875" style="5" hidden="1" customWidth="1"/>
    <col min="8" max="8" width="6.1796875" customWidth="1"/>
    <col min="9" max="9" width="6.1796875" style="5" hidden="1" customWidth="1"/>
    <col min="10" max="10" width="6.1796875" customWidth="1"/>
    <col min="11" max="11" width="6.1796875" style="5" hidden="1" customWidth="1"/>
    <col min="12" max="12" width="6.1796875" hidden="1" customWidth="1"/>
    <col min="13" max="13" width="9" customWidth="1"/>
    <col min="14" max="14" width="22.54296875" hidden="1" customWidth="1"/>
    <col min="15" max="15" width="0" hidden="1" customWidth="1"/>
    <col min="16" max="16" width="11.453125" hidden="1" customWidth="1"/>
    <col min="17" max="16371" width="11.453125" hidden="1"/>
    <col min="16372" max="16372" width="15.54296875" customWidth="1"/>
    <col min="16373" max="16373" width="6.7265625" hidden="1" customWidth="1"/>
    <col min="16374" max="16374" width="7.1796875" hidden="1" customWidth="1"/>
    <col min="16375" max="16375" width="7.453125" hidden="1" customWidth="1"/>
    <col min="16376" max="16376" width="11.81640625" hidden="1" customWidth="1"/>
    <col min="16377" max="16377" width="11.453125" hidden="1" customWidth="1"/>
    <col min="16378" max="16378" width="11.453125" hidden="1"/>
    <col min="16380" max="16380" width="6.7265625" hidden="1"/>
    <col min="16381" max="16381" width="7.1796875" hidden="1"/>
    <col min="16382" max="16382" width="7.453125" hidden="1"/>
    <col min="16383" max="16383" width="11.81640625" hidden="1"/>
    <col min="16384" max="16384" width="8.7265625" hidden="1"/>
  </cols>
  <sheetData>
    <row r="1" spans="1:13" ht="23.5">
      <c r="A1" s="50" t="s">
        <v>36</v>
      </c>
      <c r="B1" s="50"/>
      <c r="C1" s="50"/>
      <c r="D1" s="50"/>
      <c r="J1" s="50"/>
      <c r="K1" s="50"/>
      <c r="L1" s="50"/>
      <c r="M1" s="50"/>
    </row>
    <row r="2" spans="1:13" ht="3" customHeight="1" thickBot="1"/>
    <row r="3" spans="1:13" ht="28.4" customHeight="1" thickBot="1">
      <c r="A3" s="26" t="s">
        <v>0</v>
      </c>
      <c r="B3" s="53" t="s">
        <v>39</v>
      </c>
      <c r="C3" s="54"/>
      <c r="D3" s="55"/>
      <c r="J3" s="59"/>
      <c r="K3" s="59"/>
      <c r="L3" s="59"/>
      <c r="M3" s="59"/>
    </row>
    <row r="4" spans="1:13" ht="28.4" customHeight="1" thickBot="1">
      <c r="A4" s="26" t="s">
        <v>1</v>
      </c>
      <c r="B4" s="56" t="str">
        <f>IFERROR(VLOOKUP($B$3,Liste_E,2,FALSE),"")</f>
        <v>MADISON</v>
      </c>
      <c r="C4" s="57"/>
      <c r="D4" s="58"/>
      <c r="J4" s="59"/>
      <c r="K4" s="59"/>
      <c r="L4" s="59"/>
      <c r="M4" s="59"/>
    </row>
    <row r="5" spans="1:13" ht="28.4" customHeight="1" thickBot="1">
      <c r="A5" s="26" t="s">
        <v>2</v>
      </c>
      <c r="B5" s="56" t="str">
        <f>IFERROR(VLOOKUP($B$3,Liste_E,3,FALSE),"")</f>
        <v xml:space="preserve">1 RUE BLEUE </v>
      </c>
      <c r="C5" s="57"/>
      <c r="D5" s="58"/>
      <c r="J5" s="59"/>
      <c r="K5" s="59"/>
      <c r="L5" s="59"/>
      <c r="M5" s="59"/>
    </row>
    <row r="6" spans="1:13" ht="28.4" customHeight="1" thickBot="1">
      <c r="A6" s="38" t="s">
        <v>19</v>
      </c>
      <c r="B6" s="65" t="str">
        <f>IFERROR(VLOOKUP($B$3,Liste_E,7,FALSE),"")</f>
        <v>06 00 00 00 00</v>
      </c>
      <c r="C6" s="66"/>
      <c r="D6" s="67"/>
      <c r="J6" s="59"/>
      <c r="K6" s="59"/>
      <c r="L6" s="59"/>
      <c r="M6" s="59"/>
    </row>
    <row r="7" spans="1:13" ht="28.4" customHeight="1">
      <c r="A7" s="39"/>
      <c r="B7" s="64"/>
      <c r="C7" s="64"/>
      <c r="D7" s="64"/>
    </row>
    <row r="8" spans="1:13">
      <c r="D8" s="30" t="s">
        <v>21</v>
      </c>
      <c r="E8" s="31">
        <v>2018</v>
      </c>
    </row>
    <row r="9" spans="1:13" ht="15" thickBot="1">
      <c r="D9" s="28" t="s">
        <v>16</v>
      </c>
      <c r="E9" s="29">
        <v>43101</v>
      </c>
    </row>
    <row r="10" spans="1:13" ht="15.75" customHeight="1" thickBot="1">
      <c r="A10" s="68" t="s">
        <v>33</v>
      </c>
      <c r="B10" s="51" t="s">
        <v>3</v>
      </c>
      <c r="C10" s="52"/>
      <c r="D10" s="51" t="s">
        <v>18</v>
      </c>
      <c r="E10" s="52"/>
      <c r="F10" s="60" t="s">
        <v>34</v>
      </c>
      <c r="G10" s="61"/>
      <c r="H10" s="61"/>
      <c r="I10" s="61"/>
      <c r="J10" s="61"/>
      <c r="K10" s="61"/>
      <c r="L10" s="40"/>
      <c r="M10" s="70" t="s">
        <v>5</v>
      </c>
    </row>
    <row r="11" spans="1:13" ht="15" thickBot="1">
      <c r="A11" s="69"/>
      <c r="B11" s="19" t="s">
        <v>17</v>
      </c>
      <c r="C11" s="19" t="s">
        <v>4</v>
      </c>
      <c r="D11" s="19" t="s">
        <v>17</v>
      </c>
      <c r="E11" s="19" t="s">
        <v>4</v>
      </c>
      <c r="F11" s="37" t="s">
        <v>33</v>
      </c>
      <c r="G11" s="37"/>
      <c r="H11" s="37" t="s">
        <v>3</v>
      </c>
      <c r="I11" s="37"/>
      <c r="J11" s="37" t="s">
        <v>35</v>
      </c>
      <c r="K11" s="37"/>
      <c r="L11" s="41"/>
      <c r="M11" s="71"/>
    </row>
    <row r="12" spans="1:13" ht="15" thickBot="1">
      <c r="A12" s="35">
        <v>43101</v>
      </c>
      <c r="B12" s="20"/>
      <c r="C12" s="21"/>
      <c r="D12" s="21"/>
      <c r="E12" s="21"/>
      <c r="F12" s="15"/>
      <c r="G12" s="13">
        <f>SUM(F12*Paramètres!B2)</f>
        <v>0</v>
      </c>
      <c r="H12" s="15"/>
      <c r="I12" s="13">
        <f>SUM(H12*Paramètres!B3)</f>
        <v>0</v>
      </c>
      <c r="J12" s="15"/>
      <c r="K12" s="13">
        <f>SUM(J12*Paramètres!B4)</f>
        <v>0</v>
      </c>
      <c r="L12" s="18" t="e">
        <f>SUM(#REF!*Paramètres!B7)</f>
        <v>#REF!</v>
      </c>
      <c r="M12" s="42">
        <f>IF(F12="o",0,IF(H12="o",C12-B12,IF(J12="o",E12-D12,SUM(C12-B12+E12-D12))))</f>
        <v>0</v>
      </c>
    </row>
    <row r="13" spans="1:13" ht="15" thickBot="1">
      <c r="A13" s="35">
        <v>43102</v>
      </c>
      <c r="B13" s="22"/>
      <c r="C13" s="21"/>
      <c r="D13" s="23"/>
      <c r="E13" s="23"/>
      <c r="F13" s="16"/>
      <c r="G13" s="13">
        <f>SUM(F13*Paramètres!B2)</f>
        <v>0</v>
      </c>
      <c r="H13" s="16"/>
      <c r="I13" s="13">
        <f>SUM(H13*Paramètres!B3)</f>
        <v>0</v>
      </c>
      <c r="J13" s="16"/>
      <c r="K13" s="13">
        <f>SUM(J13*Paramètres!B4)</f>
        <v>0</v>
      </c>
      <c r="L13" s="18" t="e">
        <f>SUM(#REF!*Paramètres!B7)</f>
        <v>#REF!</v>
      </c>
      <c r="M13" s="42">
        <f t="shared" ref="M13:M42" si="0">IF(F13="o",0,IF(H13="o",C13-B13,IF(J13="o",E13-D13,SUM(C13-B13+E13-D13))))</f>
        <v>0</v>
      </c>
    </row>
    <row r="14" spans="1:13" ht="15" thickBot="1">
      <c r="A14" s="35">
        <v>43103</v>
      </c>
      <c r="B14" s="22"/>
      <c r="C14" s="21"/>
      <c r="D14" s="23"/>
      <c r="E14" s="23"/>
      <c r="F14" s="16"/>
      <c r="G14" s="13">
        <f>SUM(F14*Paramètres!B2)</f>
        <v>0</v>
      </c>
      <c r="H14" s="16"/>
      <c r="I14" s="13">
        <f>SUM(H14*Paramètres!B3)</f>
        <v>0</v>
      </c>
      <c r="J14" s="16"/>
      <c r="K14" s="13">
        <f>SUM(J14*Paramètres!B4)</f>
        <v>0</v>
      </c>
      <c r="L14" s="18" t="e">
        <f>SUM(#REF!*Paramètres!B7)</f>
        <v>#REF!</v>
      </c>
      <c r="M14" s="42">
        <f t="shared" si="0"/>
        <v>0</v>
      </c>
    </row>
    <row r="15" spans="1:13" ht="15" thickBot="1">
      <c r="A15" s="35">
        <v>43104</v>
      </c>
      <c r="B15" s="22"/>
      <c r="C15" s="21"/>
      <c r="D15" s="23"/>
      <c r="E15" s="23"/>
      <c r="F15" s="16"/>
      <c r="G15" s="13">
        <f>SUM(F15*Paramètres!B2)</f>
        <v>0</v>
      </c>
      <c r="H15" s="16"/>
      <c r="I15" s="13">
        <f>SUM(H15*Paramètres!B3)</f>
        <v>0</v>
      </c>
      <c r="J15" s="16"/>
      <c r="K15" s="13">
        <f>SUM(J15*Paramètres!B4)</f>
        <v>0</v>
      </c>
      <c r="L15" s="18" t="e">
        <f>SUM(#REF!*Paramètres!B7)</f>
        <v>#REF!</v>
      </c>
      <c r="M15" s="42">
        <f t="shared" si="0"/>
        <v>0</v>
      </c>
    </row>
    <row r="16" spans="1:13" ht="15" thickBot="1">
      <c r="A16" s="35">
        <v>43105</v>
      </c>
      <c r="B16" s="22"/>
      <c r="C16" s="23"/>
      <c r="D16" s="23"/>
      <c r="E16" s="23"/>
      <c r="F16" s="16"/>
      <c r="G16" s="13">
        <f>SUM(F16*Paramètres!B2)</f>
        <v>0</v>
      </c>
      <c r="H16" s="16"/>
      <c r="I16" s="13">
        <f>SUM(H16*Paramètres!B3)</f>
        <v>0</v>
      </c>
      <c r="J16" s="16"/>
      <c r="K16" s="13">
        <f>SUM(J16*Paramètres!B4)</f>
        <v>0</v>
      </c>
      <c r="L16" s="18" t="e">
        <f>SUM(#REF!*Paramètres!B7)</f>
        <v>#REF!</v>
      </c>
      <c r="M16" s="42">
        <f t="shared" si="0"/>
        <v>0</v>
      </c>
    </row>
    <row r="17" spans="1:13" ht="15" thickBot="1">
      <c r="A17" s="35">
        <v>43106</v>
      </c>
      <c r="B17" s="22"/>
      <c r="C17" s="23"/>
      <c r="D17" s="23"/>
      <c r="E17" s="23"/>
      <c r="F17" s="16"/>
      <c r="G17" s="13">
        <f>SUM(F17*Paramètres!B2)</f>
        <v>0</v>
      </c>
      <c r="H17" s="16"/>
      <c r="I17" s="13">
        <f>SUM(H17*Paramètres!B3)</f>
        <v>0</v>
      </c>
      <c r="J17" s="16"/>
      <c r="K17" s="13">
        <f>SUM(J17*Paramètres!B4)</f>
        <v>0</v>
      </c>
      <c r="L17" s="18" t="e">
        <f>SUM(#REF!*Paramètres!B7)</f>
        <v>#REF!</v>
      </c>
      <c r="M17" s="42">
        <f t="shared" si="0"/>
        <v>0</v>
      </c>
    </row>
    <row r="18" spans="1:13" ht="15" thickBot="1">
      <c r="A18" s="35">
        <v>43107</v>
      </c>
      <c r="B18" s="22"/>
      <c r="C18" s="23"/>
      <c r="D18" s="23"/>
      <c r="E18" s="23"/>
      <c r="F18" s="16"/>
      <c r="G18" s="13">
        <f>SUM(F18*Paramètres!B2)</f>
        <v>0</v>
      </c>
      <c r="H18" s="16"/>
      <c r="I18" s="13">
        <f>SUM(H18*Paramètres!B3)</f>
        <v>0</v>
      </c>
      <c r="J18" s="16"/>
      <c r="K18" s="13">
        <f>SUM(J18*Paramètres!B4)</f>
        <v>0</v>
      </c>
      <c r="L18" s="18" t="e">
        <f>SUM(#REF!*Paramètres!B7)</f>
        <v>#REF!</v>
      </c>
      <c r="M18" s="42">
        <f t="shared" si="0"/>
        <v>0</v>
      </c>
    </row>
    <row r="19" spans="1:13" ht="15" thickBot="1">
      <c r="A19" s="35">
        <v>43108</v>
      </c>
      <c r="B19" s="22"/>
      <c r="C19" s="23"/>
      <c r="D19" s="23"/>
      <c r="E19" s="23"/>
      <c r="F19" s="16"/>
      <c r="G19" s="13">
        <f>SUM(F19*Paramètres!B2)</f>
        <v>0</v>
      </c>
      <c r="H19" s="16"/>
      <c r="I19" s="13">
        <f>SUM(H19*Paramètres!B3)</f>
        <v>0</v>
      </c>
      <c r="J19" s="16"/>
      <c r="K19" s="13">
        <f>SUM(J19*Paramètres!B4)</f>
        <v>0</v>
      </c>
      <c r="L19" s="18" t="e">
        <f>SUM(#REF!*Paramètres!B7)</f>
        <v>#REF!</v>
      </c>
      <c r="M19" s="42">
        <f t="shared" si="0"/>
        <v>0</v>
      </c>
    </row>
    <row r="20" spans="1:13" ht="15" thickBot="1">
      <c r="A20" s="35">
        <v>43109</v>
      </c>
      <c r="B20" s="22"/>
      <c r="C20" s="23"/>
      <c r="D20" s="23"/>
      <c r="E20" s="23"/>
      <c r="F20" s="16"/>
      <c r="G20" s="13">
        <f>SUM(F20*Paramètres!B2)</f>
        <v>0</v>
      </c>
      <c r="H20" s="16"/>
      <c r="I20" s="13">
        <f>SUM(H20*Paramètres!B3)</f>
        <v>0</v>
      </c>
      <c r="J20" s="16"/>
      <c r="K20" s="13">
        <f>SUM(J20*Paramètres!B4)</f>
        <v>0</v>
      </c>
      <c r="L20" s="18" t="e">
        <f>SUM(#REF!*Paramètres!B7)</f>
        <v>#REF!</v>
      </c>
      <c r="M20" s="42">
        <f t="shared" si="0"/>
        <v>0</v>
      </c>
    </row>
    <row r="21" spans="1:13" ht="15" thickBot="1">
      <c r="A21" s="35">
        <v>43110</v>
      </c>
      <c r="B21" s="22"/>
      <c r="C21" s="23"/>
      <c r="D21" s="23"/>
      <c r="E21" s="23"/>
      <c r="F21" s="16"/>
      <c r="G21" s="13">
        <f>SUM(F21*Paramètres!B2)</f>
        <v>0</v>
      </c>
      <c r="H21" s="16"/>
      <c r="I21" s="13">
        <f>SUM(H21*Paramètres!B3)</f>
        <v>0</v>
      </c>
      <c r="J21" s="16"/>
      <c r="K21" s="13">
        <f>SUM(J21*Paramètres!B4)</f>
        <v>0</v>
      </c>
      <c r="L21" s="18" t="e">
        <f>SUM(#REF!*Paramètres!B7)</f>
        <v>#REF!</v>
      </c>
      <c r="M21" s="42">
        <f t="shared" si="0"/>
        <v>0</v>
      </c>
    </row>
    <row r="22" spans="1:13" ht="15" thickBot="1">
      <c r="A22" s="35">
        <v>43111</v>
      </c>
      <c r="B22" s="22"/>
      <c r="C22" s="23"/>
      <c r="D22" s="23"/>
      <c r="E22" s="23"/>
      <c r="F22" s="16"/>
      <c r="G22" s="13">
        <f>SUM(F22*Paramètres!B2)</f>
        <v>0</v>
      </c>
      <c r="H22" s="16"/>
      <c r="I22" s="13">
        <f>SUM(H22*Paramètres!B3)</f>
        <v>0</v>
      </c>
      <c r="J22" s="16"/>
      <c r="K22" s="13">
        <f>SUM(J22*Paramètres!B4)</f>
        <v>0</v>
      </c>
      <c r="L22" s="18" t="e">
        <f>SUM(#REF!*Paramètres!B7)</f>
        <v>#REF!</v>
      </c>
      <c r="M22" s="42">
        <f t="shared" si="0"/>
        <v>0</v>
      </c>
    </row>
    <row r="23" spans="1:13" ht="15" thickBot="1">
      <c r="A23" s="35">
        <v>43112</v>
      </c>
      <c r="B23" s="22"/>
      <c r="C23" s="23"/>
      <c r="D23" s="23"/>
      <c r="E23" s="23"/>
      <c r="F23" s="16"/>
      <c r="G23" s="13">
        <f>SUM(F23*Paramètres!B2)</f>
        <v>0</v>
      </c>
      <c r="H23" s="16"/>
      <c r="I23" s="13">
        <f>SUM(H23*Paramètres!B3)</f>
        <v>0</v>
      </c>
      <c r="J23" s="16"/>
      <c r="K23" s="13">
        <f>SUM(J23*Paramètres!B4)</f>
        <v>0</v>
      </c>
      <c r="L23" s="18" t="e">
        <f>SUM(#REF!*Paramètres!B7)</f>
        <v>#REF!</v>
      </c>
      <c r="M23" s="42">
        <f t="shared" si="0"/>
        <v>0</v>
      </c>
    </row>
    <row r="24" spans="1:13" ht="15" thickBot="1">
      <c r="A24" s="35">
        <v>43113</v>
      </c>
      <c r="B24" s="22"/>
      <c r="C24" s="23"/>
      <c r="D24" s="23"/>
      <c r="E24" s="23"/>
      <c r="F24" s="16"/>
      <c r="G24" s="13">
        <f>SUM(F24*Paramètres!B2)</f>
        <v>0</v>
      </c>
      <c r="H24" s="16"/>
      <c r="I24" s="13">
        <f>SUM(H24*Paramètres!B3)</f>
        <v>0</v>
      </c>
      <c r="J24" s="16"/>
      <c r="K24" s="13">
        <f>SUM(J24*Paramètres!B4)</f>
        <v>0</v>
      </c>
      <c r="L24" s="18" t="e">
        <f>SUM(#REF!*Paramètres!B7)</f>
        <v>#REF!</v>
      </c>
      <c r="M24" s="42">
        <f t="shared" si="0"/>
        <v>0</v>
      </c>
    </row>
    <row r="25" spans="1:13" ht="15" thickBot="1">
      <c r="A25" s="35">
        <v>43114</v>
      </c>
      <c r="B25" s="22"/>
      <c r="C25" s="23"/>
      <c r="D25" s="23"/>
      <c r="E25" s="23"/>
      <c r="F25" s="16"/>
      <c r="G25" s="13">
        <f>SUM(F25*Paramètres!B2)</f>
        <v>0</v>
      </c>
      <c r="H25" s="16"/>
      <c r="I25" s="13">
        <f>SUM(H25*Paramètres!B3)</f>
        <v>0</v>
      </c>
      <c r="J25" s="16"/>
      <c r="K25" s="13">
        <f>SUM(J25*Paramètres!B4)</f>
        <v>0</v>
      </c>
      <c r="L25" s="18" t="e">
        <f>SUM(#REF!*Paramètres!B7)</f>
        <v>#REF!</v>
      </c>
      <c r="M25" s="42">
        <f t="shared" si="0"/>
        <v>0</v>
      </c>
    </row>
    <row r="26" spans="1:13" ht="15" thickBot="1">
      <c r="A26" s="35">
        <v>43115</v>
      </c>
      <c r="B26" s="22"/>
      <c r="C26" s="23"/>
      <c r="D26" s="23"/>
      <c r="E26" s="23"/>
      <c r="F26" s="16"/>
      <c r="G26" s="13">
        <f>SUM(F26*Paramètres!B2)</f>
        <v>0</v>
      </c>
      <c r="H26" s="16"/>
      <c r="I26" s="13">
        <f>SUM(H26*Paramètres!B3)</f>
        <v>0</v>
      </c>
      <c r="J26" s="16"/>
      <c r="K26" s="13">
        <f>SUM(J26*Paramètres!B4)</f>
        <v>0</v>
      </c>
      <c r="L26" s="18" t="e">
        <f>SUM(#REF!*Paramètres!B7)</f>
        <v>#REF!</v>
      </c>
      <c r="M26" s="42">
        <f t="shared" si="0"/>
        <v>0</v>
      </c>
    </row>
    <row r="27" spans="1:13" ht="15" thickBot="1">
      <c r="A27" s="35">
        <v>43116</v>
      </c>
      <c r="B27" s="22"/>
      <c r="C27" s="23"/>
      <c r="D27" s="23"/>
      <c r="E27" s="23"/>
      <c r="F27" s="16"/>
      <c r="G27" s="13">
        <f>SUM(F27*Paramètres!B2)</f>
        <v>0</v>
      </c>
      <c r="H27" s="16"/>
      <c r="I27" s="13">
        <f>SUM(H27*Paramètres!B3)</f>
        <v>0</v>
      </c>
      <c r="J27" s="16"/>
      <c r="K27" s="13">
        <f>SUM(J27*Paramètres!B4)</f>
        <v>0</v>
      </c>
      <c r="L27" s="18" t="e">
        <f>SUM(#REF!*Paramètres!B7)</f>
        <v>#REF!</v>
      </c>
      <c r="M27" s="42">
        <f t="shared" si="0"/>
        <v>0</v>
      </c>
    </row>
    <row r="28" spans="1:13" ht="15" thickBot="1">
      <c r="A28" s="35">
        <v>43117</v>
      </c>
      <c r="B28" s="22"/>
      <c r="C28" s="23"/>
      <c r="D28" s="23"/>
      <c r="E28" s="23"/>
      <c r="F28" s="16"/>
      <c r="G28" s="13">
        <f>SUM(F28*Paramètres!B2)</f>
        <v>0</v>
      </c>
      <c r="H28" s="16"/>
      <c r="I28" s="13">
        <f>SUM(H28*Paramètres!B3)</f>
        <v>0</v>
      </c>
      <c r="J28" s="16"/>
      <c r="K28" s="13">
        <f>SUM(J28*Paramètres!B4)</f>
        <v>0</v>
      </c>
      <c r="L28" s="18" t="e">
        <f>SUM(#REF!*Paramètres!B7)</f>
        <v>#REF!</v>
      </c>
      <c r="M28" s="42">
        <f t="shared" si="0"/>
        <v>0</v>
      </c>
    </row>
    <row r="29" spans="1:13" ht="15" thickBot="1">
      <c r="A29" s="35">
        <v>43118</v>
      </c>
      <c r="B29" s="22"/>
      <c r="C29" s="23"/>
      <c r="D29" s="23"/>
      <c r="E29" s="23"/>
      <c r="F29" s="16"/>
      <c r="G29" s="13">
        <f>SUM(F29*Paramètres!B2)</f>
        <v>0</v>
      </c>
      <c r="H29" s="16"/>
      <c r="I29" s="13">
        <f>SUM(H29*Paramètres!B3)</f>
        <v>0</v>
      </c>
      <c r="J29" s="16"/>
      <c r="K29" s="13">
        <f>SUM(J29*Paramètres!B4)</f>
        <v>0</v>
      </c>
      <c r="L29" s="18" t="e">
        <f>SUM(#REF!*Paramètres!B7)</f>
        <v>#REF!</v>
      </c>
      <c r="M29" s="42">
        <f t="shared" si="0"/>
        <v>0</v>
      </c>
    </row>
    <row r="30" spans="1:13" ht="15" thickBot="1">
      <c r="A30" s="35">
        <v>43119</v>
      </c>
      <c r="B30" s="22"/>
      <c r="C30" s="23"/>
      <c r="D30" s="23"/>
      <c r="E30" s="23"/>
      <c r="F30" s="16"/>
      <c r="G30" s="13">
        <f>SUM(F30*Paramètres!B2)</f>
        <v>0</v>
      </c>
      <c r="H30" s="16"/>
      <c r="I30" s="13">
        <f>SUM(H30*Paramètres!B3)</f>
        <v>0</v>
      </c>
      <c r="J30" s="16"/>
      <c r="K30" s="13">
        <f>SUM(J30*Paramètres!B4)</f>
        <v>0</v>
      </c>
      <c r="L30" s="18" t="e">
        <f>SUM(#REF!*Paramètres!B7)</f>
        <v>#REF!</v>
      </c>
      <c r="M30" s="42">
        <f t="shared" si="0"/>
        <v>0</v>
      </c>
    </row>
    <row r="31" spans="1:13" ht="15" thickBot="1">
      <c r="A31" s="35">
        <v>43120</v>
      </c>
      <c r="B31" s="22"/>
      <c r="C31" s="23"/>
      <c r="D31" s="23"/>
      <c r="E31" s="23"/>
      <c r="F31" s="16"/>
      <c r="G31" s="13">
        <f>SUM(F31*Paramètres!B2)</f>
        <v>0</v>
      </c>
      <c r="H31" s="16"/>
      <c r="I31" s="13">
        <f>SUM(H31*Paramètres!B3)</f>
        <v>0</v>
      </c>
      <c r="J31" s="16"/>
      <c r="K31" s="13">
        <f>SUM(J31*Paramètres!B4)</f>
        <v>0</v>
      </c>
      <c r="L31" s="18" t="e">
        <f>SUM(#REF!*Paramètres!B7)</f>
        <v>#REF!</v>
      </c>
      <c r="M31" s="42">
        <f t="shared" si="0"/>
        <v>0</v>
      </c>
    </row>
    <row r="32" spans="1:13" ht="15" thickBot="1">
      <c r="A32" s="35">
        <v>43121</v>
      </c>
      <c r="B32" s="22"/>
      <c r="C32" s="23"/>
      <c r="D32" s="23"/>
      <c r="E32" s="23"/>
      <c r="F32" s="16"/>
      <c r="G32" s="13">
        <f>SUM(F32*Paramètres!B2)</f>
        <v>0</v>
      </c>
      <c r="H32" s="16"/>
      <c r="I32" s="13">
        <f>SUM(H32*Paramètres!B3)</f>
        <v>0</v>
      </c>
      <c r="J32" s="16"/>
      <c r="K32" s="13">
        <f>SUM(J32*Paramètres!B4)</f>
        <v>0</v>
      </c>
      <c r="L32" s="18" t="e">
        <f>SUM(#REF!*Paramètres!B7)</f>
        <v>#REF!</v>
      </c>
      <c r="M32" s="42">
        <f t="shared" si="0"/>
        <v>0</v>
      </c>
    </row>
    <row r="33" spans="1:13 16372:16372" ht="15" thickBot="1">
      <c r="A33" s="35">
        <v>43122</v>
      </c>
      <c r="B33" s="22"/>
      <c r="C33" s="23"/>
      <c r="D33" s="23"/>
      <c r="E33" s="23"/>
      <c r="F33" s="16"/>
      <c r="G33" s="13">
        <f>SUM(F33*Paramètres!B2)</f>
        <v>0</v>
      </c>
      <c r="H33" s="16"/>
      <c r="I33" s="13">
        <f>SUM(H33*Paramètres!B3)</f>
        <v>0</v>
      </c>
      <c r="J33" s="16"/>
      <c r="K33" s="13">
        <f>SUM(J33*Paramètres!B4)</f>
        <v>0</v>
      </c>
      <c r="L33" s="18" t="e">
        <f>SUM(#REF!*Paramètres!B7)</f>
        <v>#REF!</v>
      </c>
      <c r="M33" s="42">
        <f t="shared" si="0"/>
        <v>0</v>
      </c>
    </row>
    <row r="34" spans="1:13 16372:16372" ht="15" thickBot="1">
      <c r="A34" s="35">
        <v>43123</v>
      </c>
      <c r="B34" s="22"/>
      <c r="C34" s="23"/>
      <c r="D34" s="23"/>
      <c r="E34" s="23"/>
      <c r="F34" s="16"/>
      <c r="G34" s="13">
        <f>SUM(F34*Paramètres!B2)</f>
        <v>0</v>
      </c>
      <c r="H34" s="16"/>
      <c r="I34" s="13">
        <f>SUM(H34*Paramètres!B3)</f>
        <v>0</v>
      </c>
      <c r="J34" s="16"/>
      <c r="K34" s="13">
        <f>SUM(J34*Paramètres!B4)</f>
        <v>0</v>
      </c>
      <c r="L34" s="18" t="e">
        <f>SUM(#REF!*Paramètres!B7)</f>
        <v>#REF!</v>
      </c>
      <c r="M34" s="42">
        <f t="shared" si="0"/>
        <v>0</v>
      </c>
    </row>
    <row r="35" spans="1:13 16372:16372" ht="15" thickBot="1">
      <c r="A35" s="35">
        <v>43124</v>
      </c>
      <c r="B35" s="22"/>
      <c r="C35" s="23"/>
      <c r="D35" s="23"/>
      <c r="E35" s="23"/>
      <c r="F35" s="16"/>
      <c r="G35" s="13">
        <f>SUM(F35*Paramètres!B2)</f>
        <v>0</v>
      </c>
      <c r="H35" s="16"/>
      <c r="I35" s="13">
        <f>SUM(H35*Paramètres!B3)</f>
        <v>0</v>
      </c>
      <c r="J35" s="16"/>
      <c r="K35" s="13">
        <f>SUM(J35*Paramètres!B4)</f>
        <v>0</v>
      </c>
      <c r="L35" s="18" t="e">
        <f>SUM(#REF!*Paramètres!B7)</f>
        <v>#REF!</v>
      </c>
      <c r="M35" s="42">
        <f t="shared" si="0"/>
        <v>0</v>
      </c>
    </row>
    <row r="36" spans="1:13 16372:16372" ht="15" thickBot="1">
      <c r="A36" s="35">
        <v>43125</v>
      </c>
      <c r="B36" s="22"/>
      <c r="C36" s="23"/>
      <c r="D36" s="23"/>
      <c r="E36" s="23"/>
      <c r="F36" s="16"/>
      <c r="G36" s="13">
        <f>SUM(F36*Paramètres!B2)</f>
        <v>0</v>
      </c>
      <c r="H36" s="16"/>
      <c r="I36" s="13">
        <f>SUM(H36*Paramètres!B3)</f>
        <v>0</v>
      </c>
      <c r="J36" s="16"/>
      <c r="K36" s="13">
        <f>SUM(J36*Paramètres!B4)</f>
        <v>0</v>
      </c>
      <c r="L36" s="18" t="e">
        <f>SUM(#REF!*Paramètres!B7)</f>
        <v>#REF!</v>
      </c>
      <c r="M36" s="42">
        <f t="shared" si="0"/>
        <v>0</v>
      </c>
    </row>
    <row r="37" spans="1:13 16372:16372" ht="15" thickBot="1">
      <c r="A37" s="35">
        <v>43126</v>
      </c>
      <c r="B37" s="22"/>
      <c r="C37" s="23"/>
      <c r="D37" s="23"/>
      <c r="E37" s="23"/>
      <c r="F37" s="16"/>
      <c r="G37" s="13">
        <f>SUM(F37*Paramètres!B2)</f>
        <v>0</v>
      </c>
      <c r="H37" s="16"/>
      <c r="I37" s="13">
        <f>SUM(H37*Paramètres!B3)</f>
        <v>0</v>
      </c>
      <c r="J37" s="16"/>
      <c r="K37" s="13">
        <f>SUM(J37*Paramètres!B4)</f>
        <v>0</v>
      </c>
      <c r="L37" s="18" t="e">
        <f>SUM(#REF!*Paramètres!B7)</f>
        <v>#REF!</v>
      </c>
      <c r="M37" s="42">
        <f t="shared" si="0"/>
        <v>0</v>
      </c>
    </row>
    <row r="38" spans="1:13 16372:16372" ht="15" thickBot="1">
      <c r="A38" s="35">
        <v>43127</v>
      </c>
      <c r="B38" s="22"/>
      <c r="C38" s="23"/>
      <c r="D38" s="23"/>
      <c r="E38" s="23"/>
      <c r="F38" s="16"/>
      <c r="G38" s="13">
        <f>SUM(F38*Paramètres!B2)</f>
        <v>0</v>
      </c>
      <c r="H38" s="16"/>
      <c r="I38" s="13">
        <f>SUM(H38*Paramètres!B3)</f>
        <v>0</v>
      </c>
      <c r="J38" s="16"/>
      <c r="K38" s="13">
        <f>SUM(J38*Paramètres!B4)</f>
        <v>0</v>
      </c>
      <c r="L38" s="18" t="e">
        <f>SUM(#REF!*Paramètres!B7)</f>
        <v>#REF!</v>
      </c>
      <c r="M38" s="42">
        <f t="shared" si="0"/>
        <v>0</v>
      </c>
    </row>
    <row r="39" spans="1:13 16372:16372" ht="15" thickBot="1">
      <c r="A39" s="35">
        <v>43128</v>
      </c>
      <c r="B39" s="22"/>
      <c r="C39" s="23"/>
      <c r="D39" s="23"/>
      <c r="E39" s="23"/>
      <c r="F39" s="16"/>
      <c r="G39" s="13">
        <f>SUM(F39*Paramètres!B2)</f>
        <v>0</v>
      </c>
      <c r="H39" s="16"/>
      <c r="I39" s="13">
        <f>SUM(H39*Paramètres!B3)</f>
        <v>0</v>
      </c>
      <c r="J39" s="16"/>
      <c r="K39" s="13">
        <f>SUM(J39*Paramètres!B4)</f>
        <v>0</v>
      </c>
      <c r="L39" s="18" t="e">
        <f>SUM(#REF!*Paramètres!B7)</f>
        <v>#REF!</v>
      </c>
      <c r="M39" s="42">
        <f t="shared" si="0"/>
        <v>0</v>
      </c>
    </row>
    <row r="40" spans="1:13 16372:16372" ht="15" thickBot="1">
      <c r="A40" s="35">
        <v>43129</v>
      </c>
      <c r="B40" s="22"/>
      <c r="C40" s="23"/>
      <c r="D40" s="23"/>
      <c r="E40" s="23"/>
      <c r="F40" s="16"/>
      <c r="G40" s="13">
        <f>SUM(F40*Paramètres!B2)</f>
        <v>0</v>
      </c>
      <c r="H40" s="16"/>
      <c r="I40" s="13">
        <f>SUM(H40*Paramètres!B3)</f>
        <v>0</v>
      </c>
      <c r="J40" s="16"/>
      <c r="K40" s="13">
        <f>SUM(J40*Paramètres!B4)</f>
        <v>0</v>
      </c>
      <c r="L40" s="18" t="e">
        <f>SUM(#REF!*Paramètres!B7)</f>
        <v>#REF!</v>
      </c>
      <c r="M40" s="42">
        <f t="shared" si="0"/>
        <v>0</v>
      </c>
    </row>
    <row r="41" spans="1:13 16372:16372" ht="15" thickBot="1">
      <c r="A41" s="35">
        <v>43130</v>
      </c>
      <c r="B41" s="22"/>
      <c r="C41" s="23"/>
      <c r="D41" s="23"/>
      <c r="E41" s="23"/>
      <c r="F41" s="16"/>
      <c r="G41" s="13">
        <f>SUM(F41*Paramètres!B2)</f>
        <v>0</v>
      </c>
      <c r="H41" s="16"/>
      <c r="I41" s="13">
        <f>SUM(H41*Paramètres!B3)</f>
        <v>0</v>
      </c>
      <c r="J41" s="16"/>
      <c r="K41" s="13">
        <f>SUM(J41*Paramètres!B4)</f>
        <v>0</v>
      </c>
      <c r="L41" s="18" t="e">
        <f>SUM(#REF!*Paramètres!B7)</f>
        <v>#REF!</v>
      </c>
      <c r="M41" s="42">
        <f t="shared" si="0"/>
        <v>0</v>
      </c>
    </row>
    <row r="42" spans="1:13 16372:16372" ht="15" thickBot="1">
      <c r="A42" s="36">
        <v>43131</v>
      </c>
      <c r="B42" s="24"/>
      <c r="C42" s="25"/>
      <c r="D42" s="25"/>
      <c r="E42" s="25"/>
      <c r="F42" s="17"/>
      <c r="G42" s="13">
        <f>SUM(F42*Paramètres!B2)</f>
        <v>0</v>
      </c>
      <c r="H42" s="17"/>
      <c r="I42" s="13">
        <f>SUM(H42*Paramètres!B3)</f>
        <v>0</v>
      </c>
      <c r="J42" s="17"/>
      <c r="K42" s="13">
        <f>SUM(J42*Paramètres!B4)</f>
        <v>0</v>
      </c>
      <c r="L42" s="18" t="e">
        <f>SUM(#REF!*Paramètres!B7)</f>
        <v>#REF!</v>
      </c>
      <c r="M42" s="42">
        <f t="shared" si="0"/>
        <v>0</v>
      </c>
    </row>
    <row r="43" spans="1:13 16372:16372" ht="16" thickBot="1">
      <c r="A43" s="62" t="s">
        <v>5</v>
      </c>
      <c r="B43" s="63"/>
      <c r="C43" s="63"/>
      <c r="D43" s="63"/>
      <c r="E43" s="63"/>
      <c r="F43" s="63"/>
      <c r="G43" s="63"/>
      <c r="H43" s="63"/>
      <c r="I43" s="63"/>
      <c r="J43" s="63"/>
      <c r="K43" s="63"/>
      <c r="L43" s="14"/>
      <c r="M43" s="43">
        <f>SUM(M12:M42)</f>
        <v>0</v>
      </c>
      <c r="XER43" s="12"/>
    </row>
    <row r="44" spans="1:13 16372:16372"/>
    <row r="45" spans="1:13 16372:16372" ht="28.4" customHeight="1">
      <c r="J45" s="59"/>
      <c r="K45" s="59"/>
      <c r="L45" s="59"/>
      <c r="M45" s="59"/>
    </row>
    <row r="46" spans="1:13 16372:16372"/>
    <row r="47" spans="1:13 16372:16372"/>
    <row r="48" spans="1:13 16372:16372"/>
    <row r="61"/>
    <row r="1048572" hidden="1"/>
  </sheetData>
  <mergeCells count="15">
    <mergeCell ref="A1:D1"/>
    <mergeCell ref="J1:M1"/>
    <mergeCell ref="B3:D3"/>
    <mergeCell ref="J3:M6"/>
    <mergeCell ref="B4:D4"/>
    <mergeCell ref="B5:D5"/>
    <mergeCell ref="B6:D6"/>
    <mergeCell ref="A43:K43"/>
    <mergeCell ref="J45:M45"/>
    <mergeCell ref="B7:D7"/>
    <mergeCell ref="A10:A11"/>
    <mergeCell ref="B10:C10"/>
    <mergeCell ref="D10:E10"/>
    <mergeCell ref="F10:K10"/>
    <mergeCell ref="M10:M11"/>
  </mergeCells>
  <conditionalFormatting sqref="A12:A42">
    <cfRule type="expression" dxfId="5"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6.xml><?xml version="1.0" encoding="utf-8"?>
<worksheet xmlns="http://schemas.openxmlformats.org/spreadsheetml/2006/main" xmlns:r="http://schemas.openxmlformats.org/officeDocument/2006/relationships">
  <sheetPr codeName="Feuil6">
    <pageSetUpPr fitToPage="1"/>
  </sheetPr>
  <dimension ref="A1:XFC1048572"/>
  <sheetViews>
    <sheetView showGridLines="0" workbookViewId="0">
      <selection activeCell="B3" sqref="B3:D3"/>
    </sheetView>
  </sheetViews>
  <sheetFormatPr baseColWidth="10" defaultColWidth="0" defaultRowHeight="14.5" customHeight="1" zeroHeight="1"/>
  <cols>
    <col min="1" max="1" width="10.54296875" customWidth="1"/>
    <col min="2" max="5" width="11.6328125" customWidth="1"/>
    <col min="6" max="6" width="6.1796875" customWidth="1"/>
    <col min="7" max="7" width="6.1796875" style="5" hidden="1" customWidth="1"/>
    <col min="8" max="8" width="6.1796875" customWidth="1"/>
    <col min="9" max="9" width="6.1796875" style="5" hidden="1" customWidth="1"/>
    <col min="10" max="10" width="6.1796875" customWidth="1"/>
    <col min="11" max="11" width="6.1796875" style="5" hidden="1" customWidth="1"/>
    <col min="12" max="12" width="6.1796875" hidden="1" customWidth="1"/>
    <col min="13" max="13" width="9" customWidth="1"/>
    <col min="14" max="14" width="22.54296875" hidden="1" customWidth="1"/>
    <col min="15" max="15" width="0" hidden="1" customWidth="1"/>
    <col min="16" max="16" width="11.453125" hidden="1" customWidth="1"/>
    <col min="17" max="16371" width="11.453125" hidden="1"/>
    <col min="16372" max="16372" width="15.54296875" customWidth="1"/>
    <col min="16373" max="16373" width="6.7265625" hidden="1" customWidth="1"/>
    <col min="16374" max="16374" width="7.1796875" hidden="1" customWidth="1"/>
    <col min="16375" max="16375" width="7.453125" hidden="1" customWidth="1"/>
    <col min="16376" max="16376" width="11.81640625" hidden="1" customWidth="1"/>
    <col min="16377" max="16377" width="11.453125" hidden="1" customWidth="1"/>
    <col min="16378" max="16378" width="11.453125" hidden="1"/>
    <col min="16380" max="16380" width="6.7265625" hidden="1"/>
    <col min="16381" max="16381" width="7.1796875" hidden="1"/>
    <col min="16382" max="16382" width="7.453125" hidden="1"/>
    <col min="16383" max="16383" width="11.81640625" hidden="1"/>
    <col min="16384" max="16384" width="8.7265625" hidden="1"/>
  </cols>
  <sheetData>
    <row r="1" spans="1:13" ht="23.5">
      <c r="A1" s="50" t="s">
        <v>36</v>
      </c>
      <c r="B1" s="50"/>
      <c r="C1" s="50"/>
      <c r="D1" s="50"/>
      <c r="J1" s="50"/>
      <c r="K1" s="50"/>
      <c r="L1" s="50"/>
      <c r="M1" s="50"/>
    </row>
    <row r="2" spans="1:13" ht="3" customHeight="1" thickBot="1"/>
    <row r="3" spans="1:13" ht="28.4" customHeight="1" thickBot="1">
      <c r="A3" s="26" t="s">
        <v>0</v>
      </c>
      <c r="B3" s="53" t="s">
        <v>39</v>
      </c>
      <c r="C3" s="54"/>
      <c r="D3" s="55"/>
      <c r="J3" s="59"/>
      <c r="K3" s="59"/>
      <c r="L3" s="59"/>
      <c r="M3" s="59"/>
    </row>
    <row r="4" spans="1:13" ht="28.4" customHeight="1" thickBot="1">
      <c r="A4" s="26" t="s">
        <v>1</v>
      </c>
      <c r="B4" s="56" t="str">
        <f>IFERROR(VLOOKUP($B$3,Liste_E,2,FALSE),"")</f>
        <v>MADISON</v>
      </c>
      <c r="C4" s="57"/>
      <c r="D4" s="58"/>
      <c r="J4" s="59"/>
      <c r="K4" s="59"/>
      <c r="L4" s="59"/>
      <c r="M4" s="59"/>
    </row>
    <row r="5" spans="1:13" ht="28.4" customHeight="1" thickBot="1">
      <c r="A5" s="26" t="s">
        <v>2</v>
      </c>
      <c r="B5" s="56" t="str">
        <f>IFERROR(VLOOKUP($B$3,Liste_E,3,FALSE),"")</f>
        <v xml:space="preserve">1 RUE BLEUE </v>
      </c>
      <c r="C5" s="57"/>
      <c r="D5" s="58"/>
      <c r="J5" s="59"/>
      <c r="K5" s="59"/>
      <c r="L5" s="59"/>
      <c r="M5" s="59"/>
    </row>
    <row r="6" spans="1:13" ht="28.4" customHeight="1" thickBot="1">
      <c r="A6" s="38" t="s">
        <v>19</v>
      </c>
      <c r="B6" s="65" t="str">
        <f>IFERROR(VLOOKUP($B$3,Liste_E,7,FALSE),"")</f>
        <v>06 00 00 00 00</v>
      </c>
      <c r="C6" s="66"/>
      <c r="D6" s="67"/>
      <c r="J6" s="59"/>
      <c r="K6" s="59"/>
      <c r="L6" s="59"/>
      <c r="M6" s="59"/>
    </row>
    <row r="7" spans="1:13" ht="28.4" customHeight="1">
      <c r="A7" s="39"/>
      <c r="B7" s="64"/>
      <c r="C7" s="64"/>
      <c r="D7" s="64"/>
    </row>
    <row r="8" spans="1:13">
      <c r="D8" s="30" t="s">
        <v>21</v>
      </c>
      <c r="E8" s="31">
        <v>2018</v>
      </c>
    </row>
    <row r="9" spans="1:13" ht="15" thickBot="1">
      <c r="D9" s="28" t="s">
        <v>16</v>
      </c>
      <c r="E9" s="29">
        <v>43132</v>
      </c>
    </row>
    <row r="10" spans="1:13" ht="15.75" customHeight="1" thickBot="1">
      <c r="A10" s="68" t="s">
        <v>33</v>
      </c>
      <c r="B10" s="51" t="s">
        <v>3</v>
      </c>
      <c r="C10" s="52"/>
      <c r="D10" s="51" t="s">
        <v>18</v>
      </c>
      <c r="E10" s="52"/>
      <c r="F10" s="60" t="s">
        <v>34</v>
      </c>
      <c r="G10" s="61"/>
      <c r="H10" s="61"/>
      <c r="I10" s="61"/>
      <c r="J10" s="61"/>
      <c r="K10" s="61"/>
      <c r="L10" s="40"/>
      <c r="M10" s="70" t="s">
        <v>5</v>
      </c>
    </row>
    <row r="11" spans="1:13" ht="15" thickBot="1">
      <c r="A11" s="69"/>
      <c r="B11" s="19" t="s">
        <v>17</v>
      </c>
      <c r="C11" s="19" t="s">
        <v>4</v>
      </c>
      <c r="D11" s="19" t="s">
        <v>17</v>
      </c>
      <c r="E11" s="19" t="s">
        <v>4</v>
      </c>
      <c r="F11" s="37" t="s">
        <v>33</v>
      </c>
      <c r="G11" s="37"/>
      <c r="H11" s="37" t="s">
        <v>3</v>
      </c>
      <c r="I11" s="37"/>
      <c r="J11" s="37" t="s">
        <v>35</v>
      </c>
      <c r="K11" s="37"/>
      <c r="L11" s="41"/>
      <c r="M11" s="71"/>
    </row>
    <row r="12" spans="1:13" ht="15" thickBot="1">
      <c r="A12" s="35">
        <v>43132</v>
      </c>
      <c r="B12" s="20"/>
      <c r="C12" s="21"/>
      <c r="D12" s="21"/>
      <c r="E12" s="21"/>
      <c r="F12" s="15"/>
      <c r="G12" s="13">
        <f>SUM(F12*Paramètres!B2)</f>
        <v>0</v>
      </c>
      <c r="H12" s="15"/>
      <c r="I12" s="13">
        <f>SUM(H12*Paramètres!B3)</f>
        <v>0</v>
      </c>
      <c r="J12" s="15"/>
      <c r="K12" s="13">
        <f>SUM(J12*Paramètres!B4)</f>
        <v>0</v>
      </c>
      <c r="L12" s="18" t="e">
        <f>SUM(#REF!*Paramètres!B7)</f>
        <v>#REF!</v>
      </c>
      <c r="M12" s="42">
        <f>IF(F12="o",0,IF(H12="o",C12-B12,IF(J12="o",E12-D12,SUM(C12-B12+E12-D12))))</f>
        <v>0</v>
      </c>
    </row>
    <row r="13" spans="1:13" ht="15" thickBot="1">
      <c r="A13" s="35">
        <v>43133</v>
      </c>
      <c r="B13" s="22"/>
      <c r="C13" s="21"/>
      <c r="D13" s="23"/>
      <c r="E13" s="23"/>
      <c r="F13" s="16"/>
      <c r="G13" s="13">
        <f>SUM(F13*Paramètres!B2)</f>
        <v>0</v>
      </c>
      <c r="H13" s="16"/>
      <c r="I13" s="13">
        <f>SUM(H13*Paramètres!B3)</f>
        <v>0</v>
      </c>
      <c r="J13" s="16"/>
      <c r="K13" s="13">
        <f>SUM(J13*Paramètres!B4)</f>
        <v>0</v>
      </c>
      <c r="L13" s="18" t="e">
        <f>SUM(#REF!*Paramètres!B7)</f>
        <v>#REF!</v>
      </c>
      <c r="M13" s="42">
        <f t="shared" ref="M13:M42" si="0">IF(F13="o",0,IF(H13="o",C13-B13,IF(J13="o",E13-D13,SUM(C13-B13+E13-D13))))</f>
        <v>0</v>
      </c>
    </row>
    <row r="14" spans="1:13" ht="15" thickBot="1">
      <c r="A14" s="35">
        <v>43134</v>
      </c>
      <c r="B14" s="22"/>
      <c r="C14" s="21"/>
      <c r="D14" s="23"/>
      <c r="E14" s="23"/>
      <c r="F14" s="16"/>
      <c r="G14" s="13">
        <f>SUM(F14*Paramètres!B2)</f>
        <v>0</v>
      </c>
      <c r="H14" s="16"/>
      <c r="I14" s="13">
        <f>SUM(H14*Paramètres!B3)</f>
        <v>0</v>
      </c>
      <c r="J14" s="16"/>
      <c r="K14" s="13">
        <f>SUM(J14*Paramètres!B4)</f>
        <v>0</v>
      </c>
      <c r="L14" s="18" t="e">
        <f>SUM(#REF!*Paramètres!B7)</f>
        <v>#REF!</v>
      </c>
      <c r="M14" s="42">
        <f t="shared" si="0"/>
        <v>0</v>
      </c>
    </row>
    <row r="15" spans="1:13" ht="15" thickBot="1">
      <c r="A15" s="35">
        <v>43135</v>
      </c>
      <c r="B15" s="22"/>
      <c r="C15" s="21"/>
      <c r="D15" s="23"/>
      <c r="E15" s="23"/>
      <c r="F15" s="16"/>
      <c r="G15" s="13">
        <f>SUM(F15*Paramètres!B2)</f>
        <v>0</v>
      </c>
      <c r="H15" s="16"/>
      <c r="I15" s="13">
        <f>SUM(H15*Paramètres!B3)</f>
        <v>0</v>
      </c>
      <c r="J15" s="16"/>
      <c r="K15" s="13">
        <f>SUM(J15*Paramètres!B4)</f>
        <v>0</v>
      </c>
      <c r="L15" s="18" t="e">
        <f>SUM(#REF!*Paramètres!B7)</f>
        <v>#REF!</v>
      </c>
      <c r="M15" s="42">
        <f t="shared" si="0"/>
        <v>0</v>
      </c>
    </row>
    <row r="16" spans="1:13" ht="15" thickBot="1">
      <c r="A16" s="35">
        <v>43136</v>
      </c>
      <c r="B16" s="22"/>
      <c r="C16" s="23"/>
      <c r="D16" s="23"/>
      <c r="E16" s="23"/>
      <c r="F16" s="16"/>
      <c r="G16" s="13">
        <f>SUM(F16*Paramètres!B2)</f>
        <v>0</v>
      </c>
      <c r="H16" s="16"/>
      <c r="I16" s="13">
        <f>SUM(H16*Paramètres!B3)</f>
        <v>0</v>
      </c>
      <c r="J16" s="16"/>
      <c r="K16" s="13">
        <f>SUM(J16*Paramètres!B4)</f>
        <v>0</v>
      </c>
      <c r="L16" s="18" t="e">
        <f>SUM(#REF!*Paramètres!B7)</f>
        <v>#REF!</v>
      </c>
      <c r="M16" s="42">
        <f t="shared" si="0"/>
        <v>0</v>
      </c>
    </row>
    <row r="17" spans="1:13" ht="15" thickBot="1">
      <c r="A17" s="35">
        <v>43137</v>
      </c>
      <c r="B17" s="22"/>
      <c r="C17" s="23"/>
      <c r="D17" s="23"/>
      <c r="E17" s="23"/>
      <c r="F17" s="16"/>
      <c r="G17" s="13">
        <f>SUM(F17*Paramètres!B2)</f>
        <v>0</v>
      </c>
      <c r="H17" s="16"/>
      <c r="I17" s="13">
        <f>SUM(H17*Paramètres!B3)</f>
        <v>0</v>
      </c>
      <c r="J17" s="16"/>
      <c r="K17" s="13">
        <f>SUM(J17*Paramètres!B4)</f>
        <v>0</v>
      </c>
      <c r="L17" s="18" t="e">
        <f>SUM(#REF!*Paramètres!B7)</f>
        <v>#REF!</v>
      </c>
      <c r="M17" s="42">
        <f t="shared" si="0"/>
        <v>0</v>
      </c>
    </row>
    <row r="18" spans="1:13" ht="15" thickBot="1">
      <c r="A18" s="35">
        <v>43138</v>
      </c>
      <c r="B18" s="22"/>
      <c r="C18" s="23"/>
      <c r="D18" s="23"/>
      <c r="E18" s="23"/>
      <c r="F18" s="16"/>
      <c r="G18" s="13">
        <f>SUM(F18*Paramètres!B2)</f>
        <v>0</v>
      </c>
      <c r="H18" s="16"/>
      <c r="I18" s="13">
        <f>SUM(H18*Paramètres!B3)</f>
        <v>0</v>
      </c>
      <c r="J18" s="16"/>
      <c r="K18" s="13">
        <f>SUM(J18*Paramètres!B4)</f>
        <v>0</v>
      </c>
      <c r="L18" s="18" t="e">
        <f>SUM(#REF!*Paramètres!B7)</f>
        <v>#REF!</v>
      </c>
      <c r="M18" s="42">
        <f t="shared" si="0"/>
        <v>0</v>
      </c>
    </row>
    <row r="19" spans="1:13" ht="15" thickBot="1">
      <c r="A19" s="35">
        <v>43139</v>
      </c>
      <c r="B19" s="22"/>
      <c r="C19" s="23"/>
      <c r="D19" s="23"/>
      <c r="E19" s="23"/>
      <c r="F19" s="16"/>
      <c r="G19" s="13">
        <f>SUM(F19*Paramètres!B2)</f>
        <v>0</v>
      </c>
      <c r="H19" s="16"/>
      <c r="I19" s="13">
        <f>SUM(H19*Paramètres!B3)</f>
        <v>0</v>
      </c>
      <c r="J19" s="16"/>
      <c r="K19" s="13">
        <f>SUM(J19*Paramètres!B4)</f>
        <v>0</v>
      </c>
      <c r="L19" s="18" t="e">
        <f>SUM(#REF!*Paramètres!B7)</f>
        <v>#REF!</v>
      </c>
      <c r="M19" s="42">
        <f t="shared" si="0"/>
        <v>0</v>
      </c>
    </row>
    <row r="20" spans="1:13" ht="15" thickBot="1">
      <c r="A20" s="35">
        <v>43140</v>
      </c>
      <c r="B20" s="22"/>
      <c r="C20" s="23"/>
      <c r="D20" s="23"/>
      <c r="E20" s="23"/>
      <c r="F20" s="16"/>
      <c r="G20" s="13">
        <f>SUM(F20*Paramètres!B2)</f>
        <v>0</v>
      </c>
      <c r="H20" s="16"/>
      <c r="I20" s="13">
        <f>SUM(H20*Paramètres!B3)</f>
        <v>0</v>
      </c>
      <c r="J20" s="16"/>
      <c r="K20" s="13">
        <f>SUM(J20*Paramètres!B4)</f>
        <v>0</v>
      </c>
      <c r="L20" s="18" t="e">
        <f>SUM(#REF!*Paramètres!B7)</f>
        <v>#REF!</v>
      </c>
      <c r="M20" s="42">
        <f t="shared" si="0"/>
        <v>0</v>
      </c>
    </row>
    <row r="21" spans="1:13" ht="15" thickBot="1">
      <c r="A21" s="35">
        <v>43141</v>
      </c>
      <c r="B21" s="22"/>
      <c r="C21" s="23"/>
      <c r="D21" s="23"/>
      <c r="E21" s="23"/>
      <c r="F21" s="16"/>
      <c r="G21" s="13">
        <f>SUM(F21*Paramètres!B2)</f>
        <v>0</v>
      </c>
      <c r="H21" s="16"/>
      <c r="I21" s="13">
        <f>SUM(H21*Paramètres!B3)</f>
        <v>0</v>
      </c>
      <c r="J21" s="16"/>
      <c r="K21" s="13">
        <f>SUM(J21*Paramètres!B4)</f>
        <v>0</v>
      </c>
      <c r="L21" s="18" t="e">
        <f>SUM(#REF!*Paramètres!B7)</f>
        <v>#REF!</v>
      </c>
      <c r="M21" s="42">
        <f t="shared" si="0"/>
        <v>0</v>
      </c>
    </row>
    <row r="22" spans="1:13" ht="15" thickBot="1">
      <c r="A22" s="35">
        <v>43142</v>
      </c>
      <c r="B22" s="22"/>
      <c r="C22" s="23"/>
      <c r="D22" s="23"/>
      <c r="E22" s="23"/>
      <c r="F22" s="16"/>
      <c r="G22" s="13">
        <f>SUM(F22*Paramètres!B2)</f>
        <v>0</v>
      </c>
      <c r="H22" s="16"/>
      <c r="I22" s="13">
        <f>SUM(H22*Paramètres!B3)</f>
        <v>0</v>
      </c>
      <c r="J22" s="16"/>
      <c r="K22" s="13">
        <f>SUM(J22*Paramètres!B4)</f>
        <v>0</v>
      </c>
      <c r="L22" s="18" t="e">
        <f>SUM(#REF!*Paramètres!B7)</f>
        <v>#REF!</v>
      </c>
      <c r="M22" s="42">
        <f t="shared" si="0"/>
        <v>0</v>
      </c>
    </row>
    <row r="23" spans="1:13" ht="15" thickBot="1">
      <c r="A23" s="35">
        <v>43143</v>
      </c>
      <c r="B23" s="22"/>
      <c r="C23" s="23"/>
      <c r="D23" s="23"/>
      <c r="E23" s="23"/>
      <c r="F23" s="16"/>
      <c r="G23" s="13">
        <f>SUM(F23*Paramètres!B2)</f>
        <v>0</v>
      </c>
      <c r="H23" s="16"/>
      <c r="I23" s="13">
        <f>SUM(H23*Paramètres!B3)</f>
        <v>0</v>
      </c>
      <c r="J23" s="16"/>
      <c r="K23" s="13">
        <f>SUM(J23*Paramètres!B4)</f>
        <v>0</v>
      </c>
      <c r="L23" s="18" t="e">
        <f>SUM(#REF!*Paramètres!B7)</f>
        <v>#REF!</v>
      </c>
      <c r="M23" s="42">
        <f t="shared" si="0"/>
        <v>0</v>
      </c>
    </row>
    <row r="24" spans="1:13" ht="15" thickBot="1">
      <c r="A24" s="35">
        <v>43144</v>
      </c>
      <c r="B24" s="22"/>
      <c r="C24" s="23"/>
      <c r="D24" s="23"/>
      <c r="E24" s="23"/>
      <c r="F24" s="16"/>
      <c r="G24" s="13">
        <f>SUM(F24*Paramètres!B2)</f>
        <v>0</v>
      </c>
      <c r="H24" s="16"/>
      <c r="I24" s="13">
        <f>SUM(H24*Paramètres!B3)</f>
        <v>0</v>
      </c>
      <c r="J24" s="16"/>
      <c r="K24" s="13">
        <f>SUM(J24*Paramètres!B4)</f>
        <v>0</v>
      </c>
      <c r="L24" s="18" t="e">
        <f>SUM(#REF!*Paramètres!B7)</f>
        <v>#REF!</v>
      </c>
      <c r="M24" s="42">
        <f t="shared" si="0"/>
        <v>0</v>
      </c>
    </row>
    <row r="25" spans="1:13" ht="15" thickBot="1">
      <c r="A25" s="35">
        <v>43145</v>
      </c>
      <c r="B25" s="22"/>
      <c r="C25" s="23"/>
      <c r="D25" s="23"/>
      <c r="E25" s="23"/>
      <c r="F25" s="16"/>
      <c r="G25" s="13">
        <f>SUM(F25*Paramètres!B2)</f>
        <v>0</v>
      </c>
      <c r="H25" s="16"/>
      <c r="I25" s="13">
        <f>SUM(H25*Paramètres!B3)</f>
        <v>0</v>
      </c>
      <c r="J25" s="16"/>
      <c r="K25" s="13">
        <f>SUM(J25*Paramètres!B4)</f>
        <v>0</v>
      </c>
      <c r="L25" s="18" t="e">
        <f>SUM(#REF!*Paramètres!B7)</f>
        <v>#REF!</v>
      </c>
      <c r="M25" s="42">
        <f t="shared" si="0"/>
        <v>0</v>
      </c>
    </row>
    <row r="26" spans="1:13" ht="15" thickBot="1">
      <c r="A26" s="35">
        <v>43146</v>
      </c>
      <c r="B26" s="22"/>
      <c r="C26" s="23"/>
      <c r="D26" s="23"/>
      <c r="E26" s="23"/>
      <c r="F26" s="16"/>
      <c r="G26" s="13">
        <f>SUM(F26*Paramètres!B2)</f>
        <v>0</v>
      </c>
      <c r="H26" s="16"/>
      <c r="I26" s="13">
        <f>SUM(H26*Paramètres!B3)</f>
        <v>0</v>
      </c>
      <c r="J26" s="16"/>
      <c r="K26" s="13">
        <f>SUM(J26*Paramètres!B4)</f>
        <v>0</v>
      </c>
      <c r="L26" s="18" t="e">
        <f>SUM(#REF!*Paramètres!B7)</f>
        <v>#REF!</v>
      </c>
      <c r="M26" s="42">
        <f t="shared" si="0"/>
        <v>0</v>
      </c>
    </row>
    <row r="27" spans="1:13" ht="15" thickBot="1">
      <c r="A27" s="35">
        <v>43147</v>
      </c>
      <c r="B27" s="22"/>
      <c r="C27" s="23"/>
      <c r="D27" s="23"/>
      <c r="E27" s="23"/>
      <c r="F27" s="16"/>
      <c r="G27" s="13">
        <f>SUM(F27*Paramètres!B2)</f>
        <v>0</v>
      </c>
      <c r="H27" s="16"/>
      <c r="I27" s="13">
        <f>SUM(H27*Paramètres!B3)</f>
        <v>0</v>
      </c>
      <c r="J27" s="16"/>
      <c r="K27" s="13">
        <f>SUM(J27*Paramètres!B4)</f>
        <v>0</v>
      </c>
      <c r="L27" s="18" t="e">
        <f>SUM(#REF!*Paramètres!B7)</f>
        <v>#REF!</v>
      </c>
      <c r="M27" s="42">
        <f t="shared" si="0"/>
        <v>0</v>
      </c>
    </row>
    <row r="28" spans="1:13" ht="15" thickBot="1">
      <c r="A28" s="35">
        <v>43148</v>
      </c>
      <c r="B28" s="22"/>
      <c r="C28" s="23"/>
      <c r="D28" s="23"/>
      <c r="E28" s="23"/>
      <c r="F28" s="16"/>
      <c r="G28" s="13">
        <f>SUM(F28*Paramètres!B2)</f>
        <v>0</v>
      </c>
      <c r="H28" s="16"/>
      <c r="I28" s="13">
        <f>SUM(H28*Paramètres!B3)</f>
        <v>0</v>
      </c>
      <c r="J28" s="16"/>
      <c r="K28" s="13">
        <f>SUM(J28*Paramètres!B4)</f>
        <v>0</v>
      </c>
      <c r="L28" s="18" t="e">
        <f>SUM(#REF!*Paramètres!B7)</f>
        <v>#REF!</v>
      </c>
      <c r="M28" s="42">
        <f t="shared" si="0"/>
        <v>0</v>
      </c>
    </row>
    <row r="29" spans="1:13" ht="15" thickBot="1">
      <c r="A29" s="35">
        <v>43149</v>
      </c>
      <c r="B29" s="22"/>
      <c r="C29" s="23"/>
      <c r="D29" s="23"/>
      <c r="E29" s="23"/>
      <c r="F29" s="16"/>
      <c r="G29" s="13">
        <f>SUM(F29*Paramètres!B2)</f>
        <v>0</v>
      </c>
      <c r="H29" s="16"/>
      <c r="I29" s="13">
        <f>SUM(H29*Paramètres!B3)</f>
        <v>0</v>
      </c>
      <c r="J29" s="16"/>
      <c r="K29" s="13">
        <f>SUM(J29*Paramètres!B4)</f>
        <v>0</v>
      </c>
      <c r="L29" s="18" t="e">
        <f>SUM(#REF!*Paramètres!B7)</f>
        <v>#REF!</v>
      </c>
      <c r="M29" s="42">
        <f t="shared" si="0"/>
        <v>0</v>
      </c>
    </row>
    <row r="30" spans="1:13" ht="15" thickBot="1">
      <c r="A30" s="35">
        <v>43150</v>
      </c>
      <c r="B30" s="22"/>
      <c r="C30" s="23"/>
      <c r="D30" s="23"/>
      <c r="E30" s="23"/>
      <c r="F30" s="16"/>
      <c r="G30" s="13">
        <f>SUM(F30*Paramètres!B2)</f>
        <v>0</v>
      </c>
      <c r="H30" s="16"/>
      <c r="I30" s="13">
        <f>SUM(H30*Paramètres!B3)</f>
        <v>0</v>
      </c>
      <c r="J30" s="16"/>
      <c r="K30" s="13">
        <f>SUM(J30*Paramètres!B4)</f>
        <v>0</v>
      </c>
      <c r="L30" s="18" t="e">
        <f>SUM(#REF!*Paramètres!B7)</f>
        <v>#REF!</v>
      </c>
      <c r="M30" s="42">
        <f t="shared" si="0"/>
        <v>0</v>
      </c>
    </row>
    <row r="31" spans="1:13" ht="15" thickBot="1">
      <c r="A31" s="35">
        <v>43151</v>
      </c>
      <c r="B31" s="22"/>
      <c r="C31" s="23"/>
      <c r="D31" s="23"/>
      <c r="E31" s="23"/>
      <c r="F31" s="16"/>
      <c r="G31" s="13">
        <f>SUM(F31*Paramètres!B2)</f>
        <v>0</v>
      </c>
      <c r="H31" s="16"/>
      <c r="I31" s="13">
        <f>SUM(H31*Paramètres!B3)</f>
        <v>0</v>
      </c>
      <c r="J31" s="16"/>
      <c r="K31" s="13">
        <f>SUM(J31*Paramètres!B4)</f>
        <v>0</v>
      </c>
      <c r="L31" s="18" t="e">
        <f>SUM(#REF!*Paramètres!B7)</f>
        <v>#REF!</v>
      </c>
      <c r="M31" s="42">
        <f t="shared" si="0"/>
        <v>0</v>
      </c>
    </row>
    <row r="32" spans="1:13" ht="15" thickBot="1">
      <c r="A32" s="35">
        <v>43152</v>
      </c>
      <c r="B32" s="22"/>
      <c r="C32" s="23"/>
      <c r="D32" s="23"/>
      <c r="E32" s="23"/>
      <c r="F32" s="16"/>
      <c r="G32" s="13">
        <f>SUM(F32*Paramètres!B2)</f>
        <v>0</v>
      </c>
      <c r="H32" s="16"/>
      <c r="I32" s="13">
        <f>SUM(H32*Paramètres!B3)</f>
        <v>0</v>
      </c>
      <c r="J32" s="16"/>
      <c r="K32" s="13">
        <f>SUM(J32*Paramètres!B4)</f>
        <v>0</v>
      </c>
      <c r="L32" s="18" t="e">
        <f>SUM(#REF!*Paramètres!B7)</f>
        <v>#REF!</v>
      </c>
      <c r="M32" s="42">
        <f t="shared" si="0"/>
        <v>0</v>
      </c>
    </row>
    <row r="33" spans="1:13 16372:16372" ht="15" thickBot="1">
      <c r="A33" s="35">
        <v>43153</v>
      </c>
      <c r="B33" s="22"/>
      <c r="C33" s="23"/>
      <c r="D33" s="23"/>
      <c r="E33" s="23"/>
      <c r="F33" s="16"/>
      <c r="G33" s="13">
        <f>SUM(F33*Paramètres!B2)</f>
        <v>0</v>
      </c>
      <c r="H33" s="16"/>
      <c r="I33" s="13">
        <f>SUM(H33*Paramètres!B3)</f>
        <v>0</v>
      </c>
      <c r="J33" s="16"/>
      <c r="K33" s="13">
        <f>SUM(J33*Paramètres!B4)</f>
        <v>0</v>
      </c>
      <c r="L33" s="18" t="e">
        <f>SUM(#REF!*Paramètres!B7)</f>
        <v>#REF!</v>
      </c>
      <c r="M33" s="42">
        <f t="shared" si="0"/>
        <v>0</v>
      </c>
    </row>
    <row r="34" spans="1:13 16372:16372" ht="15" thickBot="1">
      <c r="A34" s="35">
        <v>43154</v>
      </c>
      <c r="B34" s="22"/>
      <c r="C34" s="23"/>
      <c r="D34" s="23"/>
      <c r="E34" s="23"/>
      <c r="F34" s="16"/>
      <c r="G34" s="13">
        <f>SUM(F34*Paramètres!B2)</f>
        <v>0</v>
      </c>
      <c r="H34" s="16"/>
      <c r="I34" s="13">
        <f>SUM(H34*Paramètres!B3)</f>
        <v>0</v>
      </c>
      <c r="J34" s="16"/>
      <c r="K34" s="13">
        <f>SUM(J34*Paramètres!B4)</f>
        <v>0</v>
      </c>
      <c r="L34" s="18" t="e">
        <f>SUM(#REF!*Paramètres!B7)</f>
        <v>#REF!</v>
      </c>
      <c r="M34" s="42">
        <f t="shared" si="0"/>
        <v>0</v>
      </c>
    </row>
    <row r="35" spans="1:13 16372:16372" ht="15" thickBot="1">
      <c r="A35" s="35">
        <v>43155</v>
      </c>
      <c r="B35" s="22"/>
      <c r="C35" s="23"/>
      <c r="D35" s="23"/>
      <c r="E35" s="23"/>
      <c r="F35" s="16"/>
      <c r="G35" s="13">
        <f>SUM(F35*Paramètres!B2)</f>
        <v>0</v>
      </c>
      <c r="H35" s="16"/>
      <c r="I35" s="13">
        <f>SUM(H35*Paramètres!B3)</f>
        <v>0</v>
      </c>
      <c r="J35" s="16"/>
      <c r="K35" s="13">
        <f>SUM(J35*Paramètres!B4)</f>
        <v>0</v>
      </c>
      <c r="L35" s="18" t="e">
        <f>SUM(#REF!*Paramètres!B7)</f>
        <v>#REF!</v>
      </c>
      <c r="M35" s="42">
        <f t="shared" si="0"/>
        <v>0</v>
      </c>
    </row>
    <row r="36" spans="1:13 16372:16372" ht="15" thickBot="1">
      <c r="A36" s="35">
        <v>43156</v>
      </c>
      <c r="B36" s="22"/>
      <c r="C36" s="23"/>
      <c r="D36" s="23"/>
      <c r="E36" s="23"/>
      <c r="F36" s="16"/>
      <c r="G36" s="13">
        <f>SUM(F36*Paramètres!B2)</f>
        <v>0</v>
      </c>
      <c r="H36" s="16"/>
      <c r="I36" s="13">
        <f>SUM(H36*Paramètres!B3)</f>
        <v>0</v>
      </c>
      <c r="J36" s="16"/>
      <c r="K36" s="13">
        <f>SUM(J36*Paramètres!B4)</f>
        <v>0</v>
      </c>
      <c r="L36" s="18" t="e">
        <f>SUM(#REF!*Paramètres!B7)</f>
        <v>#REF!</v>
      </c>
      <c r="M36" s="42">
        <f t="shared" si="0"/>
        <v>0</v>
      </c>
    </row>
    <row r="37" spans="1:13 16372:16372" ht="15" thickBot="1">
      <c r="A37" s="35">
        <v>43157</v>
      </c>
      <c r="B37" s="22"/>
      <c r="C37" s="23"/>
      <c r="D37" s="23"/>
      <c r="E37" s="23"/>
      <c r="F37" s="16"/>
      <c r="G37" s="13">
        <f>SUM(F37*Paramètres!B2)</f>
        <v>0</v>
      </c>
      <c r="H37" s="16"/>
      <c r="I37" s="13">
        <f>SUM(H37*Paramètres!B3)</f>
        <v>0</v>
      </c>
      <c r="J37" s="16"/>
      <c r="K37" s="13">
        <f>SUM(J37*Paramètres!B4)</f>
        <v>0</v>
      </c>
      <c r="L37" s="18" t="e">
        <f>SUM(#REF!*Paramètres!B7)</f>
        <v>#REF!</v>
      </c>
      <c r="M37" s="42">
        <f t="shared" si="0"/>
        <v>0</v>
      </c>
    </row>
    <row r="38" spans="1:13 16372:16372" ht="15" thickBot="1">
      <c r="A38" s="35">
        <v>43158</v>
      </c>
      <c r="B38" s="22"/>
      <c r="C38" s="23"/>
      <c r="D38" s="23"/>
      <c r="E38" s="23"/>
      <c r="F38" s="16"/>
      <c r="G38" s="13">
        <f>SUM(F38*Paramètres!B2)</f>
        <v>0</v>
      </c>
      <c r="H38" s="16"/>
      <c r="I38" s="13">
        <f>SUM(H38*Paramètres!B3)</f>
        <v>0</v>
      </c>
      <c r="J38" s="16"/>
      <c r="K38" s="13">
        <f>SUM(J38*Paramètres!B4)</f>
        <v>0</v>
      </c>
      <c r="L38" s="18" t="e">
        <f>SUM(#REF!*Paramètres!B7)</f>
        <v>#REF!</v>
      </c>
      <c r="M38" s="42">
        <f t="shared" si="0"/>
        <v>0</v>
      </c>
    </row>
    <row r="39" spans="1:13 16372:16372" ht="15" thickBot="1">
      <c r="A39" s="35">
        <v>43159</v>
      </c>
      <c r="B39" s="22"/>
      <c r="C39" s="23"/>
      <c r="D39" s="23"/>
      <c r="E39" s="23"/>
      <c r="F39" s="16"/>
      <c r="G39" s="13">
        <f>SUM(F39*Paramètres!B2)</f>
        <v>0</v>
      </c>
      <c r="H39" s="16"/>
      <c r="I39" s="13">
        <f>SUM(H39*Paramètres!B3)</f>
        <v>0</v>
      </c>
      <c r="J39" s="16"/>
      <c r="K39" s="13">
        <f>SUM(J39*Paramètres!B4)</f>
        <v>0</v>
      </c>
      <c r="L39" s="18" t="e">
        <f>SUM(#REF!*Paramètres!B7)</f>
        <v>#REF!</v>
      </c>
      <c r="M39" s="42">
        <f t="shared" si="0"/>
        <v>0</v>
      </c>
    </row>
    <row r="40" spans="1:13 16372:16372" ht="15" thickBot="1">
      <c r="A40" s="35"/>
      <c r="B40" s="22"/>
      <c r="C40" s="23"/>
      <c r="D40" s="23"/>
      <c r="E40" s="23"/>
      <c r="F40" s="16"/>
      <c r="G40" s="13">
        <f>SUM(F40*Paramètres!B2)</f>
        <v>0</v>
      </c>
      <c r="H40" s="16"/>
      <c r="I40" s="13">
        <f>SUM(H40*Paramètres!B3)</f>
        <v>0</v>
      </c>
      <c r="J40" s="16"/>
      <c r="K40" s="13">
        <f>SUM(J40*Paramètres!B4)</f>
        <v>0</v>
      </c>
      <c r="L40" s="18" t="e">
        <f>SUM(#REF!*Paramètres!B7)</f>
        <v>#REF!</v>
      </c>
      <c r="M40" s="42">
        <f t="shared" si="0"/>
        <v>0</v>
      </c>
    </row>
    <row r="41" spans="1:13 16372:16372" ht="15" thickBot="1">
      <c r="A41" s="35"/>
      <c r="B41" s="22"/>
      <c r="C41" s="23"/>
      <c r="D41" s="23"/>
      <c r="E41" s="23"/>
      <c r="F41" s="16"/>
      <c r="G41" s="13">
        <f>SUM(F41*Paramètres!B2)</f>
        <v>0</v>
      </c>
      <c r="H41" s="16"/>
      <c r="I41" s="13">
        <f>SUM(H41*Paramètres!B3)</f>
        <v>0</v>
      </c>
      <c r="J41" s="16"/>
      <c r="K41" s="13">
        <f>SUM(J41*Paramètres!B4)</f>
        <v>0</v>
      </c>
      <c r="L41" s="18" t="e">
        <f>SUM(#REF!*Paramètres!B7)</f>
        <v>#REF!</v>
      </c>
      <c r="M41" s="42">
        <f t="shared" si="0"/>
        <v>0</v>
      </c>
    </row>
    <row r="42" spans="1:13 16372:16372" ht="15" thickBot="1">
      <c r="A42" s="36"/>
      <c r="B42" s="24"/>
      <c r="C42" s="25"/>
      <c r="D42" s="25"/>
      <c r="E42" s="25"/>
      <c r="F42" s="17"/>
      <c r="G42" s="13">
        <f>SUM(F42*Paramètres!B2)</f>
        <v>0</v>
      </c>
      <c r="H42" s="17"/>
      <c r="I42" s="13">
        <f>SUM(H42*Paramètres!B3)</f>
        <v>0</v>
      </c>
      <c r="J42" s="17"/>
      <c r="K42" s="13">
        <f>SUM(J42*Paramètres!B4)</f>
        <v>0</v>
      </c>
      <c r="L42" s="18" t="e">
        <f>SUM(#REF!*Paramètres!B7)</f>
        <v>#REF!</v>
      </c>
      <c r="M42" s="42">
        <f t="shared" si="0"/>
        <v>0</v>
      </c>
    </row>
    <row r="43" spans="1:13 16372:16372" ht="16" thickBot="1">
      <c r="A43" s="62" t="s">
        <v>5</v>
      </c>
      <c r="B43" s="63"/>
      <c r="C43" s="63"/>
      <c r="D43" s="63"/>
      <c r="E43" s="63"/>
      <c r="F43" s="63"/>
      <c r="G43" s="63"/>
      <c r="H43" s="63"/>
      <c r="I43" s="63"/>
      <c r="J43" s="63"/>
      <c r="K43" s="63"/>
      <c r="L43" s="14"/>
      <c r="M43" s="43">
        <f>SUM(M12:M42)</f>
        <v>0</v>
      </c>
      <c r="XER43" s="12"/>
    </row>
    <row r="44" spans="1:13 16372:16372"/>
    <row r="45" spans="1:13 16372:16372" ht="28.4" customHeight="1">
      <c r="J45" s="59"/>
      <c r="K45" s="59"/>
      <c r="L45" s="59"/>
      <c r="M45" s="59"/>
    </row>
    <row r="46" spans="1:13 16372:16372"/>
    <row r="47" spans="1:13 16372:16372"/>
    <row r="48" spans="1:13 16372:16372"/>
    <row r="61"/>
    <row r="1048572" hidden="1"/>
  </sheetData>
  <mergeCells count="15">
    <mergeCell ref="A1:D1"/>
    <mergeCell ref="J1:M1"/>
    <mergeCell ref="B3:D3"/>
    <mergeCell ref="J3:M6"/>
    <mergeCell ref="B4:D4"/>
    <mergeCell ref="B5:D5"/>
    <mergeCell ref="B6:D6"/>
    <mergeCell ref="A43:K43"/>
    <mergeCell ref="J45:M45"/>
    <mergeCell ref="B7:D7"/>
    <mergeCell ref="A10:A11"/>
    <mergeCell ref="B10:C10"/>
    <mergeCell ref="D10:E10"/>
    <mergeCell ref="F10:K10"/>
    <mergeCell ref="M10:M11"/>
  </mergeCells>
  <conditionalFormatting sqref="A12:A42">
    <cfRule type="expression" dxfId="4"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7.xml><?xml version="1.0" encoding="utf-8"?>
<worksheet xmlns="http://schemas.openxmlformats.org/spreadsheetml/2006/main" xmlns:r="http://schemas.openxmlformats.org/officeDocument/2006/relationships">
  <sheetPr codeName="Feuil7">
    <pageSetUpPr fitToPage="1"/>
  </sheetPr>
  <dimension ref="A1:XFC1048572"/>
  <sheetViews>
    <sheetView showGridLines="0" workbookViewId="0">
      <selection activeCell="B3" sqref="B3:D3"/>
    </sheetView>
  </sheetViews>
  <sheetFormatPr baseColWidth="10" defaultColWidth="0" defaultRowHeight="14.5" customHeight="1" zeroHeight="1"/>
  <cols>
    <col min="1" max="1" width="10.54296875" customWidth="1"/>
    <col min="2" max="5" width="11.6328125" customWidth="1"/>
    <col min="6" max="6" width="6.1796875" customWidth="1"/>
    <col min="7" max="7" width="6.1796875" style="5" hidden="1" customWidth="1"/>
    <col min="8" max="8" width="6.1796875" customWidth="1"/>
    <col min="9" max="9" width="6.1796875" style="5" hidden="1" customWidth="1"/>
    <col min="10" max="10" width="6.1796875" customWidth="1"/>
    <col min="11" max="11" width="6.1796875" style="5" hidden="1" customWidth="1"/>
    <col min="12" max="12" width="6.1796875" hidden="1" customWidth="1"/>
    <col min="13" max="13" width="9" customWidth="1"/>
    <col min="14" max="14" width="22.54296875" hidden="1" customWidth="1"/>
    <col min="15" max="15" width="0" hidden="1" customWidth="1"/>
    <col min="16" max="16" width="11.453125" hidden="1" customWidth="1"/>
    <col min="17" max="16371" width="11.453125" hidden="1"/>
    <col min="16372" max="16372" width="15.54296875" customWidth="1"/>
    <col min="16373" max="16373" width="6.7265625" hidden="1" customWidth="1"/>
    <col min="16374" max="16374" width="7.1796875" hidden="1" customWidth="1"/>
    <col min="16375" max="16375" width="7.453125" hidden="1" customWidth="1"/>
    <col min="16376" max="16376" width="11.81640625" hidden="1" customWidth="1"/>
    <col min="16377" max="16377" width="11.453125" hidden="1" customWidth="1"/>
    <col min="16378" max="16378" width="11.453125" hidden="1"/>
    <col min="16380" max="16380" width="6.7265625" hidden="1"/>
    <col min="16381" max="16381" width="7.1796875" hidden="1"/>
    <col min="16382" max="16382" width="7.453125" hidden="1"/>
    <col min="16383" max="16383" width="11.81640625" hidden="1"/>
    <col min="16384" max="16384" width="8.7265625" hidden="1"/>
  </cols>
  <sheetData>
    <row r="1" spans="1:13" ht="23.5">
      <c r="A1" s="50" t="s">
        <v>36</v>
      </c>
      <c r="B1" s="50"/>
      <c r="C1" s="50"/>
      <c r="D1" s="50"/>
      <c r="J1" s="50"/>
      <c r="K1" s="50"/>
      <c r="L1" s="50"/>
      <c r="M1" s="50"/>
    </row>
    <row r="2" spans="1:13" ht="3" customHeight="1" thickBot="1"/>
    <row r="3" spans="1:13" ht="28.4" customHeight="1" thickBot="1">
      <c r="A3" s="26" t="s">
        <v>0</v>
      </c>
      <c r="B3" s="53" t="s">
        <v>39</v>
      </c>
      <c r="C3" s="54"/>
      <c r="D3" s="55"/>
      <c r="J3" s="59"/>
      <c r="K3" s="59"/>
      <c r="L3" s="59"/>
      <c r="M3" s="59"/>
    </row>
    <row r="4" spans="1:13" ht="28.4" customHeight="1" thickBot="1">
      <c r="A4" s="26" t="s">
        <v>1</v>
      </c>
      <c r="B4" s="56" t="str">
        <f>IFERROR(VLOOKUP($B$3,Liste_E,2,FALSE),"")</f>
        <v>MADISON</v>
      </c>
      <c r="C4" s="57"/>
      <c r="D4" s="58"/>
      <c r="J4" s="59"/>
      <c r="K4" s="59"/>
      <c r="L4" s="59"/>
      <c r="M4" s="59"/>
    </row>
    <row r="5" spans="1:13" ht="28.4" customHeight="1" thickBot="1">
      <c r="A5" s="26" t="s">
        <v>2</v>
      </c>
      <c r="B5" s="56" t="str">
        <f>IFERROR(VLOOKUP($B$3,Liste_E,3,FALSE),"")</f>
        <v xml:space="preserve">1 RUE BLEUE </v>
      </c>
      <c r="C5" s="57"/>
      <c r="D5" s="58"/>
      <c r="J5" s="59"/>
      <c r="K5" s="59"/>
      <c r="L5" s="59"/>
      <c r="M5" s="59"/>
    </row>
    <row r="6" spans="1:13" ht="28.4" customHeight="1" thickBot="1">
      <c r="A6" s="38" t="s">
        <v>19</v>
      </c>
      <c r="B6" s="65" t="str">
        <f>IFERROR(VLOOKUP($B$3,Liste_E,7,FALSE),"")</f>
        <v>06 00 00 00 00</v>
      </c>
      <c r="C6" s="66"/>
      <c r="D6" s="67"/>
      <c r="J6" s="59"/>
      <c r="K6" s="59"/>
      <c r="L6" s="59"/>
      <c r="M6" s="59"/>
    </row>
    <row r="7" spans="1:13" ht="28.4" customHeight="1">
      <c r="A7" s="39"/>
      <c r="B7" s="64"/>
      <c r="C7" s="64"/>
      <c r="D7" s="64"/>
    </row>
    <row r="8" spans="1:13">
      <c r="D8" s="30" t="s">
        <v>21</v>
      </c>
      <c r="E8" s="31">
        <v>2018</v>
      </c>
    </row>
    <row r="9" spans="1:13" ht="15" thickBot="1">
      <c r="D9" s="28" t="s">
        <v>16</v>
      </c>
      <c r="E9" s="29">
        <v>43160</v>
      </c>
    </row>
    <row r="10" spans="1:13" ht="15.75" customHeight="1" thickBot="1">
      <c r="A10" s="68" t="s">
        <v>33</v>
      </c>
      <c r="B10" s="51" t="s">
        <v>3</v>
      </c>
      <c r="C10" s="52"/>
      <c r="D10" s="51" t="s">
        <v>18</v>
      </c>
      <c r="E10" s="52"/>
      <c r="F10" s="60" t="s">
        <v>34</v>
      </c>
      <c r="G10" s="61"/>
      <c r="H10" s="61"/>
      <c r="I10" s="61"/>
      <c r="J10" s="61"/>
      <c r="K10" s="61"/>
      <c r="L10" s="40"/>
      <c r="M10" s="70" t="s">
        <v>5</v>
      </c>
    </row>
    <row r="11" spans="1:13" ht="15" thickBot="1">
      <c r="A11" s="69"/>
      <c r="B11" s="19" t="s">
        <v>17</v>
      </c>
      <c r="C11" s="19" t="s">
        <v>4</v>
      </c>
      <c r="D11" s="19" t="s">
        <v>17</v>
      </c>
      <c r="E11" s="19" t="s">
        <v>4</v>
      </c>
      <c r="F11" s="37" t="s">
        <v>33</v>
      </c>
      <c r="G11" s="37"/>
      <c r="H11" s="37" t="s">
        <v>3</v>
      </c>
      <c r="I11" s="37"/>
      <c r="J11" s="37" t="s">
        <v>35</v>
      </c>
      <c r="K11" s="37"/>
      <c r="L11" s="41"/>
      <c r="M11" s="71"/>
    </row>
    <row r="12" spans="1:13" ht="15" thickBot="1">
      <c r="A12" s="35">
        <v>43160</v>
      </c>
      <c r="B12" s="20"/>
      <c r="C12" s="21"/>
      <c r="D12" s="21"/>
      <c r="E12" s="21"/>
      <c r="F12" s="15"/>
      <c r="G12" s="13">
        <f>SUM(F12*Paramètres!B2)</f>
        <v>0</v>
      </c>
      <c r="H12" s="15"/>
      <c r="I12" s="13">
        <f>SUM(H12*Paramètres!B3)</f>
        <v>0</v>
      </c>
      <c r="J12" s="15"/>
      <c r="K12" s="13">
        <f>SUM(J12*Paramètres!B4)</f>
        <v>0</v>
      </c>
      <c r="L12" s="18" t="e">
        <f>SUM(#REF!*Paramètres!B7)</f>
        <v>#REF!</v>
      </c>
      <c r="M12" s="42">
        <f>IF(F12="o",0,IF(H12="o",C12-B12,IF(J12="o",E12-D12,SUM(C12-B12+E12-D12))))</f>
        <v>0</v>
      </c>
    </row>
    <row r="13" spans="1:13" ht="15" thickBot="1">
      <c r="A13" s="35">
        <v>43161</v>
      </c>
      <c r="B13" s="22"/>
      <c r="C13" s="21"/>
      <c r="D13" s="23"/>
      <c r="E13" s="23"/>
      <c r="F13" s="16"/>
      <c r="G13" s="13">
        <f>SUM(F13*Paramètres!B2)</f>
        <v>0</v>
      </c>
      <c r="H13" s="16"/>
      <c r="I13" s="13">
        <f>SUM(H13*Paramètres!B3)</f>
        <v>0</v>
      </c>
      <c r="J13" s="16"/>
      <c r="K13" s="13">
        <f>SUM(J13*Paramètres!B4)</f>
        <v>0</v>
      </c>
      <c r="L13" s="18" t="e">
        <f>SUM(#REF!*Paramètres!B7)</f>
        <v>#REF!</v>
      </c>
      <c r="M13" s="42">
        <f t="shared" ref="M13:M42" si="0">IF(F13="o",0,IF(H13="o",C13-B13,IF(J13="o",E13-D13,SUM(C13-B13+E13-D13))))</f>
        <v>0</v>
      </c>
    </row>
    <row r="14" spans="1:13" ht="15" thickBot="1">
      <c r="A14" s="35">
        <v>43162</v>
      </c>
      <c r="B14" s="22"/>
      <c r="C14" s="21"/>
      <c r="D14" s="23"/>
      <c r="E14" s="23"/>
      <c r="F14" s="16"/>
      <c r="G14" s="13">
        <f>SUM(F14*Paramètres!B2)</f>
        <v>0</v>
      </c>
      <c r="H14" s="16"/>
      <c r="I14" s="13">
        <f>SUM(H14*Paramètres!B3)</f>
        <v>0</v>
      </c>
      <c r="J14" s="16"/>
      <c r="K14" s="13">
        <f>SUM(J14*Paramètres!B4)</f>
        <v>0</v>
      </c>
      <c r="L14" s="18" t="e">
        <f>SUM(#REF!*Paramètres!B7)</f>
        <v>#REF!</v>
      </c>
      <c r="M14" s="42">
        <f t="shared" si="0"/>
        <v>0</v>
      </c>
    </row>
    <row r="15" spans="1:13" ht="15" thickBot="1">
      <c r="A15" s="35">
        <v>43163</v>
      </c>
      <c r="B15" s="22"/>
      <c r="C15" s="21"/>
      <c r="D15" s="23"/>
      <c r="E15" s="23"/>
      <c r="F15" s="16"/>
      <c r="G15" s="13">
        <f>SUM(F15*Paramètres!B2)</f>
        <v>0</v>
      </c>
      <c r="H15" s="16"/>
      <c r="I15" s="13">
        <f>SUM(H15*Paramètres!B3)</f>
        <v>0</v>
      </c>
      <c r="J15" s="16"/>
      <c r="K15" s="13">
        <f>SUM(J15*Paramètres!B4)</f>
        <v>0</v>
      </c>
      <c r="L15" s="18" t="e">
        <f>SUM(#REF!*Paramètres!B7)</f>
        <v>#REF!</v>
      </c>
      <c r="M15" s="42">
        <f t="shared" si="0"/>
        <v>0</v>
      </c>
    </row>
    <row r="16" spans="1:13" ht="15" thickBot="1">
      <c r="A16" s="35">
        <v>43164</v>
      </c>
      <c r="B16" s="22"/>
      <c r="C16" s="23"/>
      <c r="D16" s="23"/>
      <c r="E16" s="23"/>
      <c r="F16" s="16"/>
      <c r="G16" s="13">
        <f>SUM(F16*Paramètres!B2)</f>
        <v>0</v>
      </c>
      <c r="H16" s="16"/>
      <c r="I16" s="13">
        <f>SUM(H16*Paramètres!B3)</f>
        <v>0</v>
      </c>
      <c r="J16" s="16"/>
      <c r="K16" s="13">
        <f>SUM(J16*Paramètres!B4)</f>
        <v>0</v>
      </c>
      <c r="L16" s="18" t="e">
        <f>SUM(#REF!*Paramètres!B7)</f>
        <v>#REF!</v>
      </c>
      <c r="M16" s="42">
        <f t="shared" si="0"/>
        <v>0</v>
      </c>
    </row>
    <row r="17" spans="1:13" ht="15" thickBot="1">
      <c r="A17" s="35">
        <v>43165</v>
      </c>
      <c r="B17" s="22"/>
      <c r="C17" s="23"/>
      <c r="D17" s="23"/>
      <c r="E17" s="23"/>
      <c r="F17" s="16"/>
      <c r="G17" s="13">
        <f>SUM(F17*Paramètres!B2)</f>
        <v>0</v>
      </c>
      <c r="H17" s="16"/>
      <c r="I17" s="13">
        <f>SUM(H17*Paramètres!B3)</f>
        <v>0</v>
      </c>
      <c r="J17" s="16"/>
      <c r="K17" s="13">
        <f>SUM(J17*Paramètres!B4)</f>
        <v>0</v>
      </c>
      <c r="L17" s="18" t="e">
        <f>SUM(#REF!*Paramètres!B7)</f>
        <v>#REF!</v>
      </c>
      <c r="M17" s="42">
        <f t="shared" si="0"/>
        <v>0</v>
      </c>
    </row>
    <row r="18" spans="1:13" ht="15" thickBot="1">
      <c r="A18" s="35">
        <v>43166</v>
      </c>
      <c r="B18" s="22"/>
      <c r="C18" s="23"/>
      <c r="D18" s="23"/>
      <c r="E18" s="23"/>
      <c r="F18" s="16"/>
      <c r="G18" s="13">
        <f>SUM(F18*Paramètres!B2)</f>
        <v>0</v>
      </c>
      <c r="H18" s="16"/>
      <c r="I18" s="13">
        <f>SUM(H18*Paramètres!B3)</f>
        <v>0</v>
      </c>
      <c r="J18" s="16"/>
      <c r="K18" s="13">
        <f>SUM(J18*Paramètres!B4)</f>
        <v>0</v>
      </c>
      <c r="L18" s="18" t="e">
        <f>SUM(#REF!*Paramètres!B7)</f>
        <v>#REF!</v>
      </c>
      <c r="M18" s="42">
        <f t="shared" si="0"/>
        <v>0</v>
      </c>
    </row>
    <row r="19" spans="1:13" ht="15" thickBot="1">
      <c r="A19" s="35">
        <v>43167</v>
      </c>
      <c r="B19" s="22"/>
      <c r="C19" s="23"/>
      <c r="D19" s="23"/>
      <c r="E19" s="23"/>
      <c r="F19" s="16"/>
      <c r="G19" s="13">
        <f>SUM(F19*Paramètres!B2)</f>
        <v>0</v>
      </c>
      <c r="H19" s="16"/>
      <c r="I19" s="13">
        <f>SUM(H19*Paramètres!B3)</f>
        <v>0</v>
      </c>
      <c r="J19" s="16"/>
      <c r="K19" s="13">
        <f>SUM(J19*Paramètres!B4)</f>
        <v>0</v>
      </c>
      <c r="L19" s="18" t="e">
        <f>SUM(#REF!*Paramètres!B7)</f>
        <v>#REF!</v>
      </c>
      <c r="M19" s="42">
        <f t="shared" si="0"/>
        <v>0</v>
      </c>
    </row>
    <row r="20" spans="1:13" ht="15" thickBot="1">
      <c r="A20" s="35">
        <v>43168</v>
      </c>
      <c r="B20" s="22"/>
      <c r="C20" s="23"/>
      <c r="D20" s="23"/>
      <c r="E20" s="23"/>
      <c r="F20" s="16"/>
      <c r="G20" s="13">
        <f>SUM(F20*Paramètres!B2)</f>
        <v>0</v>
      </c>
      <c r="H20" s="16"/>
      <c r="I20" s="13">
        <f>SUM(H20*Paramètres!B3)</f>
        <v>0</v>
      </c>
      <c r="J20" s="16"/>
      <c r="K20" s="13">
        <f>SUM(J20*Paramètres!B4)</f>
        <v>0</v>
      </c>
      <c r="L20" s="18" t="e">
        <f>SUM(#REF!*Paramètres!B7)</f>
        <v>#REF!</v>
      </c>
      <c r="M20" s="42">
        <f t="shared" si="0"/>
        <v>0</v>
      </c>
    </row>
    <row r="21" spans="1:13" ht="15" thickBot="1">
      <c r="A21" s="35">
        <v>43169</v>
      </c>
      <c r="B21" s="22"/>
      <c r="C21" s="23"/>
      <c r="D21" s="23"/>
      <c r="E21" s="23"/>
      <c r="F21" s="16"/>
      <c r="G21" s="13">
        <f>SUM(F21*Paramètres!B2)</f>
        <v>0</v>
      </c>
      <c r="H21" s="16"/>
      <c r="I21" s="13">
        <f>SUM(H21*Paramètres!B3)</f>
        <v>0</v>
      </c>
      <c r="J21" s="16"/>
      <c r="K21" s="13">
        <f>SUM(J21*Paramètres!B4)</f>
        <v>0</v>
      </c>
      <c r="L21" s="18" t="e">
        <f>SUM(#REF!*Paramètres!B7)</f>
        <v>#REF!</v>
      </c>
      <c r="M21" s="42">
        <f t="shared" si="0"/>
        <v>0</v>
      </c>
    </row>
    <row r="22" spans="1:13" ht="15" thickBot="1">
      <c r="A22" s="35">
        <v>43170</v>
      </c>
      <c r="B22" s="22"/>
      <c r="C22" s="23"/>
      <c r="D22" s="23"/>
      <c r="E22" s="23"/>
      <c r="F22" s="16"/>
      <c r="G22" s="13">
        <f>SUM(F22*Paramètres!B2)</f>
        <v>0</v>
      </c>
      <c r="H22" s="16"/>
      <c r="I22" s="13">
        <f>SUM(H22*Paramètres!B3)</f>
        <v>0</v>
      </c>
      <c r="J22" s="16"/>
      <c r="K22" s="13">
        <f>SUM(J22*Paramètres!B4)</f>
        <v>0</v>
      </c>
      <c r="L22" s="18" t="e">
        <f>SUM(#REF!*Paramètres!B7)</f>
        <v>#REF!</v>
      </c>
      <c r="M22" s="42">
        <f t="shared" si="0"/>
        <v>0</v>
      </c>
    </row>
    <row r="23" spans="1:13" ht="15" thickBot="1">
      <c r="A23" s="35">
        <v>43171</v>
      </c>
      <c r="B23" s="22"/>
      <c r="C23" s="23"/>
      <c r="D23" s="23"/>
      <c r="E23" s="23"/>
      <c r="F23" s="16"/>
      <c r="G23" s="13">
        <f>SUM(F23*Paramètres!B2)</f>
        <v>0</v>
      </c>
      <c r="H23" s="16"/>
      <c r="I23" s="13">
        <f>SUM(H23*Paramètres!B3)</f>
        <v>0</v>
      </c>
      <c r="J23" s="16"/>
      <c r="K23" s="13">
        <f>SUM(J23*Paramètres!B4)</f>
        <v>0</v>
      </c>
      <c r="L23" s="18" t="e">
        <f>SUM(#REF!*Paramètres!B7)</f>
        <v>#REF!</v>
      </c>
      <c r="M23" s="42">
        <f t="shared" si="0"/>
        <v>0</v>
      </c>
    </row>
    <row r="24" spans="1:13" ht="15" thickBot="1">
      <c r="A24" s="35">
        <v>43172</v>
      </c>
      <c r="B24" s="22"/>
      <c r="C24" s="23"/>
      <c r="D24" s="23"/>
      <c r="E24" s="23"/>
      <c r="F24" s="16"/>
      <c r="G24" s="13">
        <f>SUM(F24*Paramètres!B2)</f>
        <v>0</v>
      </c>
      <c r="H24" s="16"/>
      <c r="I24" s="13">
        <f>SUM(H24*Paramètres!B3)</f>
        <v>0</v>
      </c>
      <c r="J24" s="16"/>
      <c r="K24" s="13">
        <f>SUM(J24*Paramètres!B4)</f>
        <v>0</v>
      </c>
      <c r="L24" s="18" t="e">
        <f>SUM(#REF!*Paramètres!B7)</f>
        <v>#REF!</v>
      </c>
      <c r="M24" s="42">
        <f t="shared" si="0"/>
        <v>0</v>
      </c>
    </row>
    <row r="25" spans="1:13" ht="15" thickBot="1">
      <c r="A25" s="35">
        <v>43173</v>
      </c>
      <c r="B25" s="22"/>
      <c r="C25" s="23"/>
      <c r="D25" s="23"/>
      <c r="E25" s="23"/>
      <c r="F25" s="16"/>
      <c r="G25" s="13">
        <f>SUM(F25*Paramètres!B2)</f>
        <v>0</v>
      </c>
      <c r="H25" s="16"/>
      <c r="I25" s="13">
        <f>SUM(H25*Paramètres!B3)</f>
        <v>0</v>
      </c>
      <c r="J25" s="16"/>
      <c r="K25" s="13">
        <f>SUM(J25*Paramètres!B4)</f>
        <v>0</v>
      </c>
      <c r="L25" s="18" t="e">
        <f>SUM(#REF!*Paramètres!B7)</f>
        <v>#REF!</v>
      </c>
      <c r="M25" s="42">
        <f t="shared" si="0"/>
        <v>0</v>
      </c>
    </row>
    <row r="26" spans="1:13" ht="15" thickBot="1">
      <c r="A26" s="35">
        <v>43174</v>
      </c>
      <c r="B26" s="22"/>
      <c r="C26" s="23"/>
      <c r="D26" s="23"/>
      <c r="E26" s="23"/>
      <c r="F26" s="16"/>
      <c r="G26" s="13">
        <f>SUM(F26*Paramètres!B2)</f>
        <v>0</v>
      </c>
      <c r="H26" s="16"/>
      <c r="I26" s="13">
        <f>SUM(H26*Paramètres!B3)</f>
        <v>0</v>
      </c>
      <c r="J26" s="16"/>
      <c r="K26" s="13">
        <f>SUM(J26*Paramètres!B4)</f>
        <v>0</v>
      </c>
      <c r="L26" s="18" t="e">
        <f>SUM(#REF!*Paramètres!B7)</f>
        <v>#REF!</v>
      </c>
      <c r="M26" s="42">
        <f t="shared" si="0"/>
        <v>0</v>
      </c>
    </row>
    <row r="27" spans="1:13" ht="15" thickBot="1">
      <c r="A27" s="35">
        <v>43175</v>
      </c>
      <c r="B27" s="22"/>
      <c r="C27" s="23"/>
      <c r="D27" s="23"/>
      <c r="E27" s="23"/>
      <c r="F27" s="16"/>
      <c r="G27" s="13">
        <f>SUM(F27*Paramètres!B2)</f>
        <v>0</v>
      </c>
      <c r="H27" s="16"/>
      <c r="I27" s="13">
        <f>SUM(H27*Paramètres!B3)</f>
        <v>0</v>
      </c>
      <c r="J27" s="16"/>
      <c r="K27" s="13">
        <f>SUM(J27*Paramètres!B4)</f>
        <v>0</v>
      </c>
      <c r="L27" s="18" t="e">
        <f>SUM(#REF!*Paramètres!B7)</f>
        <v>#REF!</v>
      </c>
      <c r="M27" s="42">
        <f t="shared" si="0"/>
        <v>0</v>
      </c>
    </row>
    <row r="28" spans="1:13" ht="15" thickBot="1">
      <c r="A28" s="35">
        <v>43176</v>
      </c>
      <c r="B28" s="22"/>
      <c r="C28" s="23"/>
      <c r="D28" s="23"/>
      <c r="E28" s="23"/>
      <c r="F28" s="16"/>
      <c r="G28" s="13">
        <f>SUM(F28*Paramètres!B2)</f>
        <v>0</v>
      </c>
      <c r="H28" s="16"/>
      <c r="I28" s="13">
        <f>SUM(H28*Paramètres!B3)</f>
        <v>0</v>
      </c>
      <c r="J28" s="16"/>
      <c r="K28" s="13">
        <f>SUM(J28*Paramètres!B4)</f>
        <v>0</v>
      </c>
      <c r="L28" s="18" t="e">
        <f>SUM(#REF!*Paramètres!B7)</f>
        <v>#REF!</v>
      </c>
      <c r="M28" s="42">
        <f t="shared" si="0"/>
        <v>0</v>
      </c>
    </row>
    <row r="29" spans="1:13" ht="15" thickBot="1">
      <c r="A29" s="35">
        <v>43177</v>
      </c>
      <c r="B29" s="22"/>
      <c r="C29" s="23"/>
      <c r="D29" s="23"/>
      <c r="E29" s="23"/>
      <c r="F29" s="16"/>
      <c r="G29" s="13">
        <f>SUM(F29*Paramètres!B2)</f>
        <v>0</v>
      </c>
      <c r="H29" s="16"/>
      <c r="I29" s="13">
        <f>SUM(H29*Paramètres!B3)</f>
        <v>0</v>
      </c>
      <c r="J29" s="16"/>
      <c r="K29" s="13">
        <f>SUM(J29*Paramètres!B4)</f>
        <v>0</v>
      </c>
      <c r="L29" s="18" t="e">
        <f>SUM(#REF!*Paramètres!B7)</f>
        <v>#REF!</v>
      </c>
      <c r="M29" s="42">
        <f t="shared" si="0"/>
        <v>0</v>
      </c>
    </row>
    <row r="30" spans="1:13" ht="15" thickBot="1">
      <c r="A30" s="35">
        <v>43178</v>
      </c>
      <c r="B30" s="22"/>
      <c r="C30" s="23"/>
      <c r="D30" s="23"/>
      <c r="E30" s="23"/>
      <c r="F30" s="16"/>
      <c r="G30" s="13">
        <f>SUM(F30*Paramètres!B2)</f>
        <v>0</v>
      </c>
      <c r="H30" s="16"/>
      <c r="I30" s="13">
        <f>SUM(H30*Paramètres!B3)</f>
        <v>0</v>
      </c>
      <c r="J30" s="16"/>
      <c r="K30" s="13">
        <f>SUM(J30*Paramètres!B4)</f>
        <v>0</v>
      </c>
      <c r="L30" s="18" t="e">
        <f>SUM(#REF!*Paramètres!B7)</f>
        <v>#REF!</v>
      </c>
      <c r="M30" s="42">
        <f t="shared" si="0"/>
        <v>0</v>
      </c>
    </row>
    <row r="31" spans="1:13" ht="15" thickBot="1">
      <c r="A31" s="35">
        <v>43179</v>
      </c>
      <c r="B31" s="22"/>
      <c r="C31" s="23"/>
      <c r="D31" s="23"/>
      <c r="E31" s="23"/>
      <c r="F31" s="16"/>
      <c r="G31" s="13">
        <f>SUM(F31*Paramètres!B2)</f>
        <v>0</v>
      </c>
      <c r="H31" s="16"/>
      <c r="I31" s="13">
        <f>SUM(H31*Paramètres!B3)</f>
        <v>0</v>
      </c>
      <c r="J31" s="16"/>
      <c r="K31" s="13">
        <f>SUM(J31*Paramètres!B4)</f>
        <v>0</v>
      </c>
      <c r="L31" s="18" t="e">
        <f>SUM(#REF!*Paramètres!B7)</f>
        <v>#REF!</v>
      </c>
      <c r="M31" s="42">
        <f t="shared" si="0"/>
        <v>0</v>
      </c>
    </row>
    <row r="32" spans="1:13" ht="15" thickBot="1">
      <c r="A32" s="35">
        <v>43180</v>
      </c>
      <c r="B32" s="22"/>
      <c r="C32" s="23"/>
      <c r="D32" s="23"/>
      <c r="E32" s="23"/>
      <c r="F32" s="16"/>
      <c r="G32" s="13">
        <f>SUM(F32*Paramètres!B2)</f>
        <v>0</v>
      </c>
      <c r="H32" s="16"/>
      <c r="I32" s="13">
        <f>SUM(H32*Paramètres!B3)</f>
        <v>0</v>
      </c>
      <c r="J32" s="16"/>
      <c r="K32" s="13">
        <f>SUM(J32*Paramètres!B4)</f>
        <v>0</v>
      </c>
      <c r="L32" s="18" t="e">
        <f>SUM(#REF!*Paramètres!B7)</f>
        <v>#REF!</v>
      </c>
      <c r="M32" s="42">
        <f t="shared" si="0"/>
        <v>0</v>
      </c>
    </row>
    <row r="33" spans="1:13 16372:16372" ht="15" thickBot="1">
      <c r="A33" s="35">
        <v>43181</v>
      </c>
      <c r="B33" s="22"/>
      <c r="C33" s="23"/>
      <c r="D33" s="23"/>
      <c r="E33" s="23"/>
      <c r="F33" s="16"/>
      <c r="G33" s="13">
        <f>SUM(F33*Paramètres!B2)</f>
        <v>0</v>
      </c>
      <c r="H33" s="16"/>
      <c r="I33" s="13">
        <f>SUM(H33*Paramètres!B3)</f>
        <v>0</v>
      </c>
      <c r="J33" s="16"/>
      <c r="K33" s="13">
        <f>SUM(J33*Paramètres!B4)</f>
        <v>0</v>
      </c>
      <c r="L33" s="18" t="e">
        <f>SUM(#REF!*Paramètres!B7)</f>
        <v>#REF!</v>
      </c>
      <c r="M33" s="42">
        <f t="shared" si="0"/>
        <v>0</v>
      </c>
    </row>
    <row r="34" spans="1:13 16372:16372" ht="15" thickBot="1">
      <c r="A34" s="35">
        <v>43182</v>
      </c>
      <c r="B34" s="22"/>
      <c r="C34" s="23"/>
      <c r="D34" s="23"/>
      <c r="E34" s="23"/>
      <c r="F34" s="16"/>
      <c r="G34" s="13">
        <f>SUM(F34*Paramètres!B2)</f>
        <v>0</v>
      </c>
      <c r="H34" s="16"/>
      <c r="I34" s="13">
        <f>SUM(H34*Paramètres!B3)</f>
        <v>0</v>
      </c>
      <c r="J34" s="16"/>
      <c r="K34" s="13">
        <f>SUM(J34*Paramètres!B4)</f>
        <v>0</v>
      </c>
      <c r="L34" s="18" t="e">
        <f>SUM(#REF!*Paramètres!B7)</f>
        <v>#REF!</v>
      </c>
      <c r="M34" s="42">
        <f t="shared" si="0"/>
        <v>0</v>
      </c>
    </row>
    <row r="35" spans="1:13 16372:16372" ht="15" thickBot="1">
      <c r="A35" s="35">
        <v>43183</v>
      </c>
      <c r="B35" s="22"/>
      <c r="C35" s="23"/>
      <c r="D35" s="23"/>
      <c r="E35" s="23"/>
      <c r="F35" s="16"/>
      <c r="G35" s="13">
        <f>SUM(F35*Paramètres!B2)</f>
        <v>0</v>
      </c>
      <c r="H35" s="16"/>
      <c r="I35" s="13">
        <f>SUM(H35*Paramètres!B3)</f>
        <v>0</v>
      </c>
      <c r="J35" s="16"/>
      <c r="K35" s="13">
        <f>SUM(J35*Paramètres!B4)</f>
        <v>0</v>
      </c>
      <c r="L35" s="18" t="e">
        <f>SUM(#REF!*Paramètres!B7)</f>
        <v>#REF!</v>
      </c>
      <c r="M35" s="42">
        <f t="shared" si="0"/>
        <v>0</v>
      </c>
    </row>
    <row r="36" spans="1:13 16372:16372" ht="15" thickBot="1">
      <c r="A36" s="35">
        <v>43184</v>
      </c>
      <c r="B36" s="22"/>
      <c r="C36" s="23"/>
      <c r="D36" s="23"/>
      <c r="E36" s="23"/>
      <c r="F36" s="16"/>
      <c r="G36" s="13">
        <f>SUM(F36*Paramètres!B2)</f>
        <v>0</v>
      </c>
      <c r="H36" s="16"/>
      <c r="I36" s="13">
        <f>SUM(H36*Paramètres!B3)</f>
        <v>0</v>
      </c>
      <c r="J36" s="16"/>
      <c r="K36" s="13">
        <f>SUM(J36*Paramètres!B4)</f>
        <v>0</v>
      </c>
      <c r="L36" s="18" t="e">
        <f>SUM(#REF!*Paramètres!B7)</f>
        <v>#REF!</v>
      </c>
      <c r="M36" s="42">
        <f t="shared" si="0"/>
        <v>0</v>
      </c>
    </row>
    <row r="37" spans="1:13 16372:16372" ht="15" thickBot="1">
      <c r="A37" s="35">
        <v>43185</v>
      </c>
      <c r="B37" s="22"/>
      <c r="C37" s="23"/>
      <c r="D37" s="23"/>
      <c r="E37" s="23"/>
      <c r="F37" s="16"/>
      <c r="G37" s="13">
        <f>SUM(F37*Paramètres!B2)</f>
        <v>0</v>
      </c>
      <c r="H37" s="16"/>
      <c r="I37" s="13">
        <f>SUM(H37*Paramètres!B3)</f>
        <v>0</v>
      </c>
      <c r="J37" s="16"/>
      <c r="K37" s="13">
        <f>SUM(J37*Paramètres!B4)</f>
        <v>0</v>
      </c>
      <c r="L37" s="18" t="e">
        <f>SUM(#REF!*Paramètres!B7)</f>
        <v>#REF!</v>
      </c>
      <c r="M37" s="42">
        <f t="shared" si="0"/>
        <v>0</v>
      </c>
    </row>
    <row r="38" spans="1:13 16372:16372" ht="15" thickBot="1">
      <c r="A38" s="35">
        <v>43186</v>
      </c>
      <c r="B38" s="22"/>
      <c r="C38" s="23"/>
      <c r="D38" s="23"/>
      <c r="E38" s="23"/>
      <c r="F38" s="16"/>
      <c r="G38" s="13">
        <f>SUM(F38*Paramètres!B2)</f>
        <v>0</v>
      </c>
      <c r="H38" s="16"/>
      <c r="I38" s="13">
        <f>SUM(H38*Paramètres!B3)</f>
        <v>0</v>
      </c>
      <c r="J38" s="16"/>
      <c r="K38" s="13">
        <f>SUM(J38*Paramètres!B4)</f>
        <v>0</v>
      </c>
      <c r="L38" s="18" t="e">
        <f>SUM(#REF!*Paramètres!B7)</f>
        <v>#REF!</v>
      </c>
      <c r="M38" s="42">
        <f t="shared" si="0"/>
        <v>0</v>
      </c>
    </row>
    <row r="39" spans="1:13 16372:16372" ht="15" thickBot="1">
      <c r="A39" s="35">
        <v>43187</v>
      </c>
      <c r="B39" s="22"/>
      <c r="C39" s="23"/>
      <c r="D39" s="23"/>
      <c r="E39" s="23"/>
      <c r="F39" s="16"/>
      <c r="G39" s="13">
        <f>SUM(F39*Paramètres!B2)</f>
        <v>0</v>
      </c>
      <c r="H39" s="16"/>
      <c r="I39" s="13">
        <f>SUM(H39*Paramètres!B3)</f>
        <v>0</v>
      </c>
      <c r="J39" s="16"/>
      <c r="K39" s="13">
        <f>SUM(J39*Paramètres!B4)</f>
        <v>0</v>
      </c>
      <c r="L39" s="18" t="e">
        <f>SUM(#REF!*Paramètres!B7)</f>
        <v>#REF!</v>
      </c>
      <c r="M39" s="42">
        <f t="shared" si="0"/>
        <v>0</v>
      </c>
    </row>
    <row r="40" spans="1:13 16372:16372" ht="15" thickBot="1">
      <c r="A40" s="35">
        <v>43188</v>
      </c>
      <c r="B40" s="22"/>
      <c r="C40" s="23"/>
      <c r="D40" s="23"/>
      <c r="E40" s="23"/>
      <c r="F40" s="16"/>
      <c r="G40" s="13">
        <f>SUM(F40*Paramètres!B2)</f>
        <v>0</v>
      </c>
      <c r="H40" s="16"/>
      <c r="I40" s="13">
        <f>SUM(H40*Paramètres!B3)</f>
        <v>0</v>
      </c>
      <c r="J40" s="16"/>
      <c r="K40" s="13">
        <f>SUM(J40*Paramètres!B4)</f>
        <v>0</v>
      </c>
      <c r="L40" s="18" t="e">
        <f>SUM(#REF!*Paramètres!B7)</f>
        <v>#REF!</v>
      </c>
      <c r="M40" s="42">
        <f t="shared" si="0"/>
        <v>0</v>
      </c>
    </row>
    <row r="41" spans="1:13 16372:16372" ht="15" thickBot="1">
      <c r="A41" s="35">
        <v>43189</v>
      </c>
      <c r="B41" s="22"/>
      <c r="C41" s="23"/>
      <c r="D41" s="23"/>
      <c r="E41" s="23"/>
      <c r="F41" s="16"/>
      <c r="G41" s="13">
        <f>SUM(F41*Paramètres!B2)</f>
        <v>0</v>
      </c>
      <c r="H41" s="16"/>
      <c r="I41" s="13">
        <f>SUM(H41*Paramètres!B3)</f>
        <v>0</v>
      </c>
      <c r="J41" s="16"/>
      <c r="K41" s="13">
        <f>SUM(J41*Paramètres!B4)</f>
        <v>0</v>
      </c>
      <c r="L41" s="18" t="e">
        <f>SUM(#REF!*Paramètres!B7)</f>
        <v>#REF!</v>
      </c>
      <c r="M41" s="42">
        <f t="shared" si="0"/>
        <v>0</v>
      </c>
    </row>
    <row r="42" spans="1:13 16372:16372" ht="15" thickBot="1">
      <c r="A42" s="36">
        <v>43190</v>
      </c>
      <c r="B42" s="24"/>
      <c r="C42" s="25"/>
      <c r="D42" s="25"/>
      <c r="E42" s="25"/>
      <c r="F42" s="17"/>
      <c r="G42" s="13">
        <f>SUM(F42*Paramètres!B2)</f>
        <v>0</v>
      </c>
      <c r="H42" s="17"/>
      <c r="I42" s="13">
        <f>SUM(H42*Paramètres!B3)</f>
        <v>0</v>
      </c>
      <c r="J42" s="17"/>
      <c r="K42" s="13">
        <f>SUM(J42*Paramètres!B4)</f>
        <v>0</v>
      </c>
      <c r="L42" s="18" t="e">
        <f>SUM(#REF!*Paramètres!B7)</f>
        <v>#REF!</v>
      </c>
      <c r="M42" s="42">
        <f t="shared" si="0"/>
        <v>0</v>
      </c>
    </row>
    <row r="43" spans="1:13 16372:16372" ht="16" thickBot="1">
      <c r="A43" s="62" t="s">
        <v>5</v>
      </c>
      <c r="B43" s="63"/>
      <c r="C43" s="63"/>
      <c r="D43" s="63"/>
      <c r="E43" s="63"/>
      <c r="F43" s="63"/>
      <c r="G43" s="63"/>
      <c r="H43" s="63"/>
      <c r="I43" s="63"/>
      <c r="J43" s="63"/>
      <c r="K43" s="63"/>
      <c r="L43" s="14"/>
      <c r="M43" s="43">
        <f>SUM(M12:M42)</f>
        <v>0</v>
      </c>
      <c r="XER43" s="12"/>
    </row>
    <row r="44" spans="1:13 16372:16372"/>
    <row r="45" spans="1:13 16372:16372" ht="28.4" customHeight="1">
      <c r="J45" s="59"/>
      <c r="K45" s="59"/>
      <c r="L45" s="59"/>
      <c r="M45" s="59"/>
    </row>
    <row r="46" spans="1:13 16372:16372"/>
    <row r="47" spans="1:13 16372:16372"/>
    <row r="48" spans="1:13 16372:16372"/>
    <row r="61"/>
    <row r="1048572" hidden="1"/>
  </sheetData>
  <mergeCells count="15">
    <mergeCell ref="A1:D1"/>
    <mergeCell ref="J1:M1"/>
    <mergeCell ref="B3:D3"/>
    <mergeCell ref="J3:M6"/>
    <mergeCell ref="B4:D4"/>
    <mergeCell ref="B5:D5"/>
    <mergeCell ref="B6:D6"/>
    <mergeCell ref="A43:K43"/>
    <mergeCell ref="J45:M45"/>
    <mergeCell ref="B7:D7"/>
    <mergeCell ref="A10:A11"/>
    <mergeCell ref="B10:C10"/>
    <mergeCell ref="D10:E10"/>
    <mergeCell ref="F10:K10"/>
    <mergeCell ref="M10:M11"/>
  </mergeCells>
  <conditionalFormatting sqref="A12:A42">
    <cfRule type="expression" dxfId="3"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8.xml><?xml version="1.0" encoding="utf-8"?>
<worksheet xmlns="http://schemas.openxmlformats.org/spreadsheetml/2006/main" xmlns:r="http://schemas.openxmlformats.org/officeDocument/2006/relationships">
  <sheetPr codeName="Feuil8">
    <pageSetUpPr fitToPage="1"/>
  </sheetPr>
  <dimension ref="A1:XFC1048572"/>
  <sheetViews>
    <sheetView showGridLines="0" workbookViewId="0">
      <selection activeCell="B3" sqref="B3:D3"/>
    </sheetView>
  </sheetViews>
  <sheetFormatPr baseColWidth="10" defaultColWidth="0" defaultRowHeight="14.5" customHeight="1" zeroHeight="1"/>
  <cols>
    <col min="1" max="1" width="10.54296875" customWidth="1"/>
    <col min="2" max="5" width="11.6328125" customWidth="1"/>
    <col min="6" max="6" width="6.1796875" customWidth="1"/>
    <col min="7" max="7" width="6.1796875" style="5" hidden="1" customWidth="1"/>
    <col min="8" max="8" width="6.1796875" customWidth="1"/>
    <col min="9" max="9" width="6.1796875" style="5" hidden="1" customWidth="1"/>
    <col min="10" max="10" width="6.1796875" customWidth="1"/>
    <col min="11" max="11" width="6.1796875" style="5" hidden="1" customWidth="1"/>
    <col min="12" max="12" width="6.1796875" hidden="1" customWidth="1"/>
    <col min="13" max="13" width="9" customWidth="1"/>
    <col min="14" max="14" width="22.54296875" hidden="1" customWidth="1"/>
    <col min="15" max="15" width="0" hidden="1" customWidth="1"/>
    <col min="16" max="16" width="11.453125" hidden="1" customWidth="1"/>
    <col min="17" max="16371" width="11.453125" hidden="1"/>
    <col min="16372" max="16372" width="15.54296875" customWidth="1"/>
    <col min="16373" max="16373" width="6.7265625" hidden="1" customWidth="1"/>
    <col min="16374" max="16374" width="7.1796875" hidden="1" customWidth="1"/>
    <col min="16375" max="16375" width="7.453125" hidden="1" customWidth="1"/>
    <col min="16376" max="16376" width="11.81640625" hidden="1" customWidth="1"/>
    <col min="16377" max="16377" width="11.453125" hidden="1" customWidth="1"/>
    <col min="16378" max="16378" width="11.453125" hidden="1"/>
    <col min="16380" max="16380" width="6.7265625" hidden="1"/>
    <col min="16381" max="16381" width="7.1796875" hidden="1"/>
    <col min="16382" max="16382" width="7.453125" hidden="1"/>
    <col min="16383" max="16383" width="11.81640625" hidden="1"/>
    <col min="16384" max="16384" width="8.7265625" hidden="1"/>
  </cols>
  <sheetData>
    <row r="1" spans="1:13" ht="23.5">
      <c r="A1" s="50" t="s">
        <v>36</v>
      </c>
      <c r="B1" s="50"/>
      <c r="C1" s="50"/>
      <c r="D1" s="50"/>
      <c r="J1" s="50"/>
      <c r="K1" s="50"/>
      <c r="L1" s="50"/>
      <c r="M1" s="50"/>
    </row>
    <row r="2" spans="1:13" ht="3" customHeight="1" thickBot="1"/>
    <row r="3" spans="1:13" ht="28.4" customHeight="1" thickBot="1">
      <c r="A3" s="26" t="s">
        <v>0</v>
      </c>
      <c r="B3" s="53" t="s">
        <v>39</v>
      </c>
      <c r="C3" s="54"/>
      <c r="D3" s="55"/>
      <c r="J3" s="59"/>
      <c r="K3" s="59"/>
      <c r="L3" s="59"/>
      <c r="M3" s="59"/>
    </row>
    <row r="4" spans="1:13" ht="28.4" customHeight="1" thickBot="1">
      <c r="A4" s="26" t="s">
        <v>1</v>
      </c>
      <c r="B4" s="56" t="str">
        <f>IFERROR(VLOOKUP($B$3,Liste_E,2,FALSE),"")</f>
        <v>MADISON</v>
      </c>
      <c r="C4" s="57"/>
      <c r="D4" s="58"/>
      <c r="J4" s="59"/>
      <c r="K4" s="59"/>
      <c r="L4" s="59"/>
      <c r="M4" s="59"/>
    </row>
    <row r="5" spans="1:13" ht="28.4" customHeight="1" thickBot="1">
      <c r="A5" s="26" t="s">
        <v>2</v>
      </c>
      <c r="B5" s="56" t="str">
        <f>IFERROR(VLOOKUP($B$3,Liste_E,3,FALSE),"")</f>
        <v xml:space="preserve">1 RUE BLEUE </v>
      </c>
      <c r="C5" s="57"/>
      <c r="D5" s="58"/>
      <c r="J5" s="59"/>
      <c r="K5" s="59"/>
      <c r="L5" s="59"/>
      <c r="M5" s="59"/>
    </row>
    <row r="6" spans="1:13" ht="28.4" customHeight="1" thickBot="1">
      <c r="A6" s="38" t="s">
        <v>19</v>
      </c>
      <c r="B6" s="65" t="str">
        <f>IFERROR(VLOOKUP($B$3,Liste_E,7,FALSE),"")</f>
        <v>06 00 00 00 00</v>
      </c>
      <c r="C6" s="66"/>
      <c r="D6" s="67"/>
      <c r="J6" s="59"/>
      <c r="K6" s="59"/>
      <c r="L6" s="59"/>
      <c r="M6" s="59"/>
    </row>
    <row r="7" spans="1:13" ht="28.4" customHeight="1">
      <c r="A7" s="39"/>
      <c r="B7" s="64"/>
      <c r="C7" s="64"/>
      <c r="D7" s="64"/>
    </row>
    <row r="8" spans="1:13">
      <c r="D8" s="30" t="s">
        <v>21</v>
      </c>
      <c r="E8" s="31">
        <v>2018</v>
      </c>
    </row>
    <row r="9" spans="1:13" ht="15" thickBot="1">
      <c r="D9" s="28" t="s">
        <v>16</v>
      </c>
      <c r="E9" s="29">
        <v>43191</v>
      </c>
    </row>
    <row r="10" spans="1:13" ht="15.75" customHeight="1" thickBot="1">
      <c r="A10" s="68" t="s">
        <v>33</v>
      </c>
      <c r="B10" s="51" t="s">
        <v>3</v>
      </c>
      <c r="C10" s="52"/>
      <c r="D10" s="51" t="s">
        <v>18</v>
      </c>
      <c r="E10" s="52"/>
      <c r="F10" s="60" t="s">
        <v>34</v>
      </c>
      <c r="G10" s="61"/>
      <c r="H10" s="61"/>
      <c r="I10" s="61"/>
      <c r="J10" s="61"/>
      <c r="K10" s="61"/>
      <c r="L10" s="40"/>
      <c r="M10" s="70" t="s">
        <v>5</v>
      </c>
    </row>
    <row r="11" spans="1:13" ht="15" thickBot="1">
      <c r="A11" s="69"/>
      <c r="B11" s="19" t="s">
        <v>17</v>
      </c>
      <c r="C11" s="19" t="s">
        <v>4</v>
      </c>
      <c r="D11" s="19" t="s">
        <v>17</v>
      </c>
      <c r="E11" s="19" t="s">
        <v>4</v>
      </c>
      <c r="F11" s="37" t="s">
        <v>33</v>
      </c>
      <c r="G11" s="37"/>
      <c r="H11" s="37" t="s">
        <v>3</v>
      </c>
      <c r="I11" s="37"/>
      <c r="J11" s="37" t="s">
        <v>35</v>
      </c>
      <c r="K11" s="37"/>
      <c r="L11" s="41"/>
      <c r="M11" s="71"/>
    </row>
    <row r="12" spans="1:13" ht="15" thickBot="1">
      <c r="A12" s="35">
        <v>43191</v>
      </c>
      <c r="B12" s="20"/>
      <c r="C12" s="21"/>
      <c r="D12" s="21"/>
      <c r="E12" s="21"/>
      <c r="F12" s="15"/>
      <c r="G12" s="13">
        <f>SUM(F12*Paramètres!B2)</f>
        <v>0</v>
      </c>
      <c r="H12" s="15"/>
      <c r="I12" s="13">
        <f>SUM(H12*Paramètres!B3)</f>
        <v>0</v>
      </c>
      <c r="J12" s="15"/>
      <c r="K12" s="13">
        <f>SUM(J12*Paramètres!B4)</f>
        <v>0</v>
      </c>
      <c r="L12" s="18" t="e">
        <f>SUM(#REF!*Paramètres!B7)</f>
        <v>#REF!</v>
      </c>
      <c r="M12" s="42">
        <f>IF(F12="o",0,IF(H12="o",C12-B12,IF(J12="o",E12-D12,SUM(C12-B12+E12-D12))))</f>
        <v>0</v>
      </c>
    </row>
    <row r="13" spans="1:13" ht="15" thickBot="1">
      <c r="A13" s="35">
        <v>43192</v>
      </c>
      <c r="B13" s="22"/>
      <c r="C13" s="21"/>
      <c r="D13" s="23"/>
      <c r="E13" s="23"/>
      <c r="F13" s="16"/>
      <c r="G13" s="13">
        <f>SUM(F13*Paramètres!B2)</f>
        <v>0</v>
      </c>
      <c r="H13" s="16"/>
      <c r="I13" s="13">
        <f>SUM(H13*Paramètres!B3)</f>
        <v>0</v>
      </c>
      <c r="J13" s="16"/>
      <c r="K13" s="13">
        <f>SUM(J13*Paramètres!B4)</f>
        <v>0</v>
      </c>
      <c r="L13" s="18" t="e">
        <f>SUM(#REF!*Paramètres!B7)</f>
        <v>#REF!</v>
      </c>
      <c r="M13" s="42">
        <f t="shared" ref="M13:M42" si="0">IF(F13="o",0,IF(H13="o",C13-B13,IF(J13="o",E13-D13,SUM(C13-B13+E13-D13))))</f>
        <v>0</v>
      </c>
    </row>
    <row r="14" spans="1:13" ht="15" thickBot="1">
      <c r="A14" s="35">
        <v>43193</v>
      </c>
      <c r="B14" s="22"/>
      <c r="C14" s="21"/>
      <c r="D14" s="23"/>
      <c r="E14" s="23"/>
      <c r="F14" s="16"/>
      <c r="G14" s="13">
        <f>SUM(F14*Paramètres!B2)</f>
        <v>0</v>
      </c>
      <c r="H14" s="16"/>
      <c r="I14" s="13">
        <f>SUM(H14*Paramètres!B3)</f>
        <v>0</v>
      </c>
      <c r="J14" s="16"/>
      <c r="K14" s="13">
        <f>SUM(J14*Paramètres!B4)</f>
        <v>0</v>
      </c>
      <c r="L14" s="18" t="e">
        <f>SUM(#REF!*Paramètres!B7)</f>
        <v>#REF!</v>
      </c>
      <c r="M14" s="42">
        <f t="shared" si="0"/>
        <v>0</v>
      </c>
    </row>
    <row r="15" spans="1:13" ht="15" thickBot="1">
      <c r="A15" s="35">
        <v>43194</v>
      </c>
      <c r="B15" s="22"/>
      <c r="C15" s="21"/>
      <c r="D15" s="23"/>
      <c r="E15" s="23"/>
      <c r="F15" s="16"/>
      <c r="G15" s="13">
        <f>SUM(F15*Paramètres!B2)</f>
        <v>0</v>
      </c>
      <c r="H15" s="16"/>
      <c r="I15" s="13">
        <f>SUM(H15*Paramètres!B3)</f>
        <v>0</v>
      </c>
      <c r="J15" s="16"/>
      <c r="K15" s="13">
        <f>SUM(J15*Paramètres!B4)</f>
        <v>0</v>
      </c>
      <c r="L15" s="18" t="e">
        <f>SUM(#REF!*Paramètres!B7)</f>
        <v>#REF!</v>
      </c>
      <c r="M15" s="42">
        <f t="shared" si="0"/>
        <v>0</v>
      </c>
    </row>
    <row r="16" spans="1:13" ht="15" thickBot="1">
      <c r="A16" s="35">
        <v>43195</v>
      </c>
      <c r="B16" s="22"/>
      <c r="C16" s="23"/>
      <c r="D16" s="23"/>
      <c r="E16" s="23"/>
      <c r="F16" s="16"/>
      <c r="G16" s="13">
        <f>SUM(F16*Paramètres!B2)</f>
        <v>0</v>
      </c>
      <c r="H16" s="16"/>
      <c r="I16" s="13">
        <f>SUM(H16*Paramètres!B3)</f>
        <v>0</v>
      </c>
      <c r="J16" s="16"/>
      <c r="K16" s="13">
        <f>SUM(J16*Paramètres!B4)</f>
        <v>0</v>
      </c>
      <c r="L16" s="18" t="e">
        <f>SUM(#REF!*Paramètres!B7)</f>
        <v>#REF!</v>
      </c>
      <c r="M16" s="42">
        <f t="shared" si="0"/>
        <v>0</v>
      </c>
    </row>
    <row r="17" spans="1:13" ht="15" thickBot="1">
      <c r="A17" s="35">
        <v>43196</v>
      </c>
      <c r="B17" s="22"/>
      <c r="C17" s="23"/>
      <c r="D17" s="23"/>
      <c r="E17" s="23"/>
      <c r="F17" s="16"/>
      <c r="G17" s="13">
        <f>SUM(F17*Paramètres!B2)</f>
        <v>0</v>
      </c>
      <c r="H17" s="16"/>
      <c r="I17" s="13">
        <f>SUM(H17*Paramètres!B3)</f>
        <v>0</v>
      </c>
      <c r="J17" s="16"/>
      <c r="K17" s="13">
        <f>SUM(J17*Paramètres!B4)</f>
        <v>0</v>
      </c>
      <c r="L17" s="18" t="e">
        <f>SUM(#REF!*Paramètres!B7)</f>
        <v>#REF!</v>
      </c>
      <c r="M17" s="42">
        <f t="shared" si="0"/>
        <v>0</v>
      </c>
    </row>
    <row r="18" spans="1:13" ht="15" thickBot="1">
      <c r="A18" s="35">
        <v>43197</v>
      </c>
      <c r="B18" s="22"/>
      <c r="C18" s="23"/>
      <c r="D18" s="23"/>
      <c r="E18" s="23"/>
      <c r="F18" s="16"/>
      <c r="G18" s="13">
        <f>SUM(F18*Paramètres!B2)</f>
        <v>0</v>
      </c>
      <c r="H18" s="16"/>
      <c r="I18" s="13">
        <f>SUM(H18*Paramètres!B3)</f>
        <v>0</v>
      </c>
      <c r="J18" s="16"/>
      <c r="K18" s="13">
        <f>SUM(J18*Paramètres!B4)</f>
        <v>0</v>
      </c>
      <c r="L18" s="18" t="e">
        <f>SUM(#REF!*Paramètres!B7)</f>
        <v>#REF!</v>
      </c>
      <c r="M18" s="42">
        <f t="shared" si="0"/>
        <v>0</v>
      </c>
    </row>
    <row r="19" spans="1:13" ht="15" thickBot="1">
      <c r="A19" s="35">
        <v>43198</v>
      </c>
      <c r="B19" s="22"/>
      <c r="C19" s="23"/>
      <c r="D19" s="23"/>
      <c r="E19" s="23"/>
      <c r="F19" s="16"/>
      <c r="G19" s="13">
        <f>SUM(F19*Paramètres!B2)</f>
        <v>0</v>
      </c>
      <c r="H19" s="16"/>
      <c r="I19" s="13">
        <f>SUM(H19*Paramètres!B3)</f>
        <v>0</v>
      </c>
      <c r="J19" s="16"/>
      <c r="K19" s="13">
        <f>SUM(J19*Paramètres!B4)</f>
        <v>0</v>
      </c>
      <c r="L19" s="18" t="e">
        <f>SUM(#REF!*Paramètres!B7)</f>
        <v>#REF!</v>
      </c>
      <c r="M19" s="42">
        <f t="shared" si="0"/>
        <v>0</v>
      </c>
    </row>
    <row r="20" spans="1:13" ht="15" thickBot="1">
      <c r="A20" s="35">
        <v>43199</v>
      </c>
      <c r="B20" s="22"/>
      <c r="C20" s="23"/>
      <c r="D20" s="23"/>
      <c r="E20" s="23"/>
      <c r="F20" s="16"/>
      <c r="G20" s="13">
        <f>SUM(F20*Paramètres!B2)</f>
        <v>0</v>
      </c>
      <c r="H20" s="16"/>
      <c r="I20" s="13">
        <f>SUM(H20*Paramètres!B3)</f>
        <v>0</v>
      </c>
      <c r="J20" s="16"/>
      <c r="K20" s="13">
        <f>SUM(J20*Paramètres!B4)</f>
        <v>0</v>
      </c>
      <c r="L20" s="18" t="e">
        <f>SUM(#REF!*Paramètres!B7)</f>
        <v>#REF!</v>
      </c>
      <c r="M20" s="42">
        <f t="shared" si="0"/>
        <v>0</v>
      </c>
    </row>
    <row r="21" spans="1:13" ht="15" thickBot="1">
      <c r="A21" s="35">
        <v>43200</v>
      </c>
      <c r="B21" s="22"/>
      <c r="C21" s="23"/>
      <c r="D21" s="23"/>
      <c r="E21" s="23"/>
      <c r="F21" s="16"/>
      <c r="G21" s="13">
        <f>SUM(F21*Paramètres!B2)</f>
        <v>0</v>
      </c>
      <c r="H21" s="16"/>
      <c r="I21" s="13">
        <f>SUM(H21*Paramètres!B3)</f>
        <v>0</v>
      </c>
      <c r="J21" s="16"/>
      <c r="K21" s="13">
        <f>SUM(J21*Paramètres!B4)</f>
        <v>0</v>
      </c>
      <c r="L21" s="18" t="e">
        <f>SUM(#REF!*Paramètres!B7)</f>
        <v>#REF!</v>
      </c>
      <c r="M21" s="42">
        <f t="shared" si="0"/>
        <v>0</v>
      </c>
    </row>
    <row r="22" spans="1:13" ht="15" thickBot="1">
      <c r="A22" s="35">
        <v>43201</v>
      </c>
      <c r="B22" s="22"/>
      <c r="C22" s="23"/>
      <c r="D22" s="23"/>
      <c r="E22" s="23"/>
      <c r="F22" s="16"/>
      <c r="G22" s="13">
        <f>SUM(F22*Paramètres!B2)</f>
        <v>0</v>
      </c>
      <c r="H22" s="16"/>
      <c r="I22" s="13">
        <f>SUM(H22*Paramètres!B3)</f>
        <v>0</v>
      </c>
      <c r="J22" s="16"/>
      <c r="K22" s="13">
        <f>SUM(J22*Paramètres!B4)</f>
        <v>0</v>
      </c>
      <c r="L22" s="18" t="e">
        <f>SUM(#REF!*Paramètres!B7)</f>
        <v>#REF!</v>
      </c>
      <c r="M22" s="42">
        <f t="shared" si="0"/>
        <v>0</v>
      </c>
    </row>
    <row r="23" spans="1:13" ht="15" thickBot="1">
      <c r="A23" s="35">
        <v>43202</v>
      </c>
      <c r="B23" s="22"/>
      <c r="C23" s="23"/>
      <c r="D23" s="23"/>
      <c r="E23" s="23"/>
      <c r="F23" s="16"/>
      <c r="G23" s="13">
        <f>SUM(F23*Paramètres!B2)</f>
        <v>0</v>
      </c>
      <c r="H23" s="16"/>
      <c r="I23" s="13">
        <f>SUM(H23*Paramètres!B3)</f>
        <v>0</v>
      </c>
      <c r="J23" s="16"/>
      <c r="K23" s="13">
        <f>SUM(J23*Paramètres!B4)</f>
        <v>0</v>
      </c>
      <c r="L23" s="18" t="e">
        <f>SUM(#REF!*Paramètres!B7)</f>
        <v>#REF!</v>
      </c>
      <c r="M23" s="42">
        <f t="shared" si="0"/>
        <v>0</v>
      </c>
    </row>
    <row r="24" spans="1:13" ht="15" thickBot="1">
      <c r="A24" s="35">
        <v>43203</v>
      </c>
      <c r="B24" s="22"/>
      <c r="C24" s="23"/>
      <c r="D24" s="23"/>
      <c r="E24" s="23"/>
      <c r="F24" s="16"/>
      <c r="G24" s="13">
        <f>SUM(F24*Paramètres!B2)</f>
        <v>0</v>
      </c>
      <c r="H24" s="16"/>
      <c r="I24" s="13">
        <f>SUM(H24*Paramètres!B3)</f>
        <v>0</v>
      </c>
      <c r="J24" s="16"/>
      <c r="K24" s="13">
        <f>SUM(J24*Paramètres!B4)</f>
        <v>0</v>
      </c>
      <c r="L24" s="18" t="e">
        <f>SUM(#REF!*Paramètres!B7)</f>
        <v>#REF!</v>
      </c>
      <c r="M24" s="42">
        <f t="shared" si="0"/>
        <v>0</v>
      </c>
    </row>
    <row r="25" spans="1:13" ht="15" thickBot="1">
      <c r="A25" s="35">
        <v>43204</v>
      </c>
      <c r="B25" s="22"/>
      <c r="C25" s="23"/>
      <c r="D25" s="23"/>
      <c r="E25" s="23"/>
      <c r="F25" s="16"/>
      <c r="G25" s="13">
        <f>SUM(F25*Paramètres!B2)</f>
        <v>0</v>
      </c>
      <c r="H25" s="16"/>
      <c r="I25" s="13">
        <f>SUM(H25*Paramètres!B3)</f>
        <v>0</v>
      </c>
      <c r="J25" s="16"/>
      <c r="K25" s="13">
        <f>SUM(J25*Paramètres!B4)</f>
        <v>0</v>
      </c>
      <c r="L25" s="18" t="e">
        <f>SUM(#REF!*Paramètres!B7)</f>
        <v>#REF!</v>
      </c>
      <c r="M25" s="42">
        <f t="shared" si="0"/>
        <v>0</v>
      </c>
    </row>
    <row r="26" spans="1:13" ht="15" thickBot="1">
      <c r="A26" s="35">
        <v>43205</v>
      </c>
      <c r="B26" s="22"/>
      <c r="C26" s="23"/>
      <c r="D26" s="23"/>
      <c r="E26" s="23"/>
      <c r="F26" s="16"/>
      <c r="G26" s="13">
        <f>SUM(F26*Paramètres!B2)</f>
        <v>0</v>
      </c>
      <c r="H26" s="16"/>
      <c r="I26" s="13">
        <f>SUM(H26*Paramètres!B3)</f>
        <v>0</v>
      </c>
      <c r="J26" s="16"/>
      <c r="K26" s="13">
        <f>SUM(J26*Paramètres!B4)</f>
        <v>0</v>
      </c>
      <c r="L26" s="18" t="e">
        <f>SUM(#REF!*Paramètres!B7)</f>
        <v>#REF!</v>
      </c>
      <c r="M26" s="42">
        <f t="shared" si="0"/>
        <v>0</v>
      </c>
    </row>
    <row r="27" spans="1:13" ht="15" thickBot="1">
      <c r="A27" s="35">
        <v>43206</v>
      </c>
      <c r="B27" s="22"/>
      <c r="C27" s="23"/>
      <c r="D27" s="23"/>
      <c r="E27" s="23"/>
      <c r="F27" s="16"/>
      <c r="G27" s="13">
        <f>SUM(F27*Paramètres!B2)</f>
        <v>0</v>
      </c>
      <c r="H27" s="16"/>
      <c r="I27" s="13">
        <f>SUM(H27*Paramètres!B3)</f>
        <v>0</v>
      </c>
      <c r="J27" s="16"/>
      <c r="K27" s="13">
        <f>SUM(J27*Paramètres!B4)</f>
        <v>0</v>
      </c>
      <c r="L27" s="18" t="e">
        <f>SUM(#REF!*Paramètres!B7)</f>
        <v>#REF!</v>
      </c>
      <c r="M27" s="42">
        <f t="shared" si="0"/>
        <v>0</v>
      </c>
    </row>
    <row r="28" spans="1:13" ht="15" thickBot="1">
      <c r="A28" s="35">
        <v>43207</v>
      </c>
      <c r="B28" s="22"/>
      <c r="C28" s="23"/>
      <c r="D28" s="23"/>
      <c r="E28" s="23"/>
      <c r="F28" s="16"/>
      <c r="G28" s="13">
        <f>SUM(F28*Paramètres!B2)</f>
        <v>0</v>
      </c>
      <c r="H28" s="16"/>
      <c r="I28" s="13">
        <f>SUM(H28*Paramètres!B3)</f>
        <v>0</v>
      </c>
      <c r="J28" s="16"/>
      <c r="K28" s="13">
        <f>SUM(J28*Paramètres!B4)</f>
        <v>0</v>
      </c>
      <c r="L28" s="18" t="e">
        <f>SUM(#REF!*Paramètres!B7)</f>
        <v>#REF!</v>
      </c>
      <c r="M28" s="42">
        <f t="shared" si="0"/>
        <v>0</v>
      </c>
    </row>
    <row r="29" spans="1:13" ht="15" thickBot="1">
      <c r="A29" s="35">
        <v>43208</v>
      </c>
      <c r="B29" s="22"/>
      <c r="C29" s="23"/>
      <c r="D29" s="23"/>
      <c r="E29" s="23"/>
      <c r="F29" s="16"/>
      <c r="G29" s="13">
        <f>SUM(F29*Paramètres!B2)</f>
        <v>0</v>
      </c>
      <c r="H29" s="16"/>
      <c r="I29" s="13">
        <f>SUM(H29*Paramètres!B3)</f>
        <v>0</v>
      </c>
      <c r="J29" s="16"/>
      <c r="K29" s="13">
        <f>SUM(J29*Paramètres!B4)</f>
        <v>0</v>
      </c>
      <c r="L29" s="18" t="e">
        <f>SUM(#REF!*Paramètres!B7)</f>
        <v>#REF!</v>
      </c>
      <c r="M29" s="42">
        <f t="shared" si="0"/>
        <v>0</v>
      </c>
    </row>
    <row r="30" spans="1:13" ht="15" thickBot="1">
      <c r="A30" s="35">
        <v>43209</v>
      </c>
      <c r="B30" s="22"/>
      <c r="C30" s="23"/>
      <c r="D30" s="23"/>
      <c r="E30" s="23"/>
      <c r="F30" s="16"/>
      <c r="G30" s="13">
        <f>SUM(F30*Paramètres!B2)</f>
        <v>0</v>
      </c>
      <c r="H30" s="16"/>
      <c r="I30" s="13">
        <f>SUM(H30*Paramètres!B3)</f>
        <v>0</v>
      </c>
      <c r="J30" s="16"/>
      <c r="K30" s="13">
        <f>SUM(J30*Paramètres!B4)</f>
        <v>0</v>
      </c>
      <c r="L30" s="18" t="e">
        <f>SUM(#REF!*Paramètres!B7)</f>
        <v>#REF!</v>
      </c>
      <c r="M30" s="42">
        <f t="shared" si="0"/>
        <v>0</v>
      </c>
    </row>
    <row r="31" spans="1:13" ht="15" thickBot="1">
      <c r="A31" s="35">
        <v>43210</v>
      </c>
      <c r="B31" s="22"/>
      <c r="C31" s="23"/>
      <c r="D31" s="23"/>
      <c r="E31" s="23"/>
      <c r="F31" s="16"/>
      <c r="G31" s="13">
        <f>SUM(F31*Paramètres!B2)</f>
        <v>0</v>
      </c>
      <c r="H31" s="16"/>
      <c r="I31" s="13">
        <f>SUM(H31*Paramètres!B3)</f>
        <v>0</v>
      </c>
      <c r="J31" s="16"/>
      <c r="K31" s="13">
        <f>SUM(J31*Paramètres!B4)</f>
        <v>0</v>
      </c>
      <c r="L31" s="18" t="e">
        <f>SUM(#REF!*Paramètres!B7)</f>
        <v>#REF!</v>
      </c>
      <c r="M31" s="42">
        <f t="shared" si="0"/>
        <v>0</v>
      </c>
    </row>
    <row r="32" spans="1:13" ht="15" thickBot="1">
      <c r="A32" s="35">
        <v>43211</v>
      </c>
      <c r="B32" s="22"/>
      <c r="C32" s="23"/>
      <c r="D32" s="23"/>
      <c r="E32" s="23"/>
      <c r="F32" s="16"/>
      <c r="G32" s="13">
        <f>SUM(F32*Paramètres!B2)</f>
        <v>0</v>
      </c>
      <c r="H32" s="16"/>
      <c r="I32" s="13">
        <f>SUM(H32*Paramètres!B3)</f>
        <v>0</v>
      </c>
      <c r="J32" s="16"/>
      <c r="K32" s="13">
        <f>SUM(J32*Paramètres!B4)</f>
        <v>0</v>
      </c>
      <c r="L32" s="18" t="e">
        <f>SUM(#REF!*Paramètres!B7)</f>
        <v>#REF!</v>
      </c>
      <c r="M32" s="42">
        <f t="shared" si="0"/>
        <v>0</v>
      </c>
    </row>
    <row r="33" spans="1:13 16372:16372" ht="15" thickBot="1">
      <c r="A33" s="35">
        <v>43212</v>
      </c>
      <c r="B33" s="22"/>
      <c r="C33" s="23"/>
      <c r="D33" s="23"/>
      <c r="E33" s="23"/>
      <c r="F33" s="16"/>
      <c r="G33" s="13">
        <f>SUM(F33*Paramètres!B2)</f>
        <v>0</v>
      </c>
      <c r="H33" s="16"/>
      <c r="I33" s="13">
        <f>SUM(H33*Paramètres!B3)</f>
        <v>0</v>
      </c>
      <c r="J33" s="16"/>
      <c r="K33" s="13">
        <f>SUM(J33*Paramètres!B4)</f>
        <v>0</v>
      </c>
      <c r="L33" s="18" t="e">
        <f>SUM(#REF!*Paramètres!B7)</f>
        <v>#REF!</v>
      </c>
      <c r="M33" s="42">
        <f t="shared" si="0"/>
        <v>0</v>
      </c>
    </row>
    <row r="34" spans="1:13 16372:16372" ht="15" thickBot="1">
      <c r="A34" s="35">
        <v>43213</v>
      </c>
      <c r="B34" s="22"/>
      <c r="C34" s="23"/>
      <c r="D34" s="23"/>
      <c r="E34" s="23"/>
      <c r="F34" s="16"/>
      <c r="G34" s="13">
        <f>SUM(F34*Paramètres!B2)</f>
        <v>0</v>
      </c>
      <c r="H34" s="16"/>
      <c r="I34" s="13">
        <f>SUM(H34*Paramètres!B3)</f>
        <v>0</v>
      </c>
      <c r="J34" s="16"/>
      <c r="K34" s="13">
        <f>SUM(J34*Paramètres!B4)</f>
        <v>0</v>
      </c>
      <c r="L34" s="18" t="e">
        <f>SUM(#REF!*Paramètres!B7)</f>
        <v>#REF!</v>
      </c>
      <c r="M34" s="42">
        <f t="shared" si="0"/>
        <v>0</v>
      </c>
    </row>
    <row r="35" spans="1:13 16372:16372" ht="15" thickBot="1">
      <c r="A35" s="35">
        <v>43214</v>
      </c>
      <c r="B35" s="22"/>
      <c r="C35" s="23"/>
      <c r="D35" s="23"/>
      <c r="E35" s="23"/>
      <c r="F35" s="16"/>
      <c r="G35" s="13">
        <f>SUM(F35*Paramètres!B2)</f>
        <v>0</v>
      </c>
      <c r="H35" s="16"/>
      <c r="I35" s="13">
        <f>SUM(H35*Paramètres!B3)</f>
        <v>0</v>
      </c>
      <c r="J35" s="16"/>
      <c r="K35" s="13">
        <f>SUM(J35*Paramètres!B4)</f>
        <v>0</v>
      </c>
      <c r="L35" s="18" t="e">
        <f>SUM(#REF!*Paramètres!B7)</f>
        <v>#REF!</v>
      </c>
      <c r="M35" s="42">
        <f t="shared" si="0"/>
        <v>0</v>
      </c>
    </row>
    <row r="36" spans="1:13 16372:16372" ht="15" thickBot="1">
      <c r="A36" s="35">
        <v>43215</v>
      </c>
      <c r="B36" s="22"/>
      <c r="C36" s="23"/>
      <c r="D36" s="23"/>
      <c r="E36" s="23"/>
      <c r="F36" s="16"/>
      <c r="G36" s="13">
        <f>SUM(F36*Paramètres!B2)</f>
        <v>0</v>
      </c>
      <c r="H36" s="16"/>
      <c r="I36" s="13">
        <f>SUM(H36*Paramètres!B3)</f>
        <v>0</v>
      </c>
      <c r="J36" s="16"/>
      <c r="K36" s="13">
        <f>SUM(J36*Paramètres!B4)</f>
        <v>0</v>
      </c>
      <c r="L36" s="18" t="e">
        <f>SUM(#REF!*Paramètres!B7)</f>
        <v>#REF!</v>
      </c>
      <c r="M36" s="42">
        <f t="shared" si="0"/>
        <v>0</v>
      </c>
    </row>
    <row r="37" spans="1:13 16372:16372" ht="15" thickBot="1">
      <c r="A37" s="35">
        <v>43216</v>
      </c>
      <c r="B37" s="22"/>
      <c r="C37" s="23"/>
      <c r="D37" s="23"/>
      <c r="E37" s="23"/>
      <c r="F37" s="16"/>
      <c r="G37" s="13">
        <f>SUM(F37*Paramètres!B2)</f>
        <v>0</v>
      </c>
      <c r="H37" s="16"/>
      <c r="I37" s="13">
        <f>SUM(H37*Paramètres!B3)</f>
        <v>0</v>
      </c>
      <c r="J37" s="16"/>
      <c r="K37" s="13">
        <f>SUM(J37*Paramètres!B4)</f>
        <v>0</v>
      </c>
      <c r="L37" s="18" t="e">
        <f>SUM(#REF!*Paramètres!B7)</f>
        <v>#REF!</v>
      </c>
      <c r="M37" s="42">
        <f t="shared" si="0"/>
        <v>0</v>
      </c>
    </row>
    <row r="38" spans="1:13 16372:16372" ht="15" thickBot="1">
      <c r="A38" s="35">
        <v>43217</v>
      </c>
      <c r="B38" s="22"/>
      <c r="C38" s="23"/>
      <c r="D38" s="23"/>
      <c r="E38" s="23"/>
      <c r="F38" s="16"/>
      <c r="G38" s="13">
        <f>SUM(F38*Paramètres!B2)</f>
        <v>0</v>
      </c>
      <c r="H38" s="16"/>
      <c r="I38" s="13">
        <f>SUM(H38*Paramètres!B3)</f>
        <v>0</v>
      </c>
      <c r="J38" s="16"/>
      <c r="K38" s="13">
        <f>SUM(J38*Paramètres!B4)</f>
        <v>0</v>
      </c>
      <c r="L38" s="18" t="e">
        <f>SUM(#REF!*Paramètres!B7)</f>
        <v>#REF!</v>
      </c>
      <c r="M38" s="42">
        <f t="shared" si="0"/>
        <v>0</v>
      </c>
    </row>
    <row r="39" spans="1:13 16372:16372" ht="15" thickBot="1">
      <c r="A39" s="35">
        <v>43218</v>
      </c>
      <c r="B39" s="22"/>
      <c r="C39" s="23"/>
      <c r="D39" s="23"/>
      <c r="E39" s="23"/>
      <c r="F39" s="16"/>
      <c r="G39" s="13">
        <f>SUM(F39*Paramètres!B2)</f>
        <v>0</v>
      </c>
      <c r="H39" s="16"/>
      <c r="I39" s="13">
        <f>SUM(H39*Paramètres!B3)</f>
        <v>0</v>
      </c>
      <c r="J39" s="16"/>
      <c r="K39" s="13">
        <f>SUM(J39*Paramètres!B4)</f>
        <v>0</v>
      </c>
      <c r="L39" s="18" t="e">
        <f>SUM(#REF!*Paramètres!B7)</f>
        <v>#REF!</v>
      </c>
      <c r="M39" s="42">
        <f t="shared" si="0"/>
        <v>0</v>
      </c>
    </row>
    <row r="40" spans="1:13 16372:16372" ht="15" thickBot="1">
      <c r="A40" s="35">
        <v>43219</v>
      </c>
      <c r="B40" s="22"/>
      <c r="C40" s="23"/>
      <c r="D40" s="23"/>
      <c r="E40" s="23"/>
      <c r="F40" s="16"/>
      <c r="G40" s="13">
        <f>SUM(F40*Paramètres!B2)</f>
        <v>0</v>
      </c>
      <c r="H40" s="16"/>
      <c r="I40" s="13">
        <f>SUM(H40*Paramètres!B3)</f>
        <v>0</v>
      </c>
      <c r="J40" s="16"/>
      <c r="K40" s="13">
        <f>SUM(J40*Paramètres!B4)</f>
        <v>0</v>
      </c>
      <c r="L40" s="18" t="e">
        <f>SUM(#REF!*Paramètres!B7)</f>
        <v>#REF!</v>
      </c>
      <c r="M40" s="42">
        <f t="shared" si="0"/>
        <v>0</v>
      </c>
    </row>
    <row r="41" spans="1:13 16372:16372" ht="15" thickBot="1">
      <c r="A41" s="35">
        <v>43220</v>
      </c>
      <c r="B41" s="22"/>
      <c r="C41" s="23"/>
      <c r="D41" s="23"/>
      <c r="E41" s="23"/>
      <c r="F41" s="16"/>
      <c r="G41" s="13">
        <f>SUM(F41*Paramètres!B2)</f>
        <v>0</v>
      </c>
      <c r="H41" s="16"/>
      <c r="I41" s="13">
        <f>SUM(H41*Paramètres!B3)</f>
        <v>0</v>
      </c>
      <c r="J41" s="16"/>
      <c r="K41" s="13">
        <f>SUM(J41*Paramètres!B4)</f>
        <v>0</v>
      </c>
      <c r="L41" s="18" t="e">
        <f>SUM(#REF!*Paramètres!B7)</f>
        <v>#REF!</v>
      </c>
      <c r="M41" s="42">
        <f t="shared" si="0"/>
        <v>0</v>
      </c>
    </row>
    <row r="42" spans="1:13 16372:16372" ht="15" thickBot="1">
      <c r="A42" s="36"/>
      <c r="B42" s="24"/>
      <c r="C42" s="25"/>
      <c r="D42" s="25"/>
      <c r="E42" s="25"/>
      <c r="F42" s="17"/>
      <c r="G42" s="13">
        <f>SUM(F42*Paramètres!B2)</f>
        <v>0</v>
      </c>
      <c r="H42" s="17"/>
      <c r="I42" s="13">
        <f>SUM(H42*Paramètres!B3)</f>
        <v>0</v>
      </c>
      <c r="J42" s="17"/>
      <c r="K42" s="13">
        <f>SUM(J42*Paramètres!B4)</f>
        <v>0</v>
      </c>
      <c r="L42" s="18" t="e">
        <f>SUM(#REF!*Paramètres!B7)</f>
        <v>#REF!</v>
      </c>
      <c r="M42" s="42">
        <f t="shared" si="0"/>
        <v>0</v>
      </c>
    </row>
    <row r="43" spans="1:13 16372:16372" ht="16" thickBot="1">
      <c r="A43" s="62" t="s">
        <v>5</v>
      </c>
      <c r="B43" s="63"/>
      <c r="C43" s="63"/>
      <c r="D43" s="63"/>
      <c r="E43" s="63"/>
      <c r="F43" s="63"/>
      <c r="G43" s="63"/>
      <c r="H43" s="63"/>
      <c r="I43" s="63"/>
      <c r="J43" s="63"/>
      <c r="K43" s="63"/>
      <c r="L43" s="14"/>
      <c r="M43" s="43">
        <f>SUM(M12:M42)</f>
        <v>0</v>
      </c>
      <c r="XER43" s="12"/>
    </row>
    <row r="44" spans="1:13 16372:16372"/>
    <row r="45" spans="1:13 16372:16372" ht="28.4" customHeight="1">
      <c r="J45" s="59"/>
      <c r="K45" s="59"/>
      <c r="L45" s="59"/>
      <c r="M45" s="59"/>
    </row>
    <row r="46" spans="1:13 16372:16372"/>
    <row r="47" spans="1:13 16372:16372"/>
    <row r="48" spans="1:13 16372:16372"/>
    <row r="61"/>
    <row r="1048572" hidden="1"/>
  </sheetData>
  <mergeCells count="15">
    <mergeCell ref="A1:D1"/>
    <mergeCell ref="J1:M1"/>
    <mergeCell ref="B3:D3"/>
    <mergeCell ref="J3:M6"/>
    <mergeCell ref="B4:D4"/>
    <mergeCell ref="B5:D5"/>
    <mergeCell ref="B6:D6"/>
    <mergeCell ref="A43:K43"/>
    <mergeCell ref="J45:M45"/>
    <mergeCell ref="B7:D7"/>
    <mergeCell ref="A10:A11"/>
    <mergeCell ref="B10:C10"/>
    <mergeCell ref="D10:E10"/>
    <mergeCell ref="F10:K10"/>
    <mergeCell ref="M10:M11"/>
  </mergeCells>
  <conditionalFormatting sqref="A12:A42">
    <cfRule type="expression" dxfId="2"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9.xml><?xml version="1.0" encoding="utf-8"?>
<worksheet xmlns="http://schemas.openxmlformats.org/spreadsheetml/2006/main" xmlns:r="http://schemas.openxmlformats.org/officeDocument/2006/relationships">
  <sheetPr codeName="Feuil9">
    <pageSetUpPr fitToPage="1"/>
  </sheetPr>
  <dimension ref="A1:XFC1048572"/>
  <sheetViews>
    <sheetView showGridLines="0" workbookViewId="0">
      <selection activeCell="B3" sqref="B3:D3"/>
    </sheetView>
  </sheetViews>
  <sheetFormatPr baseColWidth="10" defaultColWidth="0" defaultRowHeight="14.5" customHeight="1" zeroHeight="1"/>
  <cols>
    <col min="1" max="1" width="10.54296875" customWidth="1"/>
    <col min="2" max="5" width="11.6328125" customWidth="1"/>
    <col min="6" max="6" width="6.1796875" customWidth="1"/>
    <col min="7" max="7" width="6.1796875" style="5" hidden="1" customWidth="1"/>
    <col min="8" max="8" width="6.1796875" customWidth="1"/>
    <col min="9" max="9" width="6.1796875" style="5" hidden="1" customWidth="1"/>
    <col min="10" max="10" width="6.1796875" customWidth="1"/>
    <col min="11" max="11" width="6.1796875" style="5" hidden="1" customWidth="1"/>
    <col min="12" max="12" width="6.1796875" hidden="1" customWidth="1"/>
    <col min="13" max="13" width="9" customWidth="1"/>
    <col min="14" max="14" width="22.54296875" hidden="1" customWidth="1"/>
    <col min="15" max="15" width="0" hidden="1" customWidth="1"/>
    <col min="16" max="16" width="11.453125" hidden="1" customWidth="1"/>
    <col min="17" max="16371" width="11.453125" hidden="1"/>
    <col min="16372" max="16372" width="15.54296875" customWidth="1"/>
    <col min="16373" max="16373" width="6.7265625" hidden="1" customWidth="1"/>
    <col min="16374" max="16374" width="7.1796875" hidden="1" customWidth="1"/>
    <col min="16375" max="16375" width="7.453125" hidden="1" customWidth="1"/>
    <col min="16376" max="16376" width="11.81640625" hidden="1" customWidth="1"/>
    <col min="16377" max="16377" width="11.453125" hidden="1" customWidth="1"/>
    <col min="16378" max="16378" width="11.453125" hidden="1"/>
    <col min="16380" max="16380" width="6.7265625" hidden="1"/>
    <col min="16381" max="16381" width="7.1796875" hidden="1"/>
    <col min="16382" max="16382" width="7.453125" hidden="1"/>
    <col min="16383" max="16383" width="11.81640625" hidden="1"/>
    <col min="16384" max="16384" width="8.7265625" hidden="1"/>
  </cols>
  <sheetData>
    <row r="1" spans="1:13" ht="23.5">
      <c r="A1" s="50" t="s">
        <v>36</v>
      </c>
      <c r="B1" s="50"/>
      <c r="C1" s="50"/>
      <c r="D1" s="50"/>
      <c r="J1" s="50"/>
      <c r="K1" s="50"/>
      <c r="L1" s="50"/>
      <c r="M1" s="50"/>
    </row>
    <row r="2" spans="1:13" ht="3" customHeight="1" thickBot="1"/>
    <row r="3" spans="1:13" ht="28.4" customHeight="1" thickBot="1">
      <c r="A3" s="26" t="s">
        <v>0</v>
      </c>
      <c r="B3" s="53" t="s">
        <v>39</v>
      </c>
      <c r="C3" s="54"/>
      <c r="D3" s="55"/>
      <c r="J3" s="59"/>
      <c r="K3" s="59"/>
      <c r="L3" s="59"/>
      <c r="M3" s="59"/>
    </row>
    <row r="4" spans="1:13" ht="28.4" customHeight="1" thickBot="1">
      <c r="A4" s="26" t="s">
        <v>1</v>
      </c>
      <c r="B4" s="56" t="str">
        <f>IFERROR(VLOOKUP($B$3,Liste_E,2,FALSE),"")</f>
        <v>MADISON</v>
      </c>
      <c r="C4" s="57"/>
      <c r="D4" s="58"/>
      <c r="J4" s="59"/>
      <c r="K4" s="59"/>
      <c r="L4" s="59"/>
      <c r="M4" s="59"/>
    </row>
    <row r="5" spans="1:13" ht="28.4" customHeight="1" thickBot="1">
      <c r="A5" s="26" t="s">
        <v>2</v>
      </c>
      <c r="B5" s="56" t="str">
        <f>IFERROR(VLOOKUP($B$3,Liste_E,3,FALSE),"")</f>
        <v xml:space="preserve">1 RUE BLEUE </v>
      </c>
      <c r="C5" s="57"/>
      <c r="D5" s="58"/>
      <c r="J5" s="59"/>
      <c r="K5" s="59"/>
      <c r="L5" s="59"/>
      <c r="M5" s="59"/>
    </row>
    <row r="6" spans="1:13" ht="28.4" customHeight="1" thickBot="1">
      <c r="A6" s="38" t="s">
        <v>19</v>
      </c>
      <c r="B6" s="65" t="str">
        <f>IFERROR(VLOOKUP($B$3,Liste_E,7,FALSE),"")</f>
        <v>06 00 00 00 00</v>
      </c>
      <c r="C6" s="66"/>
      <c r="D6" s="67"/>
      <c r="J6" s="59"/>
      <c r="K6" s="59"/>
      <c r="L6" s="59"/>
      <c r="M6" s="59"/>
    </row>
    <row r="7" spans="1:13" ht="28.4" customHeight="1">
      <c r="A7" s="39"/>
      <c r="B7" s="64"/>
      <c r="C7" s="64"/>
      <c r="D7" s="64"/>
    </row>
    <row r="8" spans="1:13">
      <c r="D8" s="30" t="s">
        <v>21</v>
      </c>
      <c r="E8" s="31">
        <v>2018</v>
      </c>
    </row>
    <row r="9" spans="1:13" ht="15" thickBot="1">
      <c r="D9" s="28" t="s">
        <v>16</v>
      </c>
      <c r="E9" s="29">
        <v>43221</v>
      </c>
    </row>
    <row r="10" spans="1:13" ht="15.75" customHeight="1" thickBot="1">
      <c r="A10" s="68" t="s">
        <v>33</v>
      </c>
      <c r="B10" s="51" t="s">
        <v>3</v>
      </c>
      <c r="C10" s="52"/>
      <c r="D10" s="51" t="s">
        <v>18</v>
      </c>
      <c r="E10" s="52"/>
      <c r="F10" s="60" t="s">
        <v>34</v>
      </c>
      <c r="G10" s="61"/>
      <c r="H10" s="61"/>
      <c r="I10" s="61"/>
      <c r="J10" s="61"/>
      <c r="K10" s="61"/>
      <c r="L10" s="40"/>
      <c r="M10" s="70" t="s">
        <v>5</v>
      </c>
    </row>
    <row r="11" spans="1:13" ht="15" thickBot="1">
      <c r="A11" s="69"/>
      <c r="B11" s="19" t="s">
        <v>17</v>
      </c>
      <c r="C11" s="19" t="s">
        <v>4</v>
      </c>
      <c r="D11" s="19" t="s">
        <v>17</v>
      </c>
      <c r="E11" s="19" t="s">
        <v>4</v>
      </c>
      <c r="F11" s="37" t="s">
        <v>33</v>
      </c>
      <c r="G11" s="37"/>
      <c r="H11" s="37" t="s">
        <v>3</v>
      </c>
      <c r="I11" s="37"/>
      <c r="J11" s="37" t="s">
        <v>35</v>
      </c>
      <c r="K11" s="37"/>
      <c r="L11" s="41"/>
      <c r="M11" s="71"/>
    </row>
    <row r="12" spans="1:13" ht="15" thickBot="1">
      <c r="A12" s="35">
        <v>43221</v>
      </c>
      <c r="B12" s="20"/>
      <c r="C12" s="21"/>
      <c r="D12" s="21"/>
      <c r="E12" s="21"/>
      <c r="F12" s="15"/>
      <c r="G12" s="13">
        <f>SUM(F12*Paramètres!B2)</f>
        <v>0</v>
      </c>
      <c r="H12" s="15"/>
      <c r="I12" s="13">
        <f>SUM(H12*Paramètres!B3)</f>
        <v>0</v>
      </c>
      <c r="J12" s="15"/>
      <c r="K12" s="13">
        <f>SUM(J12*Paramètres!B4)</f>
        <v>0</v>
      </c>
      <c r="L12" s="18" t="e">
        <f>SUM(#REF!*Paramètres!B7)</f>
        <v>#REF!</v>
      </c>
      <c r="M12" s="42">
        <f>IF(F12="o",0,IF(H12="o",C12-B12,IF(J12="o",E12-D12,SUM(C12-B12+E12-D12))))</f>
        <v>0</v>
      </c>
    </row>
    <row r="13" spans="1:13" ht="15" thickBot="1">
      <c r="A13" s="35">
        <v>43222</v>
      </c>
      <c r="B13" s="22"/>
      <c r="C13" s="21"/>
      <c r="D13" s="23"/>
      <c r="E13" s="23"/>
      <c r="F13" s="16"/>
      <c r="G13" s="13">
        <f>SUM(F13*Paramètres!B2)</f>
        <v>0</v>
      </c>
      <c r="H13" s="16"/>
      <c r="I13" s="13">
        <f>SUM(H13*Paramètres!B3)</f>
        <v>0</v>
      </c>
      <c r="J13" s="16"/>
      <c r="K13" s="13">
        <f>SUM(J13*Paramètres!B4)</f>
        <v>0</v>
      </c>
      <c r="L13" s="18" t="e">
        <f>SUM(#REF!*Paramètres!B7)</f>
        <v>#REF!</v>
      </c>
      <c r="M13" s="42">
        <f t="shared" ref="M13:M42" si="0">IF(F13="o",0,IF(H13="o",C13-B13,IF(J13="o",E13-D13,SUM(C13-B13+E13-D13))))</f>
        <v>0</v>
      </c>
    </row>
    <row r="14" spans="1:13" ht="15" thickBot="1">
      <c r="A14" s="35">
        <v>43223</v>
      </c>
      <c r="B14" s="22"/>
      <c r="C14" s="21"/>
      <c r="D14" s="23"/>
      <c r="E14" s="23"/>
      <c r="F14" s="16"/>
      <c r="G14" s="13">
        <f>SUM(F14*Paramètres!B2)</f>
        <v>0</v>
      </c>
      <c r="H14" s="16"/>
      <c r="I14" s="13">
        <f>SUM(H14*Paramètres!B3)</f>
        <v>0</v>
      </c>
      <c r="J14" s="16"/>
      <c r="K14" s="13">
        <f>SUM(J14*Paramètres!B4)</f>
        <v>0</v>
      </c>
      <c r="L14" s="18" t="e">
        <f>SUM(#REF!*Paramètres!B7)</f>
        <v>#REF!</v>
      </c>
      <c r="M14" s="42">
        <f t="shared" si="0"/>
        <v>0</v>
      </c>
    </row>
    <row r="15" spans="1:13" ht="15" thickBot="1">
      <c r="A15" s="35">
        <v>43224</v>
      </c>
      <c r="B15" s="22"/>
      <c r="C15" s="21"/>
      <c r="D15" s="23"/>
      <c r="E15" s="23"/>
      <c r="F15" s="16"/>
      <c r="G15" s="13">
        <f>SUM(F15*Paramètres!B2)</f>
        <v>0</v>
      </c>
      <c r="H15" s="16"/>
      <c r="I15" s="13">
        <f>SUM(H15*Paramètres!B3)</f>
        <v>0</v>
      </c>
      <c r="J15" s="16"/>
      <c r="K15" s="13">
        <f>SUM(J15*Paramètres!B4)</f>
        <v>0</v>
      </c>
      <c r="L15" s="18" t="e">
        <f>SUM(#REF!*Paramètres!B7)</f>
        <v>#REF!</v>
      </c>
      <c r="M15" s="42">
        <f t="shared" si="0"/>
        <v>0</v>
      </c>
    </row>
    <row r="16" spans="1:13" ht="15" thickBot="1">
      <c r="A16" s="35">
        <v>43225</v>
      </c>
      <c r="B16" s="22"/>
      <c r="C16" s="23"/>
      <c r="D16" s="23"/>
      <c r="E16" s="23"/>
      <c r="F16" s="16"/>
      <c r="G16" s="13">
        <f>SUM(F16*Paramètres!B2)</f>
        <v>0</v>
      </c>
      <c r="H16" s="16"/>
      <c r="I16" s="13">
        <f>SUM(H16*Paramètres!B3)</f>
        <v>0</v>
      </c>
      <c r="J16" s="16"/>
      <c r="K16" s="13">
        <f>SUM(J16*Paramètres!B4)</f>
        <v>0</v>
      </c>
      <c r="L16" s="18" t="e">
        <f>SUM(#REF!*Paramètres!B7)</f>
        <v>#REF!</v>
      </c>
      <c r="M16" s="42">
        <f t="shared" si="0"/>
        <v>0</v>
      </c>
    </row>
    <row r="17" spans="1:13" ht="15" thickBot="1">
      <c r="A17" s="35">
        <v>43226</v>
      </c>
      <c r="B17" s="22"/>
      <c r="C17" s="23"/>
      <c r="D17" s="23"/>
      <c r="E17" s="23"/>
      <c r="F17" s="16"/>
      <c r="G17" s="13">
        <f>SUM(F17*Paramètres!B2)</f>
        <v>0</v>
      </c>
      <c r="H17" s="16"/>
      <c r="I17" s="13">
        <f>SUM(H17*Paramètres!B3)</f>
        <v>0</v>
      </c>
      <c r="J17" s="16"/>
      <c r="K17" s="13">
        <f>SUM(J17*Paramètres!B4)</f>
        <v>0</v>
      </c>
      <c r="L17" s="18" t="e">
        <f>SUM(#REF!*Paramètres!B7)</f>
        <v>#REF!</v>
      </c>
      <c r="M17" s="42">
        <f t="shared" si="0"/>
        <v>0</v>
      </c>
    </row>
    <row r="18" spans="1:13" ht="15" thickBot="1">
      <c r="A18" s="35">
        <v>43227</v>
      </c>
      <c r="B18" s="22"/>
      <c r="C18" s="23"/>
      <c r="D18" s="23"/>
      <c r="E18" s="23"/>
      <c r="F18" s="16"/>
      <c r="G18" s="13">
        <f>SUM(F18*Paramètres!B2)</f>
        <v>0</v>
      </c>
      <c r="H18" s="16"/>
      <c r="I18" s="13">
        <f>SUM(H18*Paramètres!B3)</f>
        <v>0</v>
      </c>
      <c r="J18" s="16"/>
      <c r="K18" s="13">
        <f>SUM(J18*Paramètres!B4)</f>
        <v>0</v>
      </c>
      <c r="L18" s="18" t="e">
        <f>SUM(#REF!*Paramètres!B7)</f>
        <v>#REF!</v>
      </c>
      <c r="M18" s="42">
        <f t="shared" si="0"/>
        <v>0</v>
      </c>
    </row>
    <row r="19" spans="1:13" ht="15" thickBot="1">
      <c r="A19" s="35">
        <v>43228</v>
      </c>
      <c r="B19" s="22"/>
      <c r="C19" s="23"/>
      <c r="D19" s="23"/>
      <c r="E19" s="23"/>
      <c r="F19" s="16"/>
      <c r="G19" s="13">
        <f>SUM(F19*Paramètres!B2)</f>
        <v>0</v>
      </c>
      <c r="H19" s="16"/>
      <c r="I19" s="13">
        <f>SUM(H19*Paramètres!B3)</f>
        <v>0</v>
      </c>
      <c r="J19" s="16"/>
      <c r="K19" s="13">
        <f>SUM(J19*Paramètres!B4)</f>
        <v>0</v>
      </c>
      <c r="L19" s="18" t="e">
        <f>SUM(#REF!*Paramètres!B7)</f>
        <v>#REF!</v>
      </c>
      <c r="M19" s="42">
        <f t="shared" si="0"/>
        <v>0</v>
      </c>
    </row>
    <row r="20" spans="1:13" ht="15" thickBot="1">
      <c r="A20" s="35">
        <v>43229</v>
      </c>
      <c r="B20" s="22"/>
      <c r="C20" s="23"/>
      <c r="D20" s="23"/>
      <c r="E20" s="23"/>
      <c r="F20" s="16"/>
      <c r="G20" s="13">
        <f>SUM(F20*Paramètres!B2)</f>
        <v>0</v>
      </c>
      <c r="H20" s="16"/>
      <c r="I20" s="13">
        <f>SUM(H20*Paramètres!B3)</f>
        <v>0</v>
      </c>
      <c r="J20" s="16"/>
      <c r="K20" s="13">
        <f>SUM(J20*Paramètres!B4)</f>
        <v>0</v>
      </c>
      <c r="L20" s="18" t="e">
        <f>SUM(#REF!*Paramètres!B7)</f>
        <v>#REF!</v>
      </c>
      <c r="M20" s="42">
        <f t="shared" si="0"/>
        <v>0</v>
      </c>
    </row>
    <row r="21" spans="1:13" ht="15" thickBot="1">
      <c r="A21" s="35">
        <v>43230</v>
      </c>
      <c r="B21" s="22"/>
      <c r="C21" s="23"/>
      <c r="D21" s="23"/>
      <c r="E21" s="23"/>
      <c r="F21" s="16"/>
      <c r="G21" s="13">
        <f>SUM(F21*Paramètres!B2)</f>
        <v>0</v>
      </c>
      <c r="H21" s="16"/>
      <c r="I21" s="13">
        <f>SUM(H21*Paramètres!B3)</f>
        <v>0</v>
      </c>
      <c r="J21" s="16"/>
      <c r="K21" s="13">
        <f>SUM(J21*Paramètres!B4)</f>
        <v>0</v>
      </c>
      <c r="L21" s="18" t="e">
        <f>SUM(#REF!*Paramètres!B7)</f>
        <v>#REF!</v>
      </c>
      <c r="M21" s="42">
        <f t="shared" si="0"/>
        <v>0</v>
      </c>
    </row>
    <row r="22" spans="1:13" ht="15" thickBot="1">
      <c r="A22" s="35">
        <v>43231</v>
      </c>
      <c r="B22" s="22"/>
      <c r="C22" s="23"/>
      <c r="D22" s="23"/>
      <c r="E22" s="23"/>
      <c r="F22" s="16"/>
      <c r="G22" s="13">
        <f>SUM(F22*Paramètres!B2)</f>
        <v>0</v>
      </c>
      <c r="H22" s="16"/>
      <c r="I22" s="13">
        <f>SUM(H22*Paramètres!B3)</f>
        <v>0</v>
      </c>
      <c r="J22" s="16"/>
      <c r="K22" s="13">
        <f>SUM(J22*Paramètres!B4)</f>
        <v>0</v>
      </c>
      <c r="L22" s="18" t="e">
        <f>SUM(#REF!*Paramètres!B7)</f>
        <v>#REF!</v>
      </c>
      <c r="M22" s="42">
        <f t="shared" si="0"/>
        <v>0</v>
      </c>
    </row>
    <row r="23" spans="1:13" ht="15" thickBot="1">
      <c r="A23" s="35">
        <v>43232</v>
      </c>
      <c r="B23" s="22"/>
      <c r="C23" s="23"/>
      <c r="D23" s="23"/>
      <c r="E23" s="23"/>
      <c r="F23" s="16"/>
      <c r="G23" s="13">
        <f>SUM(F23*Paramètres!B2)</f>
        <v>0</v>
      </c>
      <c r="H23" s="16"/>
      <c r="I23" s="13">
        <f>SUM(H23*Paramètres!B3)</f>
        <v>0</v>
      </c>
      <c r="J23" s="16"/>
      <c r="K23" s="13">
        <f>SUM(J23*Paramètres!B4)</f>
        <v>0</v>
      </c>
      <c r="L23" s="18" t="e">
        <f>SUM(#REF!*Paramètres!B7)</f>
        <v>#REF!</v>
      </c>
      <c r="M23" s="42">
        <f t="shared" si="0"/>
        <v>0</v>
      </c>
    </row>
    <row r="24" spans="1:13" ht="15" thickBot="1">
      <c r="A24" s="35">
        <v>43233</v>
      </c>
      <c r="B24" s="22"/>
      <c r="C24" s="23"/>
      <c r="D24" s="23"/>
      <c r="E24" s="23"/>
      <c r="F24" s="16"/>
      <c r="G24" s="13">
        <f>SUM(F24*Paramètres!B2)</f>
        <v>0</v>
      </c>
      <c r="H24" s="16"/>
      <c r="I24" s="13">
        <f>SUM(H24*Paramètres!B3)</f>
        <v>0</v>
      </c>
      <c r="J24" s="16"/>
      <c r="K24" s="13">
        <f>SUM(J24*Paramètres!B4)</f>
        <v>0</v>
      </c>
      <c r="L24" s="18" t="e">
        <f>SUM(#REF!*Paramètres!B7)</f>
        <v>#REF!</v>
      </c>
      <c r="M24" s="42">
        <f t="shared" si="0"/>
        <v>0</v>
      </c>
    </row>
    <row r="25" spans="1:13" ht="15" thickBot="1">
      <c r="A25" s="35">
        <v>43234</v>
      </c>
      <c r="B25" s="22"/>
      <c r="C25" s="23"/>
      <c r="D25" s="23"/>
      <c r="E25" s="23"/>
      <c r="F25" s="16"/>
      <c r="G25" s="13">
        <f>SUM(F25*Paramètres!B2)</f>
        <v>0</v>
      </c>
      <c r="H25" s="16"/>
      <c r="I25" s="13">
        <f>SUM(H25*Paramètres!B3)</f>
        <v>0</v>
      </c>
      <c r="J25" s="16"/>
      <c r="K25" s="13">
        <f>SUM(J25*Paramètres!B4)</f>
        <v>0</v>
      </c>
      <c r="L25" s="18" t="e">
        <f>SUM(#REF!*Paramètres!B7)</f>
        <v>#REF!</v>
      </c>
      <c r="M25" s="42">
        <f t="shared" si="0"/>
        <v>0</v>
      </c>
    </row>
    <row r="26" spans="1:13" ht="15" thickBot="1">
      <c r="A26" s="35">
        <v>43235</v>
      </c>
      <c r="B26" s="22"/>
      <c r="C26" s="23"/>
      <c r="D26" s="23"/>
      <c r="E26" s="23"/>
      <c r="F26" s="16"/>
      <c r="G26" s="13">
        <f>SUM(F26*Paramètres!B2)</f>
        <v>0</v>
      </c>
      <c r="H26" s="16"/>
      <c r="I26" s="13">
        <f>SUM(H26*Paramètres!B3)</f>
        <v>0</v>
      </c>
      <c r="J26" s="16"/>
      <c r="K26" s="13">
        <f>SUM(J26*Paramètres!B4)</f>
        <v>0</v>
      </c>
      <c r="L26" s="18" t="e">
        <f>SUM(#REF!*Paramètres!B7)</f>
        <v>#REF!</v>
      </c>
      <c r="M26" s="42">
        <f t="shared" si="0"/>
        <v>0</v>
      </c>
    </row>
    <row r="27" spans="1:13" ht="15" thickBot="1">
      <c r="A27" s="35">
        <v>43236</v>
      </c>
      <c r="B27" s="22"/>
      <c r="C27" s="23"/>
      <c r="D27" s="23"/>
      <c r="E27" s="23"/>
      <c r="F27" s="16"/>
      <c r="G27" s="13">
        <f>SUM(F27*Paramètres!B2)</f>
        <v>0</v>
      </c>
      <c r="H27" s="16"/>
      <c r="I27" s="13">
        <f>SUM(H27*Paramètres!B3)</f>
        <v>0</v>
      </c>
      <c r="J27" s="16"/>
      <c r="K27" s="13">
        <f>SUM(J27*Paramètres!B4)</f>
        <v>0</v>
      </c>
      <c r="L27" s="18" t="e">
        <f>SUM(#REF!*Paramètres!B7)</f>
        <v>#REF!</v>
      </c>
      <c r="M27" s="42">
        <f t="shared" si="0"/>
        <v>0</v>
      </c>
    </row>
    <row r="28" spans="1:13" ht="15" thickBot="1">
      <c r="A28" s="35">
        <v>43237</v>
      </c>
      <c r="B28" s="22"/>
      <c r="C28" s="23"/>
      <c r="D28" s="23"/>
      <c r="E28" s="23"/>
      <c r="F28" s="16"/>
      <c r="G28" s="13">
        <f>SUM(F28*Paramètres!B2)</f>
        <v>0</v>
      </c>
      <c r="H28" s="16"/>
      <c r="I28" s="13">
        <f>SUM(H28*Paramètres!B3)</f>
        <v>0</v>
      </c>
      <c r="J28" s="16"/>
      <c r="K28" s="13">
        <f>SUM(J28*Paramètres!B4)</f>
        <v>0</v>
      </c>
      <c r="L28" s="18" t="e">
        <f>SUM(#REF!*Paramètres!B7)</f>
        <v>#REF!</v>
      </c>
      <c r="M28" s="42">
        <f t="shared" si="0"/>
        <v>0</v>
      </c>
    </row>
    <row r="29" spans="1:13" ht="15" thickBot="1">
      <c r="A29" s="35">
        <v>43238</v>
      </c>
      <c r="B29" s="22"/>
      <c r="C29" s="23"/>
      <c r="D29" s="23"/>
      <c r="E29" s="23"/>
      <c r="F29" s="16"/>
      <c r="G29" s="13">
        <f>SUM(F29*Paramètres!B2)</f>
        <v>0</v>
      </c>
      <c r="H29" s="16"/>
      <c r="I29" s="13">
        <f>SUM(H29*Paramètres!B3)</f>
        <v>0</v>
      </c>
      <c r="J29" s="16"/>
      <c r="K29" s="13">
        <f>SUM(J29*Paramètres!B4)</f>
        <v>0</v>
      </c>
      <c r="L29" s="18" t="e">
        <f>SUM(#REF!*Paramètres!B7)</f>
        <v>#REF!</v>
      </c>
      <c r="M29" s="42">
        <f t="shared" si="0"/>
        <v>0</v>
      </c>
    </row>
    <row r="30" spans="1:13" ht="15" thickBot="1">
      <c r="A30" s="35">
        <v>43239</v>
      </c>
      <c r="B30" s="22"/>
      <c r="C30" s="23"/>
      <c r="D30" s="23"/>
      <c r="E30" s="23"/>
      <c r="F30" s="16"/>
      <c r="G30" s="13">
        <f>SUM(F30*Paramètres!B2)</f>
        <v>0</v>
      </c>
      <c r="H30" s="16"/>
      <c r="I30" s="13">
        <f>SUM(H30*Paramètres!B3)</f>
        <v>0</v>
      </c>
      <c r="J30" s="16"/>
      <c r="K30" s="13">
        <f>SUM(J30*Paramètres!B4)</f>
        <v>0</v>
      </c>
      <c r="L30" s="18" t="e">
        <f>SUM(#REF!*Paramètres!B7)</f>
        <v>#REF!</v>
      </c>
      <c r="M30" s="42">
        <f t="shared" si="0"/>
        <v>0</v>
      </c>
    </row>
    <row r="31" spans="1:13" ht="15" thickBot="1">
      <c r="A31" s="35">
        <v>43240</v>
      </c>
      <c r="B31" s="22"/>
      <c r="C31" s="23"/>
      <c r="D31" s="23"/>
      <c r="E31" s="23"/>
      <c r="F31" s="16"/>
      <c r="G31" s="13">
        <f>SUM(F31*Paramètres!B2)</f>
        <v>0</v>
      </c>
      <c r="H31" s="16"/>
      <c r="I31" s="13">
        <f>SUM(H31*Paramètres!B3)</f>
        <v>0</v>
      </c>
      <c r="J31" s="16"/>
      <c r="K31" s="13">
        <f>SUM(J31*Paramètres!B4)</f>
        <v>0</v>
      </c>
      <c r="L31" s="18" t="e">
        <f>SUM(#REF!*Paramètres!B7)</f>
        <v>#REF!</v>
      </c>
      <c r="M31" s="42">
        <f t="shared" si="0"/>
        <v>0</v>
      </c>
    </row>
    <row r="32" spans="1:13" ht="15" thickBot="1">
      <c r="A32" s="35">
        <v>43241</v>
      </c>
      <c r="B32" s="22"/>
      <c r="C32" s="23"/>
      <c r="D32" s="23"/>
      <c r="E32" s="23"/>
      <c r="F32" s="16"/>
      <c r="G32" s="13">
        <f>SUM(F32*Paramètres!B2)</f>
        <v>0</v>
      </c>
      <c r="H32" s="16"/>
      <c r="I32" s="13">
        <f>SUM(H32*Paramètres!B3)</f>
        <v>0</v>
      </c>
      <c r="J32" s="16"/>
      <c r="K32" s="13">
        <f>SUM(J32*Paramètres!B4)</f>
        <v>0</v>
      </c>
      <c r="L32" s="18" t="e">
        <f>SUM(#REF!*Paramètres!B7)</f>
        <v>#REF!</v>
      </c>
      <c r="M32" s="42">
        <f t="shared" si="0"/>
        <v>0</v>
      </c>
    </row>
    <row r="33" spans="1:13 16372:16372" ht="15" thickBot="1">
      <c r="A33" s="35">
        <v>43242</v>
      </c>
      <c r="B33" s="22"/>
      <c r="C33" s="23"/>
      <c r="D33" s="23"/>
      <c r="E33" s="23"/>
      <c r="F33" s="16"/>
      <c r="G33" s="13">
        <f>SUM(F33*Paramètres!B2)</f>
        <v>0</v>
      </c>
      <c r="H33" s="16"/>
      <c r="I33" s="13">
        <f>SUM(H33*Paramètres!B3)</f>
        <v>0</v>
      </c>
      <c r="J33" s="16"/>
      <c r="K33" s="13">
        <f>SUM(J33*Paramètres!B4)</f>
        <v>0</v>
      </c>
      <c r="L33" s="18" t="e">
        <f>SUM(#REF!*Paramètres!B7)</f>
        <v>#REF!</v>
      </c>
      <c r="M33" s="42">
        <f t="shared" si="0"/>
        <v>0</v>
      </c>
    </row>
    <row r="34" spans="1:13 16372:16372" ht="15" thickBot="1">
      <c r="A34" s="35">
        <v>43243</v>
      </c>
      <c r="B34" s="22"/>
      <c r="C34" s="23"/>
      <c r="D34" s="23"/>
      <c r="E34" s="23"/>
      <c r="F34" s="16"/>
      <c r="G34" s="13">
        <f>SUM(F34*Paramètres!B2)</f>
        <v>0</v>
      </c>
      <c r="H34" s="16"/>
      <c r="I34" s="13">
        <f>SUM(H34*Paramètres!B3)</f>
        <v>0</v>
      </c>
      <c r="J34" s="16"/>
      <c r="K34" s="13">
        <f>SUM(J34*Paramètres!B4)</f>
        <v>0</v>
      </c>
      <c r="L34" s="18" t="e">
        <f>SUM(#REF!*Paramètres!B7)</f>
        <v>#REF!</v>
      </c>
      <c r="M34" s="42">
        <f t="shared" si="0"/>
        <v>0</v>
      </c>
    </row>
    <row r="35" spans="1:13 16372:16372" ht="15" thickBot="1">
      <c r="A35" s="35">
        <v>43244</v>
      </c>
      <c r="B35" s="22"/>
      <c r="C35" s="23"/>
      <c r="D35" s="23"/>
      <c r="E35" s="23"/>
      <c r="F35" s="16"/>
      <c r="G35" s="13">
        <f>SUM(F35*Paramètres!B2)</f>
        <v>0</v>
      </c>
      <c r="H35" s="16"/>
      <c r="I35" s="13">
        <f>SUM(H35*Paramètres!B3)</f>
        <v>0</v>
      </c>
      <c r="J35" s="16"/>
      <c r="K35" s="13">
        <f>SUM(J35*Paramètres!B4)</f>
        <v>0</v>
      </c>
      <c r="L35" s="18" t="e">
        <f>SUM(#REF!*Paramètres!B7)</f>
        <v>#REF!</v>
      </c>
      <c r="M35" s="42">
        <f t="shared" si="0"/>
        <v>0</v>
      </c>
    </row>
    <row r="36" spans="1:13 16372:16372" ht="15" thickBot="1">
      <c r="A36" s="35">
        <v>43245</v>
      </c>
      <c r="B36" s="22"/>
      <c r="C36" s="23"/>
      <c r="D36" s="23"/>
      <c r="E36" s="23"/>
      <c r="F36" s="16"/>
      <c r="G36" s="13">
        <f>SUM(F36*Paramètres!B2)</f>
        <v>0</v>
      </c>
      <c r="H36" s="16"/>
      <c r="I36" s="13">
        <f>SUM(H36*Paramètres!B3)</f>
        <v>0</v>
      </c>
      <c r="J36" s="16"/>
      <c r="K36" s="13">
        <f>SUM(J36*Paramètres!B4)</f>
        <v>0</v>
      </c>
      <c r="L36" s="18" t="e">
        <f>SUM(#REF!*Paramètres!B7)</f>
        <v>#REF!</v>
      </c>
      <c r="M36" s="42">
        <f t="shared" si="0"/>
        <v>0</v>
      </c>
    </row>
    <row r="37" spans="1:13 16372:16372" ht="15" thickBot="1">
      <c r="A37" s="35">
        <v>43246</v>
      </c>
      <c r="B37" s="22"/>
      <c r="C37" s="23"/>
      <c r="D37" s="23"/>
      <c r="E37" s="23"/>
      <c r="F37" s="16"/>
      <c r="G37" s="13">
        <f>SUM(F37*Paramètres!B2)</f>
        <v>0</v>
      </c>
      <c r="H37" s="16"/>
      <c r="I37" s="13">
        <f>SUM(H37*Paramètres!B3)</f>
        <v>0</v>
      </c>
      <c r="J37" s="16"/>
      <c r="K37" s="13">
        <f>SUM(J37*Paramètres!B4)</f>
        <v>0</v>
      </c>
      <c r="L37" s="18" t="e">
        <f>SUM(#REF!*Paramètres!B7)</f>
        <v>#REF!</v>
      </c>
      <c r="M37" s="42">
        <f t="shared" si="0"/>
        <v>0</v>
      </c>
    </row>
    <row r="38" spans="1:13 16372:16372" ht="15" thickBot="1">
      <c r="A38" s="35">
        <v>43247</v>
      </c>
      <c r="B38" s="22"/>
      <c r="C38" s="23"/>
      <c r="D38" s="23"/>
      <c r="E38" s="23"/>
      <c r="F38" s="16"/>
      <c r="G38" s="13">
        <f>SUM(F38*Paramètres!B2)</f>
        <v>0</v>
      </c>
      <c r="H38" s="16"/>
      <c r="I38" s="13">
        <f>SUM(H38*Paramètres!B3)</f>
        <v>0</v>
      </c>
      <c r="J38" s="16"/>
      <c r="K38" s="13">
        <f>SUM(J38*Paramètres!B4)</f>
        <v>0</v>
      </c>
      <c r="L38" s="18" t="e">
        <f>SUM(#REF!*Paramètres!B7)</f>
        <v>#REF!</v>
      </c>
      <c r="M38" s="42">
        <f t="shared" si="0"/>
        <v>0</v>
      </c>
    </row>
    <row r="39" spans="1:13 16372:16372" ht="15" thickBot="1">
      <c r="A39" s="35">
        <v>43248</v>
      </c>
      <c r="B39" s="22"/>
      <c r="C39" s="23"/>
      <c r="D39" s="23"/>
      <c r="E39" s="23"/>
      <c r="F39" s="16"/>
      <c r="G39" s="13">
        <f>SUM(F39*Paramètres!B2)</f>
        <v>0</v>
      </c>
      <c r="H39" s="16"/>
      <c r="I39" s="13">
        <f>SUM(H39*Paramètres!B3)</f>
        <v>0</v>
      </c>
      <c r="J39" s="16"/>
      <c r="K39" s="13">
        <f>SUM(J39*Paramètres!B4)</f>
        <v>0</v>
      </c>
      <c r="L39" s="18" t="e">
        <f>SUM(#REF!*Paramètres!B7)</f>
        <v>#REF!</v>
      </c>
      <c r="M39" s="42">
        <f t="shared" si="0"/>
        <v>0</v>
      </c>
    </row>
    <row r="40" spans="1:13 16372:16372" ht="15" thickBot="1">
      <c r="A40" s="35">
        <v>43249</v>
      </c>
      <c r="B40" s="22"/>
      <c r="C40" s="23"/>
      <c r="D40" s="23"/>
      <c r="E40" s="23"/>
      <c r="F40" s="16"/>
      <c r="G40" s="13">
        <f>SUM(F40*Paramètres!B2)</f>
        <v>0</v>
      </c>
      <c r="H40" s="16"/>
      <c r="I40" s="13">
        <f>SUM(H40*Paramètres!B3)</f>
        <v>0</v>
      </c>
      <c r="J40" s="16"/>
      <c r="K40" s="13">
        <f>SUM(J40*Paramètres!B4)</f>
        <v>0</v>
      </c>
      <c r="L40" s="18" t="e">
        <f>SUM(#REF!*Paramètres!B7)</f>
        <v>#REF!</v>
      </c>
      <c r="M40" s="42">
        <f t="shared" si="0"/>
        <v>0</v>
      </c>
    </row>
    <row r="41" spans="1:13 16372:16372" ht="15" thickBot="1">
      <c r="A41" s="35">
        <v>43250</v>
      </c>
      <c r="B41" s="22"/>
      <c r="C41" s="23"/>
      <c r="D41" s="23"/>
      <c r="E41" s="23"/>
      <c r="F41" s="16"/>
      <c r="G41" s="13">
        <f>SUM(F41*Paramètres!B2)</f>
        <v>0</v>
      </c>
      <c r="H41" s="16"/>
      <c r="I41" s="13">
        <f>SUM(H41*Paramètres!B3)</f>
        <v>0</v>
      </c>
      <c r="J41" s="16"/>
      <c r="K41" s="13">
        <f>SUM(J41*Paramètres!B4)</f>
        <v>0</v>
      </c>
      <c r="L41" s="18" t="e">
        <f>SUM(#REF!*Paramètres!B7)</f>
        <v>#REF!</v>
      </c>
      <c r="M41" s="42">
        <f t="shared" si="0"/>
        <v>0</v>
      </c>
    </row>
    <row r="42" spans="1:13 16372:16372" ht="15" thickBot="1">
      <c r="A42" s="36">
        <v>43251</v>
      </c>
      <c r="B42" s="24"/>
      <c r="C42" s="25"/>
      <c r="D42" s="25"/>
      <c r="E42" s="25"/>
      <c r="F42" s="17"/>
      <c r="G42" s="13">
        <f>SUM(F42*Paramètres!B2)</f>
        <v>0</v>
      </c>
      <c r="H42" s="17"/>
      <c r="I42" s="13">
        <f>SUM(H42*Paramètres!B3)</f>
        <v>0</v>
      </c>
      <c r="J42" s="17"/>
      <c r="K42" s="13">
        <f>SUM(J42*Paramètres!B4)</f>
        <v>0</v>
      </c>
      <c r="L42" s="18" t="e">
        <f>SUM(#REF!*Paramètres!B7)</f>
        <v>#REF!</v>
      </c>
      <c r="M42" s="42">
        <f t="shared" si="0"/>
        <v>0</v>
      </c>
    </row>
    <row r="43" spans="1:13 16372:16372" ht="16" thickBot="1">
      <c r="A43" s="62" t="s">
        <v>5</v>
      </c>
      <c r="B43" s="63"/>
      <c r="C43" s="63"/>
      <c r="D43" s="63"/>
      <c r="E43" s="63"/>
      <c r="F43" s="63"/>
      <c r="G43" s="63"/>
      <c r="H43" s="63"/>
      <c r="I43" s="63"/>
      <c r="J43" s="63"/>
      <c r="K43" s="63"/>
      <c r="L43" s="14"/>
      <c r="M43" s="43">
        <f>SUM(M12:M42)</f>
        <v>0</v>
      </c>
      <c r="XER43" s="12"/>
    </row>
    <row r="44" spans="1:13 16372:16372"/>
    <row r="45" spans="1:13 16372:16372" ht="28.4" customHeight="1">
      <c r="J45" s="59"/>
      <c r="K45" s="59"/>
      <c r="L45" s="59"/>
      <c r="M45" s="59"/>
    </row>
    <row r="46" spans="1:13 16372:16372"/>
    <row r="47" spans="1:13 16372:16372"/>
    <row r="48" spans="1:13 16372:16372"/>
    <row r="61"/>
    <row r="1048572" hidden="1"/>
  </sheetData>
  <mergeCells count="15">
    <mergeCell ref="A1:D1"/>
    <mergeCell ref="J1:M1"/>
    <mergeCell ref="B3:D3"/>
    <mergeCell ref="J3:M6"/>
    <mergeCell ref="B4:D4"/>
    <mergeCell ref="B5:D5"/>
    <mergeCell ref="B6:D6"/>
    <mergeCell ref="A43:K43"/>
    <mergeCell ref="J45:M45"/>
    <mergeCell ref="B7:D7"/>
    <mergeCell ref="A10:A11"/>
    <mergeCell ref="B10:C10"/>
    <mergeCell ref="D10:E10"/>
    <mergeCell ref="F10:K10"/>
    <mergeCell ref="M10:M11"/>
  </mergeCells>
  <conditionalFormatting sqref="A12:A42">
    <cfRule type="expression" dxfId="1"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xl/worksheets/sheet10.xml><?xml version="1.0" encoding="utf-8"?>
<worksheet xmlns="http://schemas.openxmlformats.org/spreadsheetml/2006/main" xmlns:r="http://schemas.openxmlformats.org/officeDocument/2006/relationships">
  <sheetPr codeName="Feuil10">
    <pageSetUpPr fitToPage="1"/>
  </sheetPr>
  <dimension ref="A1:XFC1048572"/>
  <sheetViews>
    <sheetView showGridLines="0" topLeftCell="A25" workbookViewId="0">
      <selection activeCell="M43" sqref="M43"/>
    </sheetView>
  </sheetViews>
  <sheetFormatPr baseColWidth="10" defaultColWidth="0" defaultRowHeight="14.5" customHeight="1" zeroHeight="1"/>
  <cols>
    <col min="1" max="1" width="10.54296875" customWidth="1"/>
    <col min="2" max="5" width="11.6328125" customWidth="1"/>
    <col min="6" max="6" width="6.1796875" customWidth="1"/>
    <col min="7" max="7" width="6.1796875" style="5" hidden="1" customWidth="1"/>
    <col min="8" max="8" width="6.1796875" customWidth="1"/>
    <col min="9" max="9" width="6.1796875" style="5" hidden="1" customWidth="1"/>
    <col min="10" max="10" width="6.1796875" customWidth="1"/>
    <col min="11" max="11" width="6.1796875" style="5" hidden="1" customWidth="1"/>
    <col min="12" max="12" width="6.1796875" hidden="1" customWidth="1"/>
    <col min="13" max="13" width="9" customWidth="1"/>
    <col min="14" max="14" width="22.54296875" hidden="1" customWidth="1"/>
    <col min="15" max="15" width="0" hidden="1" customWidth="1"/>
    <col min="16" max="16" width="11.453125" hidden="1" customWidth="1"/>
    <col min="17" max="16371" width="11.453125" hidden="1"/>
    <col min="16372" max="16372" width="15.54296875" customWidth="1"/>
    <col min="16373" max="16373" width="6.7265625" hidden="1" customWidth="1"/>
    <col min="16374" max="16374" width="7.1796875" hidden="1" customWidth="1"/>
    <col min="16375" max="16375" width="7.453125" hidden="1" customWidth="1"/>
    <col min="16376" max="16376" width="11.81640625" hidden="1" customWidth="1"/>
    <col min="16377" max="16377" width="11.453125" hidden="1" customWidth="1"/>
    <col min="16378" max="16378" width="11.453125" hidden="1"/>
    <col min="16380" max="16380" width="6.7265625" hidden="1"/>
    <col min="16381" max="16381" width="7.1796875" hidden="1"/>
    <col min="16382" max="16382" width="7.453125" hidden="1"/>
    <col min="16383" max="16383" width="11.81640625" hidden="1"/>
    <col min="16384" max="16384" width="8.7265625" hidden="1"/>
  </cols>
  <sheetData>
    <row r="1" spans="1:13" ht="23.5">
      <c r="A1" s="50" t="s">
        <v>36</v>
      </c>
      <c r="B1" s="50"/>
      <c r="C1" s="50"/>
      <c r="D1" s="50"/>
      <c r="J1" s="50"/>
      <c r="K1" s="50"/>
      <c r="L1" s="50"/>
      <c r="M1" s="50"/>
    </row>
    <row r="2" spans="1:13" ht="3" customHeight="1" thickBot="1"/>
    <row r="3" spans="1:13" ht="28.4" customHeight="1" thickBot="1">
      <c r="A3" s="26" t="s">
        <v>0</v>
      </c>
      <c r="B3" s="53" t="s">
        <v>39</v>
      </c>
      <c r="C3" s="54"/>
      <c r="D3" s="55"/>
      <c r="J3" s="59"/>
      <c r="K3" s="59"/>
      <c r="L3" s="59"/>
      <c r="M3" s="59"/>
    </row>
    <row r="4" spans="1:13" ht="28.4" customHeight="1" thickBot="1">
      <c r="A4" s="26" t="s">
        <v>1</v>
      </c>
      <c r="B4" s="56" t="str">
        <f>IFERROR(VLOOKUP($B$3,Liste_E,2,FALSE),"")</f>
        <v>MADISON</v>
      </c>
      <c r="C4" s="57"/>
      <c r="D4" s="58"/>
      <c r="J4" s="59"/>
      <c r="K4" s="59"/>
      <c r="L4" s="59"/>
      <c r="M4" s="59"/>
    </row>
    <row r="5" spans="1:13" ht="28.4" customHeight="1" thickBot="1">
      <c r="A5" s="26" t="s">
        <v>2</v>
      </c>
      <c r="B5" s="56" t="str">
        <f>IFERROR(VLOOKUP($B$3,Liste_E,3,FALSE),"")</f>
        <v xml:space="preserve">1 RUE BLEUE </v>
      </c>
      <c r="C5" s="57"/>
      <c r="D5" s="58"/>
      <c r="J5" s="59"/>
      <c r="K5" s="59"/>
      <c r="L5" s="59"/>
      <c r="M5" s="59"/>
    </row>
    <row r="6" spans="1:13" ht="28.4" customHeight="1" thickBot="1">
      <c r="A6" s="38" t="s">
        <v>19</v>
      </c>
      <c r="B6" s="65" t="str">
        <f>IFERROR(VLOOKUP($B$3,Liste_E,7,FALSE),"")</f>
        <v>06 00 00 00 00</v>
      </c>
      <c r="C6" s="66"/>
      <c r="D6" s="67"/>
      <c r="J6" s="59"/>
      <c r="K6" s="59"/>
      <c r="L6" s="59"/>
      <c r="M6" s="59"/>
    </row>
    <row r="7" spans="1:13" ht="28.4" customHeight="1">
      <c r="A7" s="39"/>
      <c r="B7" s="64"/>
      <c r="C7" s="64"/>
      <c r="D7" s="64"/>
    </row>
    <row r="8" spans="1:13">
      <c r="D8" s="30" t="s">
        <v>21</v>
      </c>
      <c r="E8" s="31">
        <v>2018</v>
      </c>
    </row>
    <row r="9" spans="1:13" ht="15" thickBot="1">
      <c r="D9" s="28" t="s">
        <v>16</v>
      </c>
      <c r="E9" s="29">
        <v>43252</v>
      </c>
    </row>
    <row r="10" spans="1:13" ht="15.75" customHeight="1" thickBot="1">
      <c r="A10" s="68" t="s">
        <v>33</v>
      </c>
      <c r="B10" s="51" t="s">
        <v>3</v>
      </c>
      <c r="C10" s="52"/>
      <c r="D10" s="51" t="s">
        <v>18</v>
      </c>
      <c r="E10" s="52"/>
      <c r="F10" s="73" t="s">
        <v>34</v>
      </c>
      <c r="G10" s="74"/>
      <c r="H10" s="74"/>
      <c r="I10" s="74"/>
      <c r="J10" s="74"/>
      <c r="K10" s="74"/>
      <c r="L10" s="40"/>
      <c r="M10" s="70" t="s">
        <v>5</v>
      </c>
    </row>
    <row r="11" spans="1:13" ht="15" thickBot="1">
      <c r="A11" s="69"/>
      <c r="B11" s="19" t="s">
        <v>17</v>
      </c>
      <c r="C11" s="19" t="s">
        <v>4</v>
      </c>
      <c r="D11" s="19" t="s">
        <v>17</v>
      </c>
      <c r="E11" s="19" t="s">
        <v>4</v>
      </c>
      <c r="F11" s="45" t="s">
        <v>33</v>
      </c>
      <c r="G11" s="45"/>
      <c r="H11" s="45" t="s">
        <v>3</v>
      </c>
      <c r="I11" s="45"/>
      <c r="J11" s="45" t="s">
        <v>35</v>
      </c>
      <c r="K11" s="44"/>
      <c r="L11" s="41"/>
      <c r="M11" s="71"/>
    </row>
    <row r="12" spans="1:13" ht="15" thickBot="1">
      <c r="A12" s="35">
        <v>43252</v>
      </c>
      <c r="B12" s="20">
        <v>0.33333333333333331</v>
      </c>
      <c r="C12" s="21">
        <v>0.52083333333333337</v>
      </c>
      <c r="D12" s="21">
        <v>0.54166666666666663</v>
      </c>
      <c r="E12" s="21">
        <v>0.625</v>
      </c>
      <c r="F12" s="46" t="s">
        <v>37</v>
      </c>
      <c r="G12" s="47" t="e">
        <f>SUM(F12*Paramètres!B2)</f>
        <v>#VALUE!</v>
      </c>
      <c r="H12" s="46"/>
      <c r="I12" s="47">
        <f>SUM(H12*Paramètres!B3)</f>
        <v>0</v>
      </c>
      <c r="J12" s="46"/>
      <c r="K12" s="13">
        <f>SUM(J12*Paramètres!B4)</f>
        <v>0</v>
      </c>
      <c r="L12" s="18" t="e">
        <f>SUM(#REF!*Paramètres!B7)</f>
        <v>#REF!</v>
      </c>
      <c r="M12" s="42">
        <f>IF(F12="o",0,IF(H12="o",C12-B12,IF(J12="o",E12-D12,SUM(C12-B12+E12-D12))))</f>
        <v>0</v>
      </c>
    </row>
    <row r="13" spans="1:13" ht="15" thickBot="1">
      <c r="A13" s="35">
        <v>43253</v>
      </c>
      <c r="B13" s="22"/>
      <c r="C13" s="21"/>
      <c r="D13" s="23"/>
      <c r="E13" s="23"/>
      <c r="F13" s="48"/>
      <c r="G13" s="47">
        <f>SUM(F13*Paramètres!B2)</f>
        <v>0</v>
      </c>
      <c r="H13" s="48"/>
      <c r="I13" s="47">
        <f>SUM(H13*Paramètres!B3)</f>
        <v>0</v>
      </c>
      <c r="J13" s="48"/>
      <c r="K13" s="13">
        <f>SUM(J13*Paramètres!B4)</f>
        <v>0</v>
      </c>
      <c r="L13" s="18" t="e">
        <f>SUM(#REF!*Paramètres!B7)</f>
        <v>#REF!</v>
      </c>
      <c r="M13" s="42">
        <f t="shared" ref="M13:M42" si="0">IF(F13="o",0,IF(H13="o",C13-B13,IF(J13="o",E13-D13,SUM(C13-B13+E13-D13))))</f>
        <v>0</v>
      </c>
    </row>
    <row r="14" spans="1:13" ht="15" thickBot="1">
      <c r="A14" s="35">
        <v>43254</v>
      </c>
      <c r="B14" s="22"/>
      <c r="C14" s="21"/>
      <c r="D14" s="23"/>
      <c r="E14" s="23"/>
      <c r="F14" s="48"/>
      <c r="G14" s="47">
        <f>SUM(F14*Paramètres!B2)</f>
        <v>0</v>
      </c>
      <c r="H14" s="48"/>
      <c r="I14" s="47">
        <f>SUM(H14*Paramètres!B3)</f>
        <v>0</v>
      </c>
      <c r="J14" s="48"/>
      <c r="K14" s="13">
        <f>SUM(J14*Paramètres!B4)</f>
        <v>0</v>
      </c>
      <c r="L14" s="18" t="e">
        <f>SUM(#REF!*Paramètres!B7)</f>
        <v>#REF!</v>
      </c>
      <c r="M14" s="42">
        <f t="shared" si="0"/>
        <v>0</v>
      </c>
    </row>
    <row r="15" spans="1:13" ht="15" thickBot="1">
      <c r="A15" s="35">
        <v>43255</v>
      </c>
      <c r="B15" s="22">
        <v>0.33333333333333331</v>
      </c>
      <c r="C15" s="21">
        <v>0.55208333333333337</v>
      </c>
      <c r="D15" s="23">
        <v>0.59375</v>
      </c>
      <c r="E15" s="23">
        <v>0.80208333333333337</v>
      </c>
      <c r="F15" s="48"/>
      <c r="G15" s="47">
        <f>SUM(F15*Paramètres!B2)</f>
        <v>0</v>
      </c>
      <c r="H15" s="48"/>
      <c r="I15" s="47">
        <f>SUM(H15*Paramètres!B3)</f>
        <v>0</v>
      </c>
      <c r="J15" s="48"/>
      <c r="K15" s="13">
        <f>SUM(J15*Paramètres!B4)</f>
        <v>0</v>
      </c>
      <c r="L15" s="18" t="e">
        <f>SUM(#REF!*Paramètres!B7)</f>
        <v>#REF!</v>
      </c>
      <c r="M15" s="42">
        <f t="shared" si="0"/>
        <v>0.42708333333333348</v>
      </c>
    </row>
    <row r="16" spans="1:13" ht="15" thickBot="1">
      <c r="A16" s="35">
        <v>43256</v>
      </c>
      <c r="B16" s="22">
        <v>0.33333333333333331</v>
      </c>
      <c r="C16" s="23">
        <v>0.55208333333333337</v>
      </c>
      <c r="D16" s="23">
        <v>0.59375</v>
      </c>
      <c r="E16" s="23">
        <v>0.625</v>
      </c>
      <c r="F16" s="48"/>
      <c r="G16" s="47">
        <f>SUM(F16*Paramètres!B2)</f>
        <v>0</v>
      </c>
      <c r="H16" s="48"/>
      <c r="I16" s="47">
        <f>SUM(H16*Paramètres!B3)</f>
        <v>0</v>
      </c>
      <c r="J16" s="48"/>
      <c r="K16" s="13">
        <f>SUM(J16*Paramètres!B4)</f>
        <v>0</v>
      </c>
      <c r="L16" s="18" t="e">
        <f>SUM(#REF!*Paramètres!B7)</f>
        <v>#REF!</v>
      </c>
      <c r="M16" s="42">
        <f t="shared" si="0"/>
        <v>0.25</v>
      </c>
    </row>
    <row r="17" spans="1:13" ht="15" thickBot="1">
      <c r="A17" s="35">
        <v>43257</v>
      </c>
      <c r="B17" s="22">
        <v>0.45833333333333331</v>
      </c>
      <c r="C17" s="23">
        <v>0.59375</v>
      </c>
      <c r="D17" s="23">
        <v>0.625</v>
      </c>
      <c r="E17" s="23">
        <v>0.80208333333333337</v>
      </c>
      <c r="F17" s="48"/>
      <c r="G17" s="47">
        <f>SUM(F17*Paramètres!B2)</f>
        <v>0</v>
      </c>
      <c r="H17" s="48"/>
      <c r="I17" s="47">
        <f>SUM(H17*Paramètres!B3)</f>
        <v>0</v>
      </c>
      <c r="J17" s="48"/>
      <c r="K17" s="13">
        <f>SUM(J17*Paramètres!B4)</f>
        <v>0</v>
      </c>
      <c r="L17" s="18" t="e">
        <f>SUM(#REF!*Paramètres!B7)</f>
        <v>#REF!</v>
      </c>
      <c r="M17" s="42">
        <f t="shared" si="0"/>
        <v>0.3125</v>
      </c>
    </row>
    <row r="18" spans="1:13" ht="15" thickBot="1">
      <c r="A18" s="35">
        <v>43258</v>
      </c>
      <c r="B18" s="22">
        <v>0.30208333333333331</v>
      </c>
      <c r="C18" s="23">
        <v>0.51041666666666663</v>
      </c>
      <c r="D18" s="23">
        <v>0.54166666666666663</v>
      </c>
      <c r="E18" s="23">
        <v>0.625</v>
      </c>
      <c r="F18" s="48"/>
      <c r="G18" s="47">
        <f>SUM(F18*Paramètres!B2)</f>
        <v>0</v>
      </c>
      <c r="H18" s="48"/>
      <c r="I18" s="47">
        <f>SUM(H18*Paramètres!B3)</f>
        <v>0</v>
      </c>
      <c r="J18" s="48"/>
      <c r="K18" s="13">
        <f>SUM(J18*Paramètres!B4)</f>
        <v>0</v>
      </c>
      <c r="L18" s="18" t="e">
        <f>SUM(#REF!*Paramètres!B7)</f>
        <v>#REF!</v>
      </c>
      <c r="M18" s="42">
        <f t="shared" si="0"/>
        <v>0.29166666666666663</v>
      </c>
    </row>
    <row r="19" spans="1:13" ht="15" thickBot="1">
      <c r="A19" s="35">
        <v>43259</v>
      </c>
      <c r="B19" s="22">
        <v>0.30208333333333331</v>
      </c>
      <c r="C19" s="23">
        <v>0.52083333333333337</v>
      </c>
      <c r="D19" s="23">
        <v>0.54166666666666663</v>
      </c>
      <c r="E19" s="23">
        <v>0.625</v>
      </c>
      <c r="F19" s="48"/>
      <c r="G19" s="47">
        <f>SUM(F19*Paramètres!B2)</f>
        <v>0</v>
      </c>
      <c r="H19" s="48"/>
      <c r="I19" s="47">
        <f>SUM(H19*Paramètres!B3)</f>
        <v>0</v>
      </c>
      <c r="J19" s="48"/>
      <c r="K19" s="13">
        <f>SUM(J19*Paramètres!B4)</f>
        <v>0</v>
      </c>
      <c r="L19" s="18" t="e">
        <f>SUM(#REF!*Paramètres!B7)</f>
        <v>#REF!</v>
      </c>
      <c r="M19" s="42">
        <f t="shared" si="0"/>
        <v>0.30208333333333337</v>
      </c>
    </row>
    <row r="20" spans="1:13" ht="15" thickBot="1">
      <c r="A20" s="35">
        <v>43260</v>
      </c>
      <c r="B20" s="22"/>
      <c r="C20" s="23"/>
      <c r="D20" s="23"/>
      <c r="E20" s="23"/>
      <c r="F20" s="48"/>
      <c r="G20" s="47">
        <f>SUM(F20*Paramètres!B2)</f>
        <v>0</v>
      </c>
      <c r="H20" s="48"/>
      <c r="I20" s="47">
        <f>SUM(H20*Paramètres!B3)</f>
        <v>0</v>
      </c>
      <c r="J20" s="48"/>
      <c r="K20" s="13">
        <f>SUM(J20*Paramètres!B4)</f>
        <v>0</v>
      </c>
      <c r="L20" s="18" t="e">
        <f>SUM(#REF!*Paramètres!B7)</f>
        <v>#REF!</v>
      </c>
      <c r="M20" s="42">
        <f t="shared" si="0"/>
        <v>0</v>
      </c>
    </row>
    <row r="21" spans="1:13" ht="15" thickBot="1">
      <c r="A21" s="35">
        <v>43261</v>
      </c>
      <c r="B21" s="22"/>
      <c r="C21" s="23"/>
      <c r="D21" s="23"/>
      <c r="E21" s="23"/>
      <c r="F21" s="48"/>
      <c r="G21" s="47">
        <f>SUM(F21*Paramètres!B2)</f>
        <v>0</v>
      </c>
      <c r="H21" s="48"/>
      <c r="I21" s="47">
        <f>SUM(H21*Paramètres!B3)</f>
        <v>0</v>
      </c>
      <c r="J21" s="48"/>
      <c r="K21" s="13">
        <f>SUM(J21*Paramètres!B4)</f>
        <v>0</v>
      </c>
      <c r="L21" s="18" t="e">
        <f>SUM(#REF!*Paramètres!B7)</f>
        <v>#REF!</v>
      </c>
      <c r="M21" s="42">
        <f t="shared" si="0"/>
        <v>0</v>
      </c>
    </row>
    <row r="22" spans="1:13" ht="15" thickBot="1">
      <c r="A22" s="35">
        <v>43262</v>
      </c>
      <c r="B22" s="22">
        <v>0.33333333333333331</v>
      </c>
      <c r="C22" s="23">
        <v>0.55208333333333337</v>
      </c>
      <c r="D22" s="23">
        <v>0.59375</v>
      </c>
      <c r="E22" s="23">
        <v>0.77083333333333337</v>
      </c>
      <c r="F22" s="48"/>
      <c r="G22" s="47">
        <f>SUM(F22*Paramètres!B2)</f>
        <v>0</v>
      </c>
      <c r="H22" s="48"/>
      <c r="I22" s="47">
        <f>SUM(H22*Paramètres!B3)</f>
        <v>0</v>
      </c>
      <c r="J22" s="48"/>
      <c r="K22" s="13">
        <f>SUM(J22*Paramètres!B4)</f>
        <v>0</v>
      </c>
      <c r="L22" s="18" t="e">
        <f>SUM(#REF!*Paramètres!B7)</f>
        <v>#REF!</v>
      </c>
      <c r="M22" s="42">
        <f t="shared" si="0"/>
        <v>0.39583333333333348</v>
      </c>
    </row>
    <row r="23" spans="1:13" ht="15" thickBot="1">
      <c r="A23" s="35">
        <v>43263</v>
      </c>
      <c r="B23" s="22">
        <v>0.4375</v>
      </c>
      <c r="C23" s="23">
        <v>0.55208333333333337</v>
      </c>
      <c r="D23" s="23">
        <v>0.59375</v>
      </c>
      <c r="E23" s="23">
        <v>0.625</v>
      </c>
      <c r="F23" s="48"/>
      <c r="G23" s="47">
        <f>SUM(F23*Paramètres!B2)</f>
        <v>0</v>
      </c>
      <c r="H23" s="48"/>
      <c r="I23" s="47">
        <f>SUM(H23*Paramètres!B3)</f>
        <v>0</v>
      </c>
      <c r="J23" s="48"/>
      <c r="K23" s="13">
        <f>SUM(J23*Paramètres!B4)</f>
        <v>0</v>
      </c>
      <c r="L23" s="18" t="e">
        <f>SUM(#REF!*Paramètres!B7)</f>
        <v>#REF!</v>
      </c>
      <c r="M23" s="42">
        <f t="shared" si="0"/>
        <v>0.14583333333333337</v>
      </c>
    </row>
    <row r="24" spans="1:13" ht="15" thickBot="1">
      <c r="A24" s="35">
        <v>43264</v>
      </c>
      <c r="B24" s="22">
        <v>0.33333333333333331</v>
      </c>
      <c r="C24" s="23">
        <v>0.55208333333333337</v>
      </c>
      <c r="D24" s="23">
        <v>0.59375</v>
      </c>
      <c r="E24" s="23">
        <v>0.80208333333333337</v>
      </c>
      <c r="F24" s="48"/>
      <c r="G24" s="47">
        <f>SUM(F24*Paramètres!B2)</f>
        <v>0</v>
      </c>
      <c r="H24" s="48"/>
      <c r="I24" s="47">
        <f>SUM(H24*Paramètres!B3)</f>
        <v>0</v>
      </c>
      <c r="J24" s="48"/>
      <c r="K24" s="13">
        <f>SUM(J24*Paramètres!B4)</f>
        <v>0</v>
      </c>
      <c r="L24" s="18" t="e">
        <f>SUM(#REF!*Paramètres!B7)</f>
        <v>#REF!</v>
      </c>
      <c r="M24" s="42">
        <f t="shared" si="0"/>
        <v>0.42708333333333348</v>
      </c>
    </row>
    <row r="25" spans="1:13" ht="15" thickBot="1">
      <c r="A25" s="35">
        <v>43265</v>
      </c>
      <c r="B25" s="22">
        <v>0.33333333333333331</v>
      </c>
      <c r="C25" s="23">
        <v>0.5625</v>
      </c>
      <c r="D25" s="23">
        <v>0.59375</v>
      </c>
      <c r="E25" s="23">
        <v>0.70833333333333337</v>
      </c>
      <c r="F25" s="48"/>
      <c r="G25" s="47">
        <f>SUM(F25*Paramètres!B2)</f>
        <v>0</v>
      </c>
      <c r="H25" s="48"/>
      <c r="I25" s="47">
        <f>SUM(H25*Paramètres!B3)</f>
        <v>0</v>
      </c>
      <c r="J25" s="48"/>
      <c r="K25" s="13">
        <f>SUM(J25*Paramètres!B4)</f>
        <v>0</v>
      </c>
      <c r="L25" s="18" t="e">
        <f>SUM(#REF!*Paramètres!B7)</f>
        <v>#REF!</v>
      </c>
      <c r="M25" s="42">
        <f t="shared" si="0"/>
        <v>0.34375</v>
      </c>
    </row>
    <row r="26" spans="1:13" ht="15" thickBot="1">
      <c r="A26" s="35">
        <v>43266</v>
      </c>
      <c r="B26" s="22">
        <v>0.30208333333333331</v>
      </c>
      <c r="C26" s="23">
        <v>0.52083333333333337</v>
      </c>
      <c r="D26" s="23">
        <v>0.54166666666666663</v>
      </c>
      <c r="E26" s="23">
        <v>0.625</v>
      </c>
      <c r="F26" s="48"/>
      <c r="G26" s="47">
        <f>SUM(F26*Paramètres!B2)</f>
        <v>0</v>
      </c>
      <c r="H26" s="48"/>
      <c r="I26" s="47">
        <f>SUM(H26*Paramètres!B3)</f>
        <v>0</v>
      </c>
      <c r="J26" s="48"/>
      <c r="K26" s="13">
        <f>SUM(J26*Paramètres!B4)</f>
        <v>0</v>
      </c>
      <c r="L26" s="18" t="e">
        <f>SUM(#REF!*Paramètres!B7)</f>
        <v>#REF!</v>
      </c>
      <c r="M26" s="42">
        <f t="shared" si="0"/>
        <v>0.30208333333333337</v>
      </c>
    </row>
    <row r="27" spans="1:13" ht="15" thickBot="1">
      <c r="A27" s="35">
        <v>43267</v>
      </c>
      <c r="B27" s="22"/>
      <c r="C27" s="23"/>
      <c r="D27" s="23"/>
      <c r="E27" s="23"/>
      <c r="F27" s="48"/>
      <c r="G27" s="47">
        <f>SUM(F27*Paramètres!B2)</f>
        <v>0</v>
      </c>
      <c r="H27" s="48"/>
      <c r="I27" s="47">
        <f>SUM(H27*Paramètres!B3)</f>
        <v>0</v>
      </c>
      <c r="J27" s="48"/>
      <c r="K27" s="13">
        <f>SUM(J27*Paramètres!B4)</f>
        <v>0</v>
      </c>
      <c r="L27" s="18" t="e">
        <f>SUM(#REF!*Paramètres!B7)</f>
        <v>#REF!</v>
      </c>
      <c r="M27" s="42">
        <f t="shared" si="0"/>
        <v>0</v>
      </c>
    </row>
    <row r="28" spans="1:13" ht="15" thickBot="1">
      <c r="A28" s="35">
        <v>43268</v>
      </c>
      <c r="B28" s="22"/>
      <c r="C28" s="23"/>
      <c r="D28" s="23"/>
      <c r="E28" s="23"/>
      <c r="F28" s="48"/>
      <c r="G28" s="47">
        <f>SUM(F28*Paramètres!B2)</f>
        <v>0</v>
      </c>
      <c r="H28" s="48"/>
      <c r="I28" s="47">
        <f>SUM(H28*Paramètres!B3)</f>
        <v>0</v>
      </c>
      <c r="J28" s="48"/>
      <c r="K28" s="13">
        <f>SUM(J28*Paramètres!B4)</f>
        <v>0</v>
      </c>
      <c r="L28" s="18" t="e">
        <f>SUM(#REF!*Paramètres!B7)</f>
        <v>#REF!</v>
      </c>
      <c r="M28" s="42">
        <f t="shared" si="0"/>
        <v>0</v>
      </c>
    </row>
    <row r="29" spans="1:13" ht="15" thickBot="1">
      <c r="A29" s="35">
        <v>43269</v>
      </c>
      <c r="B29" s="22"/>
      <c r="C29" s="23"/>
      <c r="D29" s="23"/>
      <c r="E29" s="23"/>
      <c r="F29" s="48"/>
      <c r="G29" s="47">
        <f>SUM(F29*Paramètres!B2)</f>
        <v>0</v>
      </c>
      <c r="H29" s="48"/>
      <c r="I29" s="47">
        <f>SUM(H29*Paramètres!B3)</f>
        <v>0</v>
      </c>
      <c r="J29" s="48"/>
      <c r="K29" s="13">
        <f>SUM(J29*Paramètres!B4)</f>
        <v>0</v>
      </c>
      <c r="L29" s="18" t="e">
        <f>SUM(#REF!*Paramètres!B7)</f>
        <v>#REF!</v>
      </c>
      <c r="M29" s="42">
        <f t="shared" si="0"/>
        <v>0</v>
      </c>
    </row>
    <row r="30" spans="1:13" ht="15" thickBot="1">
      <c r="A30" s="35">
        <v>43270</v>
      </c>
      <c r="B30" s="22"/>
      <c r="C30" s="23"/>
      <c r="D30" s="23"/>
      <c r="E30" s="23"/>
      <c r="F30" s="48"/>
      <c r="G30" s="47">
        <f>SUM(F30*Paramètres!B2)</f>
        <v>0</v>
      </c>
      <c r="H30" s="48"/>
      <c r="I30" s="47">
        <f>SUM(H30*Paramètres!B3)</f>
        <v>0</v>
      </c>
      <c r="J30" s="48"/>
      <c r="K30" s="13">
        <f>SUM(J30*Paramètres!B4)</f>
        <v>0</v>
      </c>
      <c r="L30" s="18" t="e">
        <f>SUM(#REF!*Paramètres!B7)</f>
        <v>#REF!</v>
      </c>
      <c r="M30" s="42">
        <f t="shared" si="0"/>
        <v>0</v>
      </c>
    </row>
    <row r="31" spans="1:13" ht="15" thickBot="1">
      <c r="A31" s="35">
        <v>43271</v>
      </c>
      <c r="B31" s="22"/>
      <c r="C31" s="23"/>
      <c r="D31" s="23"/>
      <c r="E31" s="23"/>
      <c r="F31" s="48"/>
      <c r="G31" s="47">
        <f>SUM(F31*Paramètres!B2)</f>
        <v>0</v>
      </c>
      <c r="H31" s="48"/>
      <c r="I31" s="47">
        <f>SUM(H31*Paramètres!B3)</f>
        <v>0</v>
      </c>
      <c r="J31" s="48"/>
      <c r="K31" s="13">
        <f>SUM(J31*Paramètres!B4)</f>
        <v>0</v>
      </c>
      <c r="L31" s="18" t="e">
        <f>SUM(#REF!*Paramètres!B7)</f>
        <v>#REF!</v>
      </c>
      <c r="M31" s="42">
        <f t="shared" si="0"/>
        <v>0</v>
      </c>
    </row>
    <row r="32" spans="1:13" ht="15" thickBot="1">
      <c r="A32" s="35">
        <v>43272</v>
      </c>
      <c r="B32" s="22"/>
      <c r="C32" s="23"/>
      <c r="D32" s="23"/>
      <c r="E32" s="23"/>
      <c r="F32" s="48"/>
      <c r="G32" s="47">
        <f>SUM(F32*Paramètres!B2)</f>
        <v>0</v>
      </c>
      <c r="H32" s="48"/>
      <c r="I32" s="47">
        <f>SUM(H32*Paramètres!B3)</f>
        <v>0</v>
      </c>
      <c r="J32" s="48"/>
      <c r="K32" s="13">
        <f>SUM(J32*Paramètres!B4)</f>
        <v>0</v>
      </c>
      <c r="L32" s="18" t="e">
        <f>SUM(#REF!*Paramètres!B7)</f>
        <v>#REF!</v>
      </c>
      <c r="M32" s="42">
        <f t="shared" si="0"/>
        <v>0</v>
      </c>
    </row>
    <row r="33" spans="1:13 16372:16372" ht="15" thickBot="1">
      <c r="A33" s="35">
        <v>43273</v>
      </c>
      <c r="B33" s="22"/>
      <c r="C33" s="23"/>
      <c r="D33" s="23"/>
      <c r="E33" s="23"/>
      <c r="F33" s="48"/>
      <c r="G33" s="47">
        <f>SUM(F33*Paramètres!B2)</f>
        <v>0</v>
      </c>
      <c r="H33" s="48"/>
      <c r="I33" s="47">
        <f>SUM(H33*Paramètres!B3)</f>
        <v>0</v>
      </c>
      <c r="J33" s="48"/>
      <c r="K33" s="13">
        <f>SUM(J33*Paramètres!B4)</f>
        <v>0</v>
      </c>
      <c r="L33" s="18" t="e">
        <f>SUM(#REF!*Paramètres!B7)</f>
        <v>#REF!</v>
      </c>
      <c r="M33" s="42">
        <f t="shared" si="0"/>
        <v>0</v>
      </c>
    </row>
    <row r="34" spans="1:13 16372:16372" ht="15" thickBot="1">
      <c r="A34" s="35">
        <v>43274</v>
      </c>
      <c r="B34" s="22"/>
      <c r="C34" s="23"/>
      <c r="D34" s="23"/>
      <c r="E34" s="23"/>
      <c r="F34" s="48"/>
      <c r="G34" s="47">
        <f>SUM(F34*Paramètres!B2)</f>
        <v>0</v>
      </c>
      <c r="H34" s="48"/>
      <c r="I34" s="47">
        <f>SUM(H34*Paramètres!B3)</f>
        <v>0</v>
      </c>
      <c r="J34" s="48"/>
      <c r="K34" s="13">
        <f>SUM(J34*Paramètres!B4)</f>
        <v>0</v>
      </c>
      <c r="L34" s="18" t="e">
        <f>SUM(#REF!*Paramètres!B7)</f>
        <v>#REF!</v>
      </c>
      <c r="M34" s="42">
        <f t="shared" si="0"/>
        <v>0</v>
      </c>
    </row>
    <row r="35" spans="1:13 16372:16372" ht="15" thickBot="1">
      <c r="A35" s="35">
        <v>43275</v>
      </c>
      <c r="B35" s="22"/>
      <c r="C35" s="23"/>
      <c r="D35" s="23"/>
      <c r="E35" s="23"/>
      <c r="F35" s="48"/>
      <c r="G35" s="47">
        <f>SUM(F35*Paramètres!B2)</f>
        <v>0</v>
      </c>
      <c r="H35" s="48"/>
      <c r="I35" s="47">
        <f>SUM(H35*Paramètres!B3)</f>
        <v>0</v>
      </c>
      <c r="J35" s="48"/>
      <c r="K35" s="13">
        <f>SUM(J35*Paramètres!B4)</f>
        <v>0</v>
      </c>
      <c r="L35" s="18" t="e">
        <f>SUM(#REF!*Paramètres!B7)</f>
        <v>#REF!</v>
      </c>
      <c r="M35" s="42">
        <f t="shared" si="0"/>
        <v>0</v>
      </c>
    </row>
    <row r="36" spans="1:13 16372:16372" ht="15" thickBot="1">
      <c r="A36" s="35">
        <v>43276</v>
      </c>
      <c r="B36" s="22"/>
      <c r="C36" s="23"/>
      <c r="D36" s="23"/>
      <c r="E36" s="23"/>
      <c r="F36" s="48"/>
      <c r="G36" s="47">
        <f>SUM(F36*Paramètres!B2)</f>
        <v>0</v>
      </c>
      <c r="H36" s="48"/>
      <c r="I36" s="47">
        <f>SUM(H36*Paramètres!B3)</f>
        <v>0</v>
      </c>
      <c r="J36" s="48"/>
      <c r="K36" s="13">
        <f>SUM(J36*Paramètres!B4)</f>
        <v>0</v>
      </c>
      <c r="L36" s="18" t="e">
        <f>SUM(#REF!*Paramètres!B7)</f>
        <v>#REF!</v>
      </c>
      <c r="M36" s="42">
        <f t="shared" si="0"/>
        <v>0</v>
      </c>
    </row>
    <row r="37" spans="1:13 16372:16372" ht="15" thickBot="1">
      <c r="A37" s="35">
        <v>43277</v>
      </c>
      <c r="B37" s="22"/>
      <c r="C37" s="23"/>
      <c r="D37" s="23"/>
      <c r="E37" s="23"/>
      <c r="F37" s="48"/>
      <c r="G37" s="47">
        <f>SUM(F37*Paramètres!B2)</f>
        <v>0</v>
      </c>
      <c r="H37" s="48"/>
      <c r="I37" s="47">
        <f>SUM(H37*Paramètres!B3)</f>
        <v>0</v>
      </c>
      <c r="J37" s="48"/>
      <c r="K37" s="13">
        <f>SUM(J37*Paramètres!B4)</f>
        <v>0</v>
      </c>
      <c r="L37" s="18" t="e">
        <f>SUM(#REF!*Paramètres!B7)</f>
        <v>#REF!</v>
      </c>
      <c r="M37" s="42">
        <f t="shared" si="0"/>
        <v>0</v>
      </c>
    </row>
    <row r="38" spans="1:13 16372:16372" ht="15" thickBot="1">
      <c r="A38" s="35">
        <v>43278</v>
      </c>
      <c r="B38" s="22"/>
      <c r="C38" s="23"/>
      <c r="D38" s="23"/>
      <c r="E38" s="23"/>
      <c r="F38" s="48"/>
      <c r="G38" s="47">
        <f>SUM(F38*Paramètres!B2)</f>
        <v>0</v>
      </c>
      <c r="H38" s="48"/>
      <c r="I38" s="47">
        <f>SUM(H38*Paramètres!B3)</f>
        <v>0</v>
      </c>
      <c r="J38" s="48"/>
      <c r="K38" s="13">
        <f>SUM(J38*Paramètres!B4)</f>
        <v>0</v>
      </c>
      <c r="L38" s="18" t="e">
        <f>SUM(#REF!*Paramètres!B7)</f>
        <v>#REF!</v>
      </c>
      <c r="M38" s="42">
        <f t="shared" si="0"/>
        <v>0</v>
      </c>
    </row>
    <row r="39" spans="1:13 16372:16372" ht="15" thickBot="1">
      <c r="A39" s="35">
        <v>43279</v>
      </c>
      <c r="B39" s="22"/>
      <c r="C39" s="23"/>
      <c r="D39" s="23"/>
      <c r="E39" s="23"/>
      <c r="F39" s="48"/>
      <c r="G39" s="47">
        <f>SUM(F39*Paramètres!B2)</f>
        <v>0</v>
      </c>
      <c r="H39" s="48"/>
      <c r="I39" s="47">
        <f>SUM(H39*Paramètres!B3)</f>
        <v>0</v>
      </c>
      <c r="J39" s="48"/>
      <c r="K39" s="13">
        <f>SUM(J39*Paramètres!B4)</f>
        <v>0</v>
      </c>
      <c r="L39" s="18" t="e">
        <f>SUM(#REF!*Paramètres!B7)</f>
        <v>#REF!</v>
      </c>
      <c r="M39" s="42">
        <f t="shared" si="0"/>
        <v>0</v>
      </c>
    </row>
    <row r="40" spans="1:13 16372:16372" ht="15" thickBot="1">
      <c r="A40" s="35">
        <v>43280</v>
      </c>
      <c r="B40" s="22"/>
      <c r="C40" s="23"/>
      <c r="D40" s="23"/>
      <c r="E40" s="23"/>
      <c r="F40" s="48"/>
      <c r="G40" s="47">
        <f>SUM(F40*Paramètres!B2)</f>
        <v>0</v>
      </c>
      <c r="H40" s="48"/>
      <c r="I40" s="47">
        <f>SUM(H40*Paramètres!B3)</f>
        <v>0</v>
      </c>
      <c r="J40" s="48"/>
      <c r="K40" s="13">
        <f>SUM(J40*Paramètres!B4)</f>
        <v>0</v>
      </c>
      <c r="L40" s="18" t="e">
        <f>SUM(#REF!*Paramètres!B7)</f>
        <v>#REF!</v>
      </c>
      <c r="M40" s="42">
        <f t="shared" si="0"/>
        <v>0</v>
      </c>
    </row>
    <row r="41" spans="1:13 16372:16372" ht="15" thickBot="1">
      <c r="A41" s="35">
        <v>43281</v>
      </c>
      <c r="B41" s="22"/>
      <c r="C41" s="23"/>
      <c r="D41" s="23"/>
      <c r="E41" s="23"/>
      <c r="F41" s="48"/>
      <c r="G41" s="47">
        <f>SUM(F41*Paramètres!B2)</f>
        <v>0</v>
      </c>
      <c r="H41" s="48"/>
      <c r="I41" s="47">
        <f>SUM(H41*Paramètres!B3)</f>
        <v>0</v>
      </c>
      <c r="J41" s="48"/>
      <c r="K41" s="13">
        <f>SUM(J41*Paramètres!B4)</f>
        <v>0</v>
      </c>
      <c r="L41" s="18" t="e">
        <f>SUM(#REF!*Paramètres!B7)</f>
        <v>#REF!</v>
      </c>
      <c r="M41" s="42">
        <f t="shared" si="0"/>
        <v>0</v>
      </c>
    </row>
    <row r="42" spans="1:13 16372:16372" ht="15" thickBot="1">
      <c r="A42" s="36"/>
      <c r="B42" s="24"/>
      <c r="C42" s="25"/>
      <c r="D42" s="25"/>
      <c r="E42" s="25"/>
      <c r="F42" s="49"/>
      <c r="G42" s="47">
        <f>SUM(F42*Paramètres!B2)</f>
        <v>0</v>
      </c>
      <c r="H42" s="49"/>
      <c r="I42" s="47">
        <f>SUM(H42*Paramètres!B3)</f>
        <v>0</v>
      </c>
      <c r="J42" s="49"/>
      <c r="K42" s="13">
        <f>SUM(J42*Paramètres!B4)</f>
        <v>0</v>
      </c>
      <c r="L42" s="18" t="e">
        <f>SUM(#REF!*Paramètres!B7)</f>
        <v>#REF!</v>
      </c>
      <c r="M42" s="42">
        <f t="shared" si="0"/>
        <v>0</v>
      </c>
    </row>
    <row r="43" spans="1:13 16372:16372" ht="16" thickBot="1">
      <c r="A43" s="62" t="s">
        <v>5</v>
      </c>
      <c r="B43" s="63"/>
      <c r="C43" s="63"/>
      <c r="D43" s="63"/>
      <c r="E43" s="63"/>
      <c r="F43" s="63"/>
      <c r="G43" s="63"/>
      <c r="H43" s="63"/>
      <c r="I43" s="63"/>
      <c r="J43" s="63"/>
      <c r="K43" s="63"/>
      <c r="L43" s="14"/>
      <c r="M43" s="43">
        <f>SUM(M12:M42)</f>
        <v>3.1979166666666674</v>
      </c>
      <c r="XER43" s="12"/>
    </row>
    <row r="44" spans="1:13 16372:16372"/>
    <row r="45" spans="1:13 16372:16372" ht="28.4" customHeight="1">
      <c r="J45" s="59"/>
      <c r="K45" s="59"/>
      <c r="L45" s="59"/>
      <c r="M45" s="59"/>
    </row>
    <row r="46" spans="1:13 16372:16372"/>
    <row r="47" spans="1:13 16372:16372"/>
    <row r="48" spans="1:13 16372:16372"/>
    <row r="61"/>
    <row r="1048572" hidden="1"/>
  </sheetData>
  <mergeCells count="15">
    <mergeCell ref="A1:D1"/>
    <mergeCell ref="J1:M1"/>
    <mergeCell ref="B3:D3"/>
    <mergeCell ref="J3:M6"/>
    <mergeCell ref="B4:D4"/>
    <mergeCell ref="B5:D5"/>
    <mergeCell ref="B6:D6"/>
    <mergeCell ref="A43:K43"/>
    <mergeCell ref="J45:M45"/>
    <mergeCell ref="B7:D7"/>
    <mergeCell ref="A10:A11"/>
    <mergeCell ref="B10:C10"/>
    <mergeCell ref="D10:E10"/>
    <mergeCell ref="F10:K10"/>
    <mergeCell ref="M10:M11"/>
  </mergeCells>
  <conditionalFormatting sqref="A12:A42">
    <cfRule type="expression" dxfId="0" priority="1" stopIfTrue="1">
      <formula>WEEKDAY(A12,2)&gt;5</formula>
    </cfRule>
  </conditionalFormatting>
  <dataValidations count="1">
    <dataValidation type="list" allowBlank="1" showInputMessage="1" showErrorMessage="1" sqref="B3:D3">
      <formula1>Noms</formula1>
    </dataValidation>
  </dataValidations>
  <pageMargins left="0.26" right="0" top="0" bottom="0" header="0" footer="0"/>
  <pageSetup paperSize="9" scale="96" orientation="portrait" cellComments="atEnd"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9</vt:i4>
      </vt:variant>
    </vt:vector>
  </HeadingPairs>
  <TitlesOfParts>
    <vt:vector size="19" baseType="lpstr">
      <vt:lpstr>Menu</vt:lpstr>
      <vt:lpstr>Paramètres</vt:lpstr>
      <vt:lpstr>Base</vt:lpstr>
      <vt:lpstr>Salariés</vt:lpstr>
      <vt:lpstr>Janvier</vt:lpstr>
      <vt:lpstr>Février</vt:lpstr>
      <vt:lpstr>Mars</vt:lpstr>
      <vt:lpstr>Avril</vt:lpstr>
      <vt:lpstr>Mai</vt:lpstr>
      <vt:lpstr>Juin</vt:lpstr>
      <vt:lpstr>Liste_E</vt:lpstr>
      <vt:lpstr>Noms</vt:lpstr>
      <vt:lpstr>Avril!Zone_d_impression</vt:lpstr>
      <vt:lpstr>Base!Zone_d_impression</vt:lpstr>
      <vt:lpstr>Février!Zone_d_impression</vt:lpstr>
      <vt:lpstr>Janvier!Zone_d_impression</vt:lpstr>
      <vt:lpstr>Juin!Zone_d_impression</vt:lpstr>
      <vt:lpstr>Mai!Zone_d_impression</vt:lpstr>
      <vt:lpstr>Mars!Zone_d_impression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AFEH56</cp:lastModifiedBy>
  <cp:lastPrinted>2013-10-28T17:35:00Z</cp:lastPrinted>
  <dcterms:created xsi:type="dcterms:W3CDTF">2013-10-23T11:47:00Z</dcterms:created>
  <dcterms:modified xsi:type="dcterms:W3CDTF">2018-06-14T22:03:21Z</dcterms:modified>
</cp:coreProperties>
</file>