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10668"/>
  </bookViews>
  <sheets>
    <sheet name="SUIVI" sheetId="1" r:id="rId1"/>
    <sheet name="Enfants" sheetId="2" r:id="rId2"/>
    <sheet name="Medecins" sheetId="3" r:id="rId3"/>
  </sheets>
  <definedNames>
    <definedName name="Enfants">T_Enfants[Nom]</definedName>
    <definedName name="Medecins">T_Medecins[Noms]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4" i="1"/>
  <c r="F3" i="1"/>
  <c r="F4" i="1"/>
  <c r="E3" i="1"/>
  <c r="E4" i="1"/>
  <c r="D3" i="1"/>
  <c r="D4" i="1"/>
  <c r="C3" i="1"/>
  <c r="C4" i="1"/>
</calcChain>
</file>

<file path=xl/sharedStrings.xml><?xml version="1.0" encoding="utf-8"?>
<sst xmlns="http://schemas.openxmlformats.org/spreadsheetml/2006/main" count="33" uniqueCount="27">
  <si>
    <t>Tableau de suivi des RDV</t>
  </si>
  <si>
    <t>Date</t>
  </si>
  <si>
    <t>Tableau des enfants</t>
  </si>
  <si>
    <t>Nom</t>
  </si>
  <si>
    <t>prénom</t>
  </si>
  <si>
    <t>date de naissance</t>
  </si>
  <si>
    <t>Ad</t>
  </si>
  <si>
    <t>Tél</t>
  </si>
  <si>
    <t>DUPONT</t>
  </si>
  <si>
    <t>Jean</t>
  </si>
  <si>
    <t>1 rue bleue</t>
  </si>
  <si>
    <t>Liste des médecins</t>
  </si>
  <si>
    <t>Noms</t>
  </si>
  <si>
    <t>tél</t>
  </si>
  <si>
    <t>MEDECIN1</t>
  </si>
  <si>
    <t>Noms Enfants</t>
  </si>
  <si>
    <t>Prénoms</t>
  </si>
  <si>
    <t>adresse</t>
  </si>
  <si>
    <t>Nom du Médecin</t>
  </si>
  <si>
    <t>Tél2</t>
  </si>
  <si>
    <t>Pierre</t>
  </si>
  <si>
    <t>1 rue verte</t>
  </si>
  <si>
    <t>DURAND</t>
  </si>
  <si>
    <t>MEDECIN2</t>
  </si>
  <si>
    <t>MEDECIN3</t>
  </si>
  <si>
    <t>MEDECIN4</t>
  </si>
  <si>
    <t>MEDECIN5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</si>
</sst>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8">
    <dxf>
      <numFmt numFmtId="164" formatCode="0#&quot; &quot;##&quot; &quot;##&quot; &quot;##&quot; &quot;##"/>
    </dxf>
    <dxf>
      <numFmt numFmtId="164" formatCode="0#&quot; &quot;##&quot; &quot;##&quot; &quot;##&quot; &quot;##"/>
    </dxf>
    <dxf>
      <numFmt numFmtId="164" formatCode="0#&quot; &quot;##&quot; &quot;##&quot; &quot;##&quot; &quot;##"/>
    </dxf>
    <dxf>
      <numFmt numFmtId="164" formatCode="0#&quot; &quot;##&quot; &quot;##&quot; &quot;##&quot; &quot;##"/>
    </dxf>
    <dxf>
      <numFmt numFmtId="0" formatCode="General"/>
    </dxf>
    <dxf>
      <numFmt numFmtId="19" formatCode="dd/mm/yyyy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449580</xdr:colOff>
      <xdr:row>0</xdr:row>
      <xdr:rowOff>160020</xdr:rowOff>
    </xdr:from>
    <xdr:to>
      <xdr:col>0</xdr:col>
      <xdr:colOff>739140</xdr:colOff>
      <xdr:row>1</xdr:row>
      <xdr:rowOff>22860</xdr:rowOff>
    </xdr:to>
    <xdr:sp macro="" textlink="">
      <xdr:nvSpPr>
        <xdr:cNvPr id="2" name="Flèche vers le bas 1"/>
        <xdr:cNvSpPr/>
      </xdr:nvSpPr>
      <xdr:spPr>
        <a:xfrm>
          <a:off x="449580" y="160020"/>
          <a:ext cx="289560" cy="39624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678180</xdr:colOff>
      <xdr:row>0</xdr:row>
      <xdr:rowOff>144780</xdr:rowOff>
    </xdr:from>
    <xdr:to>
      <xdr:col>1</xdr:col>
      <xdr:colOff>967740</xdr:colOff>
      <xdr:row>1</xdr:row>
      <xdr:rowOff>7620</xdr:rowOff>
    </xdr:to>
    <xdr:sp macro="" textlink="">
      <xdr:nvSpPr>
        <xdr:cNvPr id="3" name="Flèche vers le bas 2"/>
        <xdr:cNvSpPr/>
      </xdr:nvSpPr>
      <xdr:spPr>
        <a:xfrm>
          <a:off x="1760220" y="144780"/>
          <a:ext cx="289560" cy="39624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342900</xdr:colOff>
      <xdr:row>0</xdr:row>
      <xdr:rowOff>129540</xdr:rowOff>
    </xdr:from>
    <xdr:to>
      <xdr:col>6</xdr:col>
      <xdr:colOff>632460</xdr:colOff>
      <xdr:row>0</xdr:row>
      <xdr:rowOff>525780</xdr:rowOff>
    </xdr:to>
    <xdr:sp macro="" textlink="">
      <xdr:nvSpPr>
        <xdr:cNvPr id="5" name="Flèche vers le bas 4"/>
        <xdr:cNvSpPr/>
      </xdr:nvSpPr>
      <xdr:spPr>
        <a:xfrm>
          <a:off x="7330440" y="129540"/>
          <a:ext cx="289560" cy="39624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3" name="T_Rdv" displayName="T_Rdv" ref="A2:H4" totalsRowShown="0">
  <autoFilter ref="A2:H4"/>
  <tableColumns count="8">
    <tableColumn id="1" name="Date" dataDxfId="7"/>
    <tableColumn id="2" name="Noms Enfants"/>
    <tableColumn id="3" name="Prénoms" dataDxfId="6">
      <calculatedColumnFormula>IFERROR(VLOOKUP(T_Rdv[Noms Enfants],T_Enfants[],2,FALSE),"")</calculatedColumnFormula>
    </tableColumn>
    <tableColumn id="4" name="date de naissance" dataDxfId="5">
      <calculatedColumnFormula>IFERROR(VLOOKUP(T_Rdv[Noms Enfants],T_Enfants[],3,FALSE),"")</calculatedColumnFormula>
    </tableColumn>
    <tableColumn id="5" name="adresse" dataDxfId="4">
      <calculatedColumnFormula>IFERROR(VLOOKUP(T_Rdv[Noms Enfants],T_Enfants[],4,FALSE),"")</calculatedColumnFormula>
    </tableColumn>
    <tableColumn id="6" name="Tél" dataDxfId="3">
      <calculatedColumnFormula>IFERROR(VLOOKUP(T_Rdv[Noms Enfants],T_Enfants[],5,FALSE),"")</calculatedColumnFormula>
    </tableColumn>
    <tableColumn id="7" name="Nom du Médecin"/>
    <tableColumn id="8" name="Tél2" dataDxfId="2">
      <calculatedColumnFormula>IFERROR(VLOOKUP(T_Rdv[Nom du Médecin],T_Medecins[],2,FALSE),"")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_Enfants" displayName="T_Enfants" ref="A2:E4" totalsRowShown="0">
  <autoFilter ref="A2:E4"/>
  <tableColumns count="5">
    <tableColumn id="1" name="Nom"/>
    <tableColumn id="2" name="prénom"/>
    <tableColumn id="3" name="date de naissance"/>
    <tableColumn id="4" name="Ad"/>
    <tableColumn id="5" name="Tél" dataDxfId="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_Medecins" displayName="T_Medecins" ref="A2:B7" totalsRowShown="0">
  <autoFilter ref="A2:B7"/>
  <tableColumns count="2">
    <tableColumn id="1" name="Noms"/>
    <tableColumn id="2" name="té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abSelected="1" workbookViewId="0">
      <selection activeCell="E4" sqref="E4"/>
    </sheetView>
  </sheetViews>
  <sheetFormatPr baseColWidth="10" defaultRowHeight="14.4" x14ac:dyDescent="0.3"/>
  <cols>
    <col min="1" max="1" width="15.77734375" customWidth="1"/>
    <col min="2" max="2" width="23.77734375" customWidth="1"/>
    <col min="4" max="4" width="17.77734375" customWidth="1"/>
    <col min="6" max="6" width="21.44140625" customWidth="1"/>
    <col min="7" max="7" width="17.6640625" customWidth="1"/>
    <col min="8" max="8" width="19" customWidth="1"/>
  </cols>
  <sheetData>
    <row r="1" spans="1:8" ht="42" customHeight="1" x14ac:dyDescent="0.3">
      <c r="A1" s="3" t="s">
        <v>0</v>
      </c>
      <c r="B1" s="3"/>
      <c r="C1" s="3"/>
      <c r="D1" s="3"/>
      <c r="E1" s="3"/>
      <c r="F1" s="3"/>
      <c r="G1" s="3"/>
      <c r="H1" s="3"/>
    </row>
    <row r="2" spans="1:8" x14ac:dyDescent="0.3">
      <c r="A2" t="s">
        <v>1</v>
      </c>
      <c r="B2" t="s">
        <v>15</v>
      </c>
      <c r="C2" t="s">
        <v>16</v>
      </c>
      <c r="D2" t="s">
        <v>5</v>
      </c>
      <c r="E2" t="s">
        <v>17</v>
      </c>
      <c r="F2" t="s">
        <v>7</v>
      </c>
      <c r="G2" t="s">
        <v>18</v>
      </c>
      <c r="H2" t="s">
        <v>19</v>
      </c>
    </row>
    <row r="3" spans="1:8" x14ac:dyDescent="0.3">
      <c r="A3" s="1">
        <v>46098</v>
      </c>
      <c r="B3" t="s">
        <v>8</v>
      </c>
      <c r="C3" t="str">
        <f>IFERROR(VLOOKUP(T_Rdv[Noms Enfants],T_Enfants[],2,FALSE),"")</f>
        <v>Jean</v>
      </c>
      <c r="D3" s="1">
        <f>IFERROR(VLOOKUP(T_Rdv[Noms Enfants],T_Enfants[],3,FALSE),"")</f>
        <v>42005</v>
      </c>
      <c r="E3" t="str">
        <f>IFERROR(VLOOKUP(T_Rdv[Noms Enfants],T_Enfants[],4,FALSE),"")</f>
        <v>1 rue bleue</v>
      </c>
      <c r="F3" s="2">
        <f>IFERROR(VLOOKUP(T_Rdv[Noms Enfants],T_Enfants[],5,FALSE),"")</f>
        <v>102030405</v>
      </c>
      <c r="G3" t="s">
        <v>14</v>
      </c>
      <c r="H3" s="2">
        <f>IFERROR(VLOOKUP(T_Rdv[Nom du Médecin],T_Medecins[],2,FALSE),"")</f>
        <v>605040302</v>
      </c>
    </row>
    <row r="4" spans="1:8" x14ac:dyDescent="0.3">
      <c r="A4" s="1">
        <v>46098</v>
      </c>
      <c r="B4" t="s">
        <v>22</v>
      </c>
      <c r="C4" t="str">
        <f>IFERROR(VLOOKUP(T_Rdv[Noms Enfants],T_Enfants[],2,FALSE),"")</f>
        <v>Pierre</v>
      </c>
      <c r="D4" s="1">
        <f>IFERROR(VLOOKUP(T_Rdv[Noms Enfants],T_Enfants[],3,FALSE),"")</f>
        <v>42370</v>
      </c>
      <c r="E4" t="str">
        <f>IFERROR(VLOOKUP(T_Rdv[Noms Enfants],T_Enfants[],4,FALSE),"")</f>
        <v>1 rue verte</v>
      </c>
      <c r="F4" s="2">
        <f>IFERROR(VLOOKUP(T_Rdv[Noms Enfants],T_Enfants[],5,FALSE),"")</f>
        <v>605040302</v>
      </c>
      <c r="G4" t="s">
        <v>24</v>
      </c>
      <c r="H4" s="2">
        <f>IFERROR(VLOOKUP(T_Rdv[Nom du Médecin],T_Medecins[],2,FALSE),"")</f>
        <v>605040304</v>
      </c>
    </row>
  </sheetData>
  <mergeCells count="1">
    <mergeCell ref="A1:H1"/>
  </mergeCells>
  <dataValidations count="2">
    <dataValidation type="list" allowBlank="1" showInputMessage="1" showErrorMessage="1" sqref="B3:B4">
      <formula1>Enfants</formula1>
    </dataValidation>
    <dataValidation type="list" allowBlank="1" showInputMessage="1" showErrorMessage="1" sqref="G3:G4">
      <formula1>Medecins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workbookViewId="0">
      <selection activeCell="E4" sqref="E4"/>
    </sheetView>
  </sheetViews>
  <sheetFormatPr baseColWidth="10" defaultRowHeight="14.4" x14ac:dyDescent="0.3"/>
  <cols>
    <col min="3" max="3" width="17.77734375" customWidth="1"/>
    <col min="4" max="4" width="17.6640625" customWidth="1"/>
    <col min="5" max="5" width="17" customWidth="1"/>
  </cols>
  <sheetData>
    <row r="1" spans="1:5" x14ac:dyDescent="0.3">
      <c r="A1" t="s">
        <v>2</v>
      </c>
    </row>
    <row r="2" spans="1:5" x14ac:dyDescent="0.3">
      <c r="A2" t="s">
        <v>3</v>
      </c>
      <c r="B2" t="s">
        <v>4</v>
      </c>
      <c r="C2" t="s">
        <v>5</v>
      </c>
      <c r="D2" t="s">
        <v>6</v>
      </c>
      <c r="E2" t="s">
        <v>7</v>
      </c>
    </row>
    <row r="3" spans="1:5" x14ac:dyDescent="0.3">
      <c r="A3" t="s">
        <v>8</v>
      </c>
      <c r="B3" t="s">
        <v>9</v>
      </c>
      <c r="C3" s="1">
        <v>42005</v>
      </c>
      <c r="D3" t="s">
        <v>10</v>
      </c>
      <c r="E3" s="2">
        <v>102030405</v>
      </c>
    </row>
    <row r="4" spans="1:5" x14ac:dyDescent="0.3">
      <c r="A4" t="s">
        <v>22</v>
      </c>
      <c r="B4" t="s">
        <v>20</v>
      </c>
      <c r="C4" s="1">
        <v>42370</v>
      </c>
      <c r="D4" t="s">
        <v>21</v>
      </c>
      <c r="E4" s="2">
        <v>605040302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activeCell="B4" sqref="B4"/>
    </sheetView>
  </sheetViews>
  <sheetFormatPr baseColWidth="10" defaultRowHeight="14.4" x14ac:dyDescent="0.3"/>
  <cols>
    <col min="1" max="1" width="21.21875" customWidth="1"/>
    <col min="2" max="2" width="20.6640625" customWidth="1"/>
  </cols>
  <sheetData>
    <row r="1" spans="1:2" x14ac:dyDescent="0.3">
      <c r="A1" t="s">
        <v>11</v>
      </c>
    </row>
    <row r="2" spans="1:2" x14ac:dyDescent="0.3">
      <c r="A2" t="s">
        <v>12</v>
      </c>
      <c r="B2" t="s">
        <v>13</v>
      </c>
    </row>
    <row r="3" spans="1:2" x14ac:dyDescent="0.3">
      <c r="A3" t="s">
        <v>14</v>
      </c>
      <c r="B3" s="2">
        <v>605040302</v>
      </c>
    </row>
    <row r="4" spans="1:2" x14ac:dyDescent="0.3">
      <c r="A4" t="s">
        <v>23</v>
      </c>
      <c r="B4" s="2">
        <v>605040303</v>
      </c>
    </row>
    <row r="5" spans="1:2" x14ac:dyDescent="0.3">
      <c r="A5" t="s">
        <v>24</v>
      </c>
      <c r="B5" s="2">
        <v>605040304</v>
      </c>
    </row>
    <row r="6" spans="1:2" x14ac:dyDescent="0.3">
      <c r="A6" t="s">
        <v>25</v>
      </c>
      <c r="B6" s="2">
        <v>605040305</v>
      </c>
    </row>
    <row r="7" spans="1:2" x14ac:dyDescent="0.3">
      <c r="A7" t="s">
        <v>26</v>
      </c>
      <c r="B7" s="2">
        <v>605040306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SUIVI</vt:lpstr>
      <vt:lpstr>Enfants</vt:lpstr>
      <vt:lpstr>Medecins</vt:lpstr>
      <vt:lpstr>Enfants</vt:lpstr>
      <vt:lpstr>Medecins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HENRI</cp:lastModifiedBy>
  <dcterms:created xsi:type="dcterms:W3CDTF">2026-03-17T10:21:59Z</dcterms:created>
  <dcterms:modified xsi:type="dcterms:W3CDTF">2026-03-17T10:41:10Z</dcterms:modified>
</cp:coreProperties>
</file>