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-108" yWindow="-108" windowWidth="23256" windowHeight="12456"/>
  </bookViews>
  <sheets>
    <sheet name="Caisse" sheetId="5" r:id="rId1"/>
    <sheet name="Stock" sheetId="3" r:id="rId2"/>
    <sheet name="vente effectuée" sheetId="4" r:id="rId3"/>
  </sheets>
  <definedNames>
    <definedName name="Codes">Tableau4[Référence]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5" l="1"/>
  <c r="K2" i="5" s="1"/>
  <c r="K5" i="5" l="1"/>
</calcChain>
</file>

<file path=xl/sharedStrings.xml><?xml version="1.0" encoding="utf-8"?>
<sst xmlns="http://schemas.openxmlformats.org/spreadsheetml/2006/main" count="27" uniqueCount="22">
  <si>
    <t>Date</t>
  </si>
  <si>
    <t>Article</t>
  </si>
  <si>
    <t>Total Ligne</t>
  </si>
  <si>
    <t>Montant reçu</t>
  </si>
  <si>
    <t>Désignation</t>
  </si>
  <si>
    <t>Prix Unitaire TTC</t>
  </si>
  <si>
    <t>Prix Unitaire</t>
  </si>
  <si>
    <t>Référence</t>
  </si>
  <si>
    <t>porte savon</t>
  </si>
  <si>
    <t>Quantité</t>
  </si>
  <si>
    <t>Total</t>
  </si>
  <si>
    <t>Savon lavante</t>
  </si>
  <si>
    <t>Savon jasmin</t>
  </si>
  <si>
    <t>Savon Tropical</t>
  </si>
  <si>
    <t>Montant total</t>
  </si>
  <si>
    <t>Montant à rendre</t>
  </si>
  <si>
    <t>Client</t>
  </si>
  <si>
    <t>Saisie du Code</t>
  </si>
  <si>
    <t>Moyen de Paiement</t>
  </si>
  <si>
    <t>Quatité</t>
  </si>
  <si>
    <t>Moyen de paiement</t>
  </si>
  <si>
    <t>&lt;--Liste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</si>
</sst>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400]h:mm:ss\ AM/PM"/>
  </numFmts>
  <fonts count="1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rgb="FF000000"/>
      <name val="Aptos Narrow"/>
      <family val="2"/>
      <scheme val="minor"/>
    </font>
    <font>
      <b/>
      <sz val="11"/>
      <color theme="1"/>
      <name val="Aptos Narrow"/>
      <scheme val="minor"/>
    </font>
    <font>
      <b/>
      <sz val="10"/>
      <color theme="1"/>
      <name val="Times New Roman"/>
      <family val="1"/>
    </font>
    <font>
      <b/>
      <sz val="10"/>
      <color rgb="FF0A0A0A"/>
      <name val="Times New Roman"/>
      <family val="1"/>
    </font>
    <font>
      <sz val="10"/>
      <color rgb="FF0A0A0A"/>
      <name val="Courier New"/>
      <family val="3"/>
    </font>
    <font>
      <sz val="10"/>
      <color theme="1"/>
      <name val="Times New Roman"/>
      <family val="1"/>
    </font>
    <font>
      <sz val="10"/>
      <color rgb="FF0A0A0A"/>
      <name val="Times New Roman"/>
      <family val="1"/>
    </font>
    <font>
      <b/>
      <sz val="12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16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" fontId="2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left" vertical="center"/>
    </xf>
    <xf numFmtId="0" fontId="0" fillId="0" borderId="0" xfId="0" applyFont="1"/>
    <xf numFmtId="165" fontId="0" fillId="0" borderId="0" xfId="0" applyNumberFormat="1"/>
    <xf numFmtId="0" fontId="0" fillId="2" borderId="0" xfId="0" applyFont="1" applyFill="1"/>
    <xf numFmtId="1" fontId="0" fillId="2" borderId="0" xfId="0" applyNumberFormat="1" applyFont="1" applyFill="1" applyAlignment="1">
      <alignment horizontal="left"/>
    </xf>
    <xf numFmtId="164" fontId="0" fillId="2" borderId="0" xfId="0" applyNumberFormat="1" applyFont="1" applyFill="1"/>
    <xf numFmtId="164" fontId="0" fillId="0" borderId="0" xfId="0" applyNumberFormat="1" applyFont="1"/>
    <xf numFmtId="1" fontId="3" fillId="2" borderId="0" xfId="0" applyNumberFormat="1" applyFont="1" applyFill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 wrapText="1"/>
    </xf>
    <xf numFmtId="1" fontId="4" fillId="0" borderId="0" xfId="0" applyNumberFormat="1" applyFont="1" applyFill="1" applyAlignment="1">
      <alignment horizontal="center" vertical="center" wrapText="1"/>
    </xf>
    <xf numFmtId="1" fontId="0" fillId="3" borderId="0" xfId="0" applyNumberFormat="1" applyFill="1" applyAlignment="1">
      <alignment horizontal="center"/>
    </xf>
    <xf numFmtId="164" fontId="4" fillId="5" borderId="0" xfId="0" applyNumberFormat="1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14" fontId="8" fillId="0" borderId="0" xfId="0" applyNumberFormat="1" applyFont="1" applyFill="1" applyAlignment="1">
      <alignment horizontal="right" vertical="center" wrapText="1"/>
    </xf>
    <xf numFmtId="164" fontId="7" fillId="0" borderId="0" xfId="0" applyNumberFormat="1" applyFont="1" applyFill="1" applyAlignment="1">
      <alignment horizontal="right" vertical="center" wrapText="1"/>
    </xf>
    <xf numFmtId="0" fontId="7" fillId="0" borderId="0" xfId="0" applyFont="1" applyFill="1" applyAlignment="1">
      <alignment horizontal="right" vertical="center" wrapText="1"/>
    </xf>
    <xf numFmtId="1" fontId="9" fillId="0" borderId="0" xfId="0" applyNumberFormat="1" applyFont="1" applyFill="1" applyAlignment="1">
      <alignment horizontal="right" vertical="center"/>
    </xf>
    <xf numFmtId="0" fontId="9" fillId="0" borderId="0" xfId="0" applyFont="1" applyFill="1" applyAlignment="1">
      <alignment horizontal="center" vertical="center" wrapText="1"/>
    </xf>
    <xf numFmtId="0" fontId="10" fillId="0" borderId="2" xfId="0" applyFont="1" applyBorder="1" applyAlignment="1">
      <alignment horizontal="center" wrapText="1"/>
    </xf>
    <xf numFmtId="0" fontId="10" fillId="0" borderId="4" xfId="0" applyFont="1" applyBorder="1" applyAlignment="1">
      <alignment horizontal="center" wrapText="1"/>
    </xf>
    <xf numFmtId="0" fontId="10" fillId="0" borderId="6" xfId="0" applyFont="1" applyBorder="1" applyAlignment="1">
      <alignment horizontal="center" wrapText="1"/>
    </xf>
    <xf numFmtId="0" fontId="0" fillId="0" borderId="0" xfId="0" applyAlignment="1">
      <alignment vertical="center"/>
    </xf>
    <xf numFmtId="164" fontId="11" fillId="6" borderId="3" xfId="0" applyNumberFormat="1" applyFont="1" applyFill="1" applyBorder="1" applyAlignment="1">
      <alignment horizontal="center" vertical="center"/>
    </xf>
    <xf numFmtId="164" fontId="11" fillId="4" borderId="5" xfId="0" applyNumberFormat="1" applyFont="1" applyFill="1" applyBorder="1" applyAlignment="1">
      <alignment horizontal="center" vertical="center"/>
    </xf>
    <xf numFmtId="164" fontId="11" fillId="7" borderId="5" xfId="0" applyNumberFormat="1" applyFont="1" applyFill="1" applyBorder="1" applyAlignment="1">
      <alignment horizontal="center" vertical="center"/>
    </xf>
    <xf numFmtId="164" fontId="11" fillId="8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A0A0A"/>
        <name val="Courier New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right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</font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A0A0A"/>
        <name val="Courier New"/>
        <scheme val="none"/>
      </font>
      <fill>
        <patternFill patternType="none">
          <fgColor indexed="64"/>
          <bgColor auto="1"/>
        </patternFill>
      </fill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A0A0A"/>
        <name val="Courier New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A0A0A"/>
        <name val="Courier New"/>
        <scheme val="none"/>
      </font>
      <fill>
        <patternFill patternType="none">
          <fgColor indexed="64"/>
          <bgColor auto="1"/>
        </patternFill>
      </fill>
      <alignment horizontal="right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</font>
      <numFmt numFmtId="1" formatCode="0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</font>
      <numFmt numFmtId="19" formatCode="dd/mm/yyyy"/>
      <fill>
        <patternFill patternType="none">
          <fgColor indexed="64"/>
          <bgColor auto="1"/>
        </patternFill>
      </fill>
      <alignment horizontal="right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A0A0A"/>
        <name val="Courier New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A0A0A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numFmt numFmtId="1" formatCode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4" formatCode="#,##0.00\ &quot;€&quot;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</dxf>
    <dxf>
      <numFmt numFmtId="164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152400</xdr:rowOff>
    </xdr:from>
    <xdr:to>
      <xdr:col>1</xdr:col>
      <xdr:colOff>0</xdr:colOff>
      <xdr:row>4</xdr:row>
      <xdr:rowOff>137160</xdr:rowOff>
    </xdr:to>
    <xdr:sp macro="[0]!Valid" textlink="">
      <xdr:nvSpPr>
        <xdr:cNvPr id="2" name="Organigramme : Alternative 1"/>
        <xdr:cNvSpPr/>
      </xdr:nvSpPr>
      <xdr:spPr>
        <a:xfrm>
          <a:off x="0" y="693420"/>
          <a:ext cx="1485900" cy="662940"/>
        </a:xfrm>
        <a:prstGeom prst="flowChartAlternateProcess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VALIDER LA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Caisse" displayName="T_Caisse" ref="B2:G4" insertRow="1" insertRowShift="1" totalsRowCount="1" headerRowDxfId="25" dataDxfId="24">
  <autoFilter ref="B2:G3"/>
  <tableColumns count="6">
    <tableColumn id="1" name="Client" dataDxfId="23" totalsRowDxfId="22"/>
    <tableColumn id="2" name="Date" dataDxfId="21" totalsRowDxfId="20"/>
    <tableColumn id="3" name="Référence" dataDxfId="19" totalsRowDxfId="18"/>
    <tableColumn id="4" name="Article" dataDxfId="17" totalsRowDxfId="16">
      <calculatedColumnFormula>VLOOKUP(T_Caisse[Référence],Tableau4[],2,FALSE)</calculatedColumnFormula>
    </tableColumn>
    <tableColumn id="5" name="Quantité" totalsRowLabel="Total" dataDxfId="15" totalsRowDxfId="14"/>
    <tableColumn id="6" name="Total" totalsRowFunction="sum" dataDxfId="13" totalsRowDxfId="12">
      <calculatedColumnFormula>VLOOKUP(T_Caisse[Référence],Tableau4[],3,FALSE)*T_Caisse[[#This Row],[Quantité]]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C5" totalsRowShown="0" headerRowBorderDxfId="11" tableBorderDxfId="10">
  <autoFilter ref="A1:C5"/>
  <tableColumns count="3">
    <tableColumn id="1" name="Référence" dataDxfId="9"/>
    <tableColumn id="2" name="Désignation"/>
    <tableColumn id="3" name="Prix Unitaire TTC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_Ventes" displayName="T_Ventes" ref="A1:G2" insertRow="1" totalsRowShown="0" headerRowDxfId="8" dataDxfId="7">
  <autoFilter ref="A1:G2"/>
  <tableColumns count="7">
    <tableColumn id="1" name="Date" dataDxfId="6"/>
    <tableColumn id="2" name="Référence" dataDxfId="5"/>
    <tableColumn id="3" name="Désignation" dataDxfId="4"/>
    <tableColumn id="4" name="Prix Unitaire" dataDxfId="3">
      <calculatedColumnFormula>IFERROR(VLOOKUP(T_Ventes[Référence],Tableau4[],3,FALSE),"")</calculatedColumnFormula>
    </tableColumn>
    <tableColumn id="5" name="Quatité" dataDxfId="2"/>
    <tableColumn id="6" name="Moyen de paiement" dataDxfId="1"/>
    <tableColumn id="7" name="Total Ligne" dataDxfId="0">
      <calculatedColumnFormula>IFERROR(T_Ventes[[#This Row],[Prix Unitaire]]*T_Ventes[[#This Row],[Quatité]],"")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"/>
  <sheetViews>
    <sheetView tabSelected="1" workbookViewId="0">
      <selection activeCell="K4" sqref="K4"/>
    </sheetView>
  </sheetViews>
  <sheetFormatPr baseColWidth="10" defaultRowHeight="13.8"/>
  <cols>
    <col min="1" max="1" width="19.5" customWidth="1"/>
    <col min="2" max="2" width="20.09765625" customWidth="1"/>
    <col min="4" max="4" width="17.3984375" customWidth="1"/>
    <col min="5" max="5" width="15" customWidth="1"/>
    <col min="8" max="8" width="2.5" customWidth="1"/>
    <col min="9" max="9" width="1.796875" customWidth="1"/>
    <col min="10" max="10" width="13.19921875" customWidth="1"/>
    <col min="11" max="11" width="15.59765625" customWidth="1"/>
  </cols>
  <sheetData>
    <row r="1" spans="1:12" ht="14.4" thickBot="1">
      <c r="A1" t="s">
        <v>17</v>
      </c>
    </row>
    <row r="2" spans="1:12" ht="28.8" customHeight="1" thickTop="1">
      <c r="A2" s="22"/>
      <c r="B2" s="15" t="s">
        <v>16</v>
      </c>
      <c r="C2" s="16" t="s">
        <v>0</v>
      </c>
      <c r="D2" s="16" t="s">
        <v>7</v>
      </c>
      <c r="E2" s="16" t="s">
        <v>1</v>
      </c>
      <c r="F2" s="16" t="s">
        <v>9</v>
      </c>
      <c r="G2" s="16" t="s">
        <v>10</v>
      </c>
      <c r="J2" s="31" t="s">
        <v>14</v>
      </c>
      <c r="K2" s="35">
        <f>T_Caisse[[#Totals],[Total]]</f>
        <v>0</v>
      </c>
    </row>
    <row r="3" spans="1:12" ht="31.2">
      <c r="B3" s="18"/>
      <c r="C3" s="20"/>
      <c r="D3" s="21"/>
      <c r="E3" s="19"/>
      <c r="F3" s="19"/>
      <c r="G3" s="17"/>
      <c r="J3" s="32" t="s">
        <v>3</v>
      </c>
      <c r="K3" s="36"/>
    </row>
    <row r="4" spans="1:12" ht="31.8" customHeight="1">
      <c r="B4" s="18"/>
      <c r="C4" s="19"/>
      <c r="D4" s="21"/>
      <c r="E4" s="19"/>
      <c r="F4" s="19" t="s">
        <v>10</v>
      </c>
      <c r="G4" s="23">
        <f>SUBTOTAL(109,T_Caisse[Total])</f>
        <v>0</v>
      </c>
      <c r="J4" s="32" t="s">
        <v>18</v>
      </c>
      <c r="K4" s="37"/>
      <c r="L4" s="34" t="s">
        <v>21</v>
      </c>
    </row>
    <row r="5" spans="1:12" ht="31.8" thickBot="1">
      <c r="C5" s="7"/>
      <c r="F5" s="3"/>
      <c r="G5" s="1"/>
      <c r="J5" s="33" t="s">
        <v>15</v>
      </c>
      <c r="K5" s="38">
        <f>K2-K3</f>
        <v>0</v>
      </c>
    </row>
    <row r="6" spans="1:12" ht="14.4" thickTop="1">
      <c r="F6" s="3"/>
      <c r="G6" s="1"/>
    </row>
    <row r="7" spans="1:12">
      <c r="F7" s="3"/>
      <c r="G7" s="1"/>
    </row>
    <row r="8" spans="1:12">
      <c r="F8" s="3"/>
      <c r="G8" s="1"/>
    </row>
    <row r="9" spans="1:12">
      <c r="F9" s="3"/>
      <c r="G9" s="1"/>
    </row>
    <row r="10" spans="1:12">
      <c r="F10" s="3"/>
      <c r="G10" s="1"/>
    </row>
    <row r="11" spans="1:12">
      <c r="F11" s="3"/>
      <c r="G11" s="1"/>
    </row>
    <row r="12" spans="1:12">
      <c r="G12" s="1"/>
    </row>
    <row r="13" spans="1:12">
      <c r="G13" s="1"/>
    </row>
  </sheetData>
  <dataValidations count="2">
    <dataValidation type="list" allowBlank="1" showInputMessage="1" showErrorMessage="1" sqref="A2">
      <formula1>Codes</formula1>
    </dataValidation>
    <dataValidation type="list" allowBlank="1" showInputMessage="1" showErrorMessage="1" sqref="K4">
      <formula1>"Espèces,Chèque,CB"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"/>
  <sheetViews>
    <sheetView workbookViewId="0">
      <selection activeCell="D15" sqref="D15"/>
    </sheetView>
  </sheetViews>
  <sheetFormatPr baseColWidth="10" defaultRowHeight="13.8"/>
  <cols>
    <col min="1" max="1" width="14.69921875" customWidth="1"/>
    <col min="2" max="2" width="12.69921875" customWidth="1"/>
    <col min="3" max="3" width="16.3984375" customWidth="1"/>
  </cols>
  <sheetData>
    <row r="1" spans="1:3" ht="45" customHeight="1">
      <c r="A1" s="13" t="s">
        <v>7</v>
      </c>
      <c r="B1" s="13" t="s">
        <v>4</v>
      </c>
      <c r="C1" s="14" t="s">
        <v>5</v>
      </c>
    </row>
    <row r="2" spans="1:3">
      <c r="A2" s="9">
        <v>1234567815589</v>
      </c>
      <c r="B2" s="8" t="s">
        <v>8</v>
      </c>
      <c r="C2" s="10">
        <v>3</v>
      </c>
    </row>
    <row r="3" spans="1:3">
      <c r="A3" s="4">
        <v>1234567815549</v>
      </c>
      <c r="B3" s="6" t="s">
        <v>11</v>
      </c>
      <c r="C3" s="11">
        <v>6</v>
      </c>
    </row>
    <row r="4" spans="1:3">
      <c r="A4" s="12">
        <v>1234567892924</v>
      </c>
      <c r="B4" s="8" t="s">
        <v>12</v>
      </c>
      <c r="C4" s="10">
        <v>6</v>
      </c>
    </row>
    <row r="5" spans="1:3">
      <c r="A5" s="5">
        <v>1234567895215</v>
      </c>
      <c r="B5" s="6" t="s">
        <v>13</v>
      </c>
      <c r="C5" s="11">
        <v>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"/>
  <sheetViews>
    <sheetView workbookViewId="0">
      <selection activeCell="D18" sqref="D18"/>
    </sheetView>
  </sheetViews>
  <sheetFormatPr baseColWidth="10" defaultRowHeight="13.8"/>
  <cols>
    <col min="1" max="1" width="11.69921875" bestFit="1" customWidth="1"/>
    <col min="2" max="2" width="19" style="2" customWidth="1"/>
    <col min="3" max="3" width="15.8984375" customWidth="1"/>
    <col min="4" max="4" width="17.09765625" customWidth="1"/>
    <col min="5" max="5" width="14.69921875" customWidth="1"/>
    <col min="6" max="6" width="23.69921875" customWidth="1"/>
    <col min="7" max="7" width="19.19921875" customWidth="1"/>
  </cols>
  <sheetData>
    <row r="1" spans="1:7" ht="40.799999999999997" customHeight="1">
      <c r="A1" s="24" t="s">
        <v>0</v>
      </c>
      <c r="B1" s="25" t="s">
        <v>7</v>
      </c>
      <c r="C1" s="25" t="s">
        <v>4</v>
      </c>
      <c r="D1" s="25" t="s">
        <v>6</v>
      </c>
      <c r="E1" s="25" t="s">
        <v>19</v>
      </c>
      <c r="F1" s="25" t="s">
        <v>20</v>
      </c>
      <c r="G1" s="25" t="s">
        <v>2</v>
      </c>
    </row>
    <row r="2" spans="1:7">
      <c r="A2" s="26"/>
      <c r="B2" s="29"/>
      <c r="C2" s="28"/>
      <c r="D2" s="27"/>
      <c r="E2" s="28"/>
      <c r="F2" s="30"/>
      <c r="G2" s="2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Caisse</vt:lpstr>
      <vt:lpstr>Stock</vt:lpstr>
      <vt:lpstr>vente effectuée</vt:lpstr>
      <vt:lpstr>Codes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Debrouwer Stéphanie</dc:creator>
  <cp:lastModifiedBy>HENRI</cp:lastModifiedBy>
  <dcterms:created xsi:type="dcterms:W3CDTF">2026-02-22T16:08:38Z</dcterms:created>
  <dcterms:modified xsi:type="dcterms:W3CDTF">2026-02-27T18:40:03Z</dcterms:modified>
</cp:coreProperties>
</file>