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10668"/>
  </bookViews>
  <sheets>
    <sheet name="Feuil1" sheetId="1" r:id="rId1"/>
    <sheet name="BDD" sheetId="2" r:id="rId2"/>
  </sheets>
  <definedNames>
    <definedName name="APT">T_BDD[N° Appartement]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10" i="1" l="1"/>
  <c r="C14" i="1" s="1"/>
  <c r="C20" i="1" s="1"/>
  <c r="E22" i="1" s="1"/>
  <c r="I2" i="1"/>
  <c r="C12" i="1" s="1"/>
  <c r="E8" i="1"/>
  <c r="B8" i="1"/>
</calcChain>
</file>

<file path=xl/sharedStrings.xml><?xml version="1.0" encoding="utf-8"?>
<sst xmlns="http://schemas.openxmlformats.org/spreadsheetml/2006/main" count="65" uniqueCount="52">
  <si>
    <t xml:space="preserve">Nom de établissement </t>
  </si>
  <si>
    <t>Adresse</t>
  </si>
  <si>
    <t xml:space="preserve">NUMERO COMPTEUR </t>
  </si>
  <si>
    <t xml:space="preserve">                RELEVER ET FACTURE EAU  date</t>
  </si>
  <si>
    <t>Relevé M (en m3)</t>
  </si>
  <si>
    <t>Relevé M-1 (en m3)</t>
  </si>
  <si>
    <t>Consommation(en m3)</t>
  </si>
  <si>
    <t>tarif unitaire(en m3)</t>
  </si>
  <si>
    <t>non prise en charge(en m3)</t>
  </si>
  <si>
    <t>prise en charge(en m3)</t>
  </si>
  <si>
    <t>Total Facture  en euro</t>
  </si>
  <si>
    <t>N° Appartement</t>
  </si>
  <si>
    <t>Nom du Locataire</t>
  </si>
  <si>
    <t>LOC1</t>
  </si>
  <si>
    <t>LOC2</t>
  </si>
  <si>
    <t>LOC3</t>
  </si>
  <si>
    <t>LOC4</t>
  </si>
  <si>
    <t>LOC5</t>
  </si>
  <si>
    <t>LOC6</t>
  </si>
  <si>
    <t>LOC7</t>
  </si>
  <si>
    <t>LOC8</t>
  </si>
  <si>
    <t>LOC9</t>
  </si>
  <si>
    <t>LOC10</t>
  </si>
  <si>
    <t>LOC11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</si>
  <si>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</si>
  <si>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</si>
  <si>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</si>
  <si>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</si>
  <si>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</si>
  <si>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</si>
  <si>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</si>
  <si>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</si>
  <si>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</si>
  <si>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</si>
  <si>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</si>
  <si>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</si>
  <si>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N° Compteur</t>
  </si>
  <si>
    <t>Cpt1</t>
  </si>
  <si>
    <t>Cpt2</t>
  </si>
  <si>
    <t>Cpt3</t>
  </si>
  <si>
    <t>Cpt4</t>
  </si>
  <si>
    <t>Cpt5</t>
  </si>
  <si>
    <t>Cpt6</t>
  </si>
  <si>
    <t>Cpt7</t>
  </si>
  <si>
    <t>Cpt8</t>
  </si>
  <si>
    <t>Cpt9</t>
  </si>
  <si>
    <t>Cpt10</t>
  </si>
  <si>
    <t>Cpt11</t>
  </si>
  <si>
    <t>Choix Mois</t>
  </si>
  <si>
    <t>Choix N° Apt</t>
  </si>
  <si>
    <t>M-1</t>
  </si>
  <si>
    <t>N° Col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</si>
</sst>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-40C]_-;\-* #,##0.00\ [$€-40C]_-;_-* &quot;-&quot;??\ [$€-40C]_-;_-@_-"/>
    <numFmt numFmtId="166" formatCode="#,##0.00\ &quot;€&quot;"/>
  </numFmts>
  <fonts count="1">
    <font>
      <sz val="11"/>
      <color theme="1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4" borderId="1" xfId="0" applyFill="1" applyBorder="1"/>
    <xf numFmtId="0" fontId="0" fillId="5" borderId="5" xfId="0" applyFill="1" applyBorder="1" applyAlignment="1"/>
    <xf numFmtId="0" fontId="0" fillId="5" borderId="8" xfId="0" applyFill="1" applyBorder="1" applyAlignment="1"/>
    <xf numFmtId="0" fontId="0" fillId="6" borderId="1" xfId="0" applyFill="1" applyBorder="1"/>
    <xf numFmtId="164" fontId="0" fillId="0" borderId="0" xfId="0" applyNumberFormat="1"/>
    <xf numFmtId="0" fontId="0" fillId="6" borderId="11" xfId="0" applyFill="1" applyBorder="1"/>
    <xf numFmtId="0" fontId="0" fillId="6" borderId="12" xfId="0" applyFill="1" applyBorder="1"/>
    <xf numFmtId="0" fontId="0" fillId="4" borderId="11" xfId="0" applyFill="1" applyBorder="1"/>
    <xf numFmtId="0" fontId="0" fillId="4" borderId="12" xfId="0" applyFill="1" applyBorder="1"/>
    <xf numFmtId="0" fontId="0" fillId="2" borderId="11" xfId="0" applyFill="1" applyBorder="1"/>
    <xf numFmtId="0" fontId="0" fillId="2" borderId="12" xfId="0" applyFill="1" applyBorder="1"/>
    <xf numFmtId="0" fontId="0" fillId="0" borderId="0" xfId="0" applyBorder="1"/>
    <xf numFmtId="0" fontId="0" fillId="0" borderId="11" xfId="0" applyBorder="1"/>
    <xf numFmtId="0" fontId="0" fillId="0" borderId="12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5" borderId="4" xfId="0" applyFill="1" applyBorder="1" applyAlignment="1"/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166" fontId="0" fillId="0" borderId="11" xfId="0" applyNumberFormat="1" applyBorder="1"/>
    <xf numFmtId="166" fontId="0" fillId="0" borderId="12" xfId="0" applyNumberFormat="1" applyBorder="1"/>
    <xf numFmtId="166" fontId="0" fillId="3" borderId="1" xfId="0" applyNumberFormat="1" applyFill="1" applyBorder="1"/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_BDD" displayName="T_BDD" ref="A1:P12" totalsRowShown="0">
  <autoFilter ref="A1:P12"/>
  <tableColumns count="16">
    <tableColumn id="1" name="N° Appartement"/>
    <tableColumn id="2" name="Nom du Locataire"/>
    <tableColumn id="3" name="N° Compteur"/>
    <tableColumn id="4" name="M-1"/>
    <tableColumn id="5" name="Janvier"/>
    <tableColumn id="6" name="Février"/>
    <tableColumn id="7" name="Mars"/>
    <tableColumn id="8" name="Avril"/>
    <tableColumn id="9" name="Mai"/>
    <tableColumn id="10" name="Juin"/>
    <tableColumn id="11" name="Juillet"/>
    <tableColumn id="12" name="Août"/>
    <tableColumn id="13" name="Septembre"/>
    <tableColumn id="14" name="Octobre"/>
    <tableColumn id="15" name="Novembre"/>
    <tableColumn id="16" name="Décemb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23"/>
  <sheetViews>
    <sheetView tabSelected="1" workbookViewId="0">
      <selection activeCell="G14" sqref="G14"/>
    </sheetView>
  </sheetViews>
  <sheetFormatPr baseColWidth="10" defaultRowHeight="13.8"/>
  <cols>
    <col min="2" max="2" width="24.8984375" customWidth="1"/>
    <col min="3" max="3" width="25.59765625" customWidth="1"/>
    <col min="4" max="4" width="23.09765625" customWidth="1"/>
    <col min="5" max="6" width="22.69921875" customWidth="1"/>
    <col min="7" max="7" width="12" customWidth="1"/>
    <col min="8" max="8" width="8.296875" customWidth="1"/>
    <col min="9" max="9" width="5.5" customWidth="1"/>
    <col min="10" max="10" width="22.59765625" customWidth="1"/>
    <col min="11" max="11" width="22.69921875" customWidth="1"/>
  </cols>
  <sheetData>
    <row r="1" spans="2:9" ht="15.75" customHeight="1" thickBot="1">
      <c r="I1" t="s">
        <v>51</v>
      </c>
    </row>
    <row r="2" spans="2:9" ht="30" customHeight="1" thickBot="1">
      <c r="C2" s="11" t="s">
        <v>3</v>
      </c>
      <c r="D2" s="12"/>
      <c r="G2" t="s">
        <v>48</v>
      </c>
      <c r="H2" t="s">
        <v>25</v>
      </c>
      <c r="I2">
        <f>VLOOKUP(H2,BDD!X1:Y12,2,FALSE)</f>
        <v>5</v>
      </c>
    </row>
    <row r="3" spans="2:9" ht="30" customHeight="1">
      <c r="G3" t="s">
        <v>49</v>
      </c>
      <c r="H3">
        <v>1</v>
      </c>
    </row>
    <row r="4" spans="2:9" ht="29.25" customHeight="1" thickBot="1"/>
    <row r="5" spans="2:9" ht="30" customHeight="1">
      <c r="B5" s="3" t="s">
        <v>0</v>
      </c>
      <c r="C5" s="16"/>
      <c r="D5" s="16"/>
      <c r="E5" s="17"/>
      <c r="F5" s="27"/>
    </row>
    <row r="6" spans="2:9" ht="31.5" customHeight="1" thickBot="1">
      <c r="B6" s="4" t="s">
        <v>1</v>
      </c>
      <c r="C6" s="18"/>
      <c r="D6" s="18"/>
      <c r="E6" s="19"/>
      <c r="F6" s="27"/>
    </row>
    <row r="7" spans="2:9" ht="29.25" customHeight="1" thickBot="1">
      <c r="F7" s="27"/>
      <c r="H7" s="6"/>
    </row>
    <row r="8" spans="2:9" ht="30.75" customHeight="1" thickBot="1">
      <c r="B8" s="21" t="str">
        <f>VLOOKUP(H3,T_BDD[],2,FALSE)</f>
        <v>LOC1</v>
      </c>
      <c r="C8" s="22"/>
      <c r="D8" s="20" t="s">
        <v>2</v>
      </c>
      <c r="E8" s="23" t="str">
        <f>VLOOKUP(H3,T_BDD[],3,FALSE)</f>
        <v>Cpt1</v>
      </c>
      <c r="F8" s="27"/>
    </row>
    <row r="9" spans="2:9" ht="29.25" customHeight="1" thickBot="1">
      <c r="F9" s="27"/>
    </row>
    <row r="10" spans="2:9" ht="14.4" thickBot="1">
      <c r="B10" s="1" t="s">
        <v>4</v>
      </c>
      <c r="C10" s="14">
        <f>VLOOKUP($H$3,T_BDD[],$I$2,FALSE)</f>
        <v>100</v>
      </c>
      <c r="D10" s="15"/>
      <c r="E10" s="1"/>
      <c r="F10" s="27"/>
    </row>
    <row r="11" spans="2:9" ht="14.4" thickBot="1">
      <c r="B11" s="2"/>
      <c r="C11" s="9"/>
      <c r="D11" s="10"/>
      <c r="E11" s="2"/>
      <c r="F11" s="27"/>
    </row>
    <row r="12" spans="2:9" ht="14.4" thickBot="1">
      <c r="B12" s="1" t="s">
        <v>5</v>
      </c>
      <c r="C12" s="14">
        <f>VLOOKUP(H3,T_BDD[],I2-1,FALSE)</f>
        <v>10</v>
      </c>
      <c r="D12" s="15"/>
      <c r="E12" s="1"/>
      <c r="F12" s="27"/>
    </row>
    <row r="13" spans="2:9" ht="14.4" thickBot="1">
      <c r="B13" s="2"/>
      <c r="C13" s="9"/>
      <c r="D13" s="10"/>
      <c r="E13" s="2"/>
      <c r="F13" s="27"/>
    </row>
    <row r="14" spans="2:9" ht="14.4" thickBot="1">
      <c r="B14" s="1" t="s">
        <v>6</v>
      </c>
      <c r="C14" s="14">
        <f>C10-C12</f>
        <v>90</v>
      </c>
      <c r="D14" s="15"/>
      <c r="E14" s="1"/>
      <c r="F14" s="27"/>
    </row>
    <row r="15" spans="2:9" ht="14.4" thickBot="1">
      <c r="B15" s="2"/>
      <c r="C15" s="9"/>
      <c r="D15" s="10"/>
      <c r="E15" s="2"/>
      <c r="F15" s="27"/>
    </row>
    <row r="16" spans="2:9" ht="14.4" thickBot="1">
      <c r="B16" s="1" t="s">
        <v>7</v>
      </c>
      <c r="C16" s="24">
        <v>0.5</v>
      </c>
      <c r="D16" s="25"/>
      <c r="E16" s="1"/>
      <c r="F16" s="27"/>
    </row>
    <row r="17" spans="2:6" ht="14.4" thickBot="1">
      <c r="B17" s="2"/>
      <c r="C17" s="9"/>
      <c r="D17" s="10"/>
      <c r="E17" s="2"/>
      <c r="F17" s="27"/>
    </row>
    <row r="18" spans="2:6" ht="14.4" thickBot="1">
      <c r="B18" s="5" t="s">
        <v>9</v>
      </c>
      <c r="C18" s="7">
        <v>5</v>
      </c>
      <c r="D18" s="8"/>
      <c r="E18" s="5">
        <v>5</v>
      </c>
      <c r="F18" s="27"/>
    </row>
    <row r="19" spans="2:6" ht="14.4" thickBot="1">
      <c r="B19" s="2"/>
      <c r="C19" s="9"/>
      <c r="D19" s="10"/>
      <c r="E19" s="2"/>
      <c r="F19" s="27"/>
    </row>
    <row r="20" spans="2:6" ht="14.4" thickBot="1">
      <c r="B20" s="5" t="s">
        <v>8</v>
      </c>
      <c r="C20" s="7">
        <f>C14-C18</f>
        <v>85</v>
      </c>
      <c r="D20" s="8"/>
      <c r="E20" s="5"/>
      <c r="F20" s="27"/>
    </row>
    <row r="21" spans="2:6" ht="14.4" thickBot="1">
      <c r="B21" s="2"/>
      <c r="C21" s="9"/>
      <c r="D21" s="10"/>
      <c r="E21" s="2"/>
      <c r="F21" s="27"/>
    </row>
    <row r="22" spans="2:6" ht="14.4" thickBot="1">
      <c r="B22" s="1" t="s">
        <v>10</v>
      </c>
      <c r="C22" s="13"/>
      <c r="D22" s="13"/>
      <c r="E22" s="26">
        <f>C20*C16</f>
        <v>42.5</v>
      </c>
      <c r="F22" s="27"/>
    </row>
    <row r="23" spans="2:6">
      <c r="C23" s="6"/>
      <c r="F23" s="27"/>
    </row>
  </sheetData>
  <mergeCells count="17">
    <mergeCell ref="C22:D22"/>
    <mergeCell ref="C10:D10"/>
    <mergeCell ref="C11:D11"/>
    <mergeCell ref="C12:D12"/>
    <mergeCell ref="C14:D14"/>
    <mergeCell ref="C13:D13"/>
    <mergeCell ref="C15:D15"/>
    <mergeCell ref="C16:D16"/>
    <mergeCell ref="C17:D17"/>
    <mergeCell ref="C18:D18"/>
    <mergeCell ref="C19:D19"/>
    <mergeCell ref="C20:D20"/>
    <mergeCell ref="C21:D21"/>
    <mergeCell ref="C2:D2"/>
    <mergeCell ref="B8:C8"/>
    <mergeCell ref="C5:E5"/>
    <mergeCell ref="C6:E6"/>
  </mergeCells>
  <dataValidations count="1">
    <dataValidation type="list" allowBlank="1" showInputMessage="1" showErrorMessage="1" sqref="H3">
      <formula1>APT</formula1>
    </dataValidation>
  </dataValidation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BDD!$E$1:$P$1</xm:f>
          </x14:formula1>
          <xm:sqref>H2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2"/>
  <sheetViews>
    <sheetView workbookViewId="0">
      <selection activeCell="D19" sqref="D19"/>
    </sheetView>
  </sheetViews>
  <sheetFormatPr baseColWidth="10" defaultRowHeight="13.8"/>
  <cols>
    <col min="1" max="1" width="18.3984375" customWidth="1"/>
    <col min="2" max="2" width="18" customWidth="1"/>
    <col min="3" max="3" width="15.8984375" customWidth="1"/>
    <col min="4" max="4" width="11.59765625" customWidth="1"/>
    <col min="13" max="13" width="12.296875" customWidth="1"/>
    <col min="15" max="15" width="11.796875" customWidth="1"/>
    <col min="16" max="16" width="12.59765625" customWidth="1"/>
  </cols>
  <sheetData>
    <row r="1" spans="1:25">
      <c r="A1" t="s">
        <v>11</v>
      </c>
      <c r="B1" t="s">
        <v>12</v>
      </c>
      <c r="C1" t="s">
        <v>36</v>
      </c>
      <c r="D1" t="s">
        <v>50</v>
      </c>
      <c r="E1" t="s">
        <v>25</v>
      </c>
      <c r="F1" t="s">
        <v>26</v>
      </c>
      <c r="G1" t="s">
        <v>27</v>
      </c>
      <c r="H1" t="s">
        <v>28</v>
      </c>
      <c r="I1" t="s">
        <v>29</v>
      </c>
      <c r="J1" t="s">
        <v>30</v>
      </c>
      <c r="K1" t="s">
        <v>31</v>
      </c>
      <c r="L1" t="s">
        <v>32</v>
      </c>
      <c r="M1" t="s">
        <v>33</v>
      </c>
      <c r="N1" t="s">
        <v>34</v>
      </c>
      <c r="O1" t="s">
        <v>35</v>
      </c>
      <c r="P1" t="s">
        <v>24</v>
      </c>
      <c r="X1" t="s">
        <v>25</v>
      </c>
      <c r="Y1">
        <v>5</v>
      </c>
    </row>
    <row r="2" spans="1:25">
      <c r="A2">
        <v>1</v>
      </c>
      <c r="B2" t="s">
        <v>13</v>
      </c>
      <c r="C2" t="s">
        <v>37</v>
      </c>
      <c r="D2">
        <v>10</v>
      </c>
      <c r="E2">
        <v>100</v>
      </c>
      <c r="X2" t="s">
        <v>26</v>
      </c>
      <c r="Y2">
        <v>6</v>
      </c>
    </row>
    <row r="3" spans="1:25">
      <c r="A3">
        <v>2</v>
      </c>
      <c r="B3" t="s">
        <v>14</v>
      </c>
      <c r="C3" t="s">
        <v>38</v>
      </c>
      <c r="X3" t="s">
        <v>27</v>
      </c>
      <c r="Y3">
        <v>7</v>
      </c>
    </row>
    <row r="4" spans="1:25">
      <c r="A4">
        <v>3</v>
      </c>
      <c r="B4" t="s">
        <v>15</v>
      </c>
      <c r="C4" t="s">
        <v>39</v>
      </c>
      <c r="X4" t="s">
        <v>28</v>
      </c>
      <c r="Y4">
        <v>8</v>
      </c>
    </row>
    <row r="5" spans="1:25">
      <c r="A5">
        <v>4</v>
      </c>
      <c r="B5" t="s">
        <v>16</v>
      </c>
      <c r="C5" t="s">
        <v>40</v>
      </c>
      <c r="X5" t="s">
        <v>29</v>
      </c>
      <c r="Y5">
        <v>9</v>
      </c>
    </row>
    <row r="6" spans="1:25">
      <c r="A6">
        <v>5</v>
      </c>
      <c r="B6" t="s">
        <v>17</v>
      </c>
      <c r="C6" t="s">
        <v>41</v>
      </c>
      <c r="X6" t="s">
        <v>30</v>
      </c>
      <c r="Y6">
        <v>10</v>
      </c>
    </row>
    <row r="7" spans="1:25">
      <c r="A7">
        <v>6</v>
      </c>
      <c r="B7" t="s">
        <v>18</v>
      </c>
      <c r="C7" t="s">
        <v>42</v>
      </c>
      <c r="X7" t="s">
        <v>31</v>
      </c>
      <c r="Y7">
        <v>11</v>
      </c>
    </row>
    <row r="8" spans="1:25">
      <c r="A8">
        <v>7</v>
      </c>
      <c r="B8" t="s">
        <v>19</v>
      </c>
      <c r="C8" t="s">
        <v>43</v>
      </c>
      <c r="X8" t="s">
        <v>32</v>
      </c>
      <c r="Y8">
        <v>12</v>
      </c>
    </row>
    <row r="9" spans="1:25">
      <c r="A9">
        <v>8</v>
      </c>
      <c r="B9" t="s">
        <v>20</v>
      </c>
      <c r="C9" t="s">
        <v>44</v>
      </c>
      <c r="X9" t="s">
        <v>33</v>
      </c>
      <c r="Y9">
        <v>13</v>
      </c>
    </row>
    <row r="10" spans="1:25">
      <c r="A10">
        <v>9</v>
      </c>
      <c r="B10" t="s">
        <v>21</v>
      </c>
      <c r="C10" t="s">
        <v>45</v>
      </c>
      <c r="X10" t="s">
        <v>34</v>
      </c>
      <c r="Y10">
        <v>14</v>
      </c>
    </row>
    <row r="11" spans="1:25">
      <c r="A11">
        <v>10</v>
      </c>
      <c r="B11" t="s">
        <v>22</v>
      </c>
      <c r="C11" t="s">
        <v>46</v>
      </c>
      <c r="X11" t="s">
        <v>35</v>
      </c>
      <c r="Y11">
        <v>15</v>
      </c>
    </row>
    <row r="12" spans="1:25">
      <c r="A12">
        <v>11</v>
      </c>
      <c r="B12" t="s">
        <v>23</v>
      </c>
      <c r="C12" t="s">
        <v>47</v>
      </c>
      <c r="X12" t="s">
        <v>24</v>
      </c>
      <c r="Y12">
        <v>16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BDD</vt:lpstr>
      <vt:lpstr>APT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pradel BIDAULT-PERRET</dc:creator>
  <cp:lastModifiedBy>HENRI</cp:lastModifiedBy>
  <dcterms:created xsi:type="dcterms:W3CDTF">2026-02-18T08:53:01Z</dcterms:created>
  <dcterms:modified xsi:type="dcterms:W3CDTF">2026-02-18T14:31:04Z</dcterms:modified>
</cp:coreProperties>
</file>