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7968" tabRatio="691"/>
  </bookViews>
  <sheets>
    <sheet name="Nle commande" sheetId="5" r:id="rId1"/>
    <sheet name="Prix" sheetId="2" r:id="rId2"/>
    <sheet name="Bon de commande" sheetId="3" r:id="rId3"/>
    <sheet name="Liste_Cdes" sheetId="4" r:id="rId4"/>
  </sheets>
  <definedNames>
    <definedName name="No_Cde">Prix!$J$2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S2" i="4" l="1"/>
  <c r="CT3" i="4" s="1"/>
  <c r="CP2" i="4"/>
  <c r="CR3" i="4" s="1"/>
  <c r="CM2" i="4"/>
  <c r="CM3" i="4" s="1"/>
  <c r="CJ2" i="4"/>
  <c r="CL3" i="4" s="1"/>
  <c r="CG2" i="4"/>
  <c r="CH3" i="4" s="1"/>
  <c r="CI3" i="4" l="1"/>
  <c r="CO3" i="4"/>
  <c r="CU3" i="4"/>
  <c r="CG3" i="4"/>
  <c r="CS3" i="4"/>
  <c r="CK3" i="4"/>
  <c r="CQ3" i="4"/>
  <c r="CJ3" i="4"/>
  <c r="CP3" i="4"/>
  <c r="CD2" i="4"/>
  <c r="CA2" i="4"/>
  <c r="CB3" i="4" s="1"/>
  <c r="BX2" i="4"/>
  <c r="BY3" i="4" s="1"/>
  <c r="BU2" i="4"/>
  <c r="BV3" i="4" s="1"/>
  <c r="BR2" i="4"/>
  <c r="BS3" i="4" s="1"/>
  <c r="BO2" i="4"/>
  <c r="BP3" i="4" s="1"/>
  <c r="BL2" i="4"/>
  <c r="BM3" i="4" s="1"/>
  <c r="BI2" i="4"/>
  <c r="BJ3" i="4" s="1"/>
  <c r="BF2" i="4"/>
  <c r="BG3" i="4" s="1"/>
  <c r="BC2" i="4"/>
  <c r="BE3" i="4" s="1"/>
  <c r="AZ2" i="4"/>
  <c r="BA3" i="4" s="1"/>
  <c r="AW2" i="4"/>
  <c r="AX3" i="4" s="1"/>
  <c r="AT2" i="4"/>
  <c r="AV3" i="4" s="1"/>
  <c r="AQ2" i="4"/>
  <c r="AR3" i="4" s="1"/>
  <c r="AN2" i="4"/>
  <c r="AO3" i="4" s="1"/>
  <c r="AK2" i="4"/>
  <c r="AM3" i="4" s="1"/>
  <c r="AH2" i="4"/>
  <c r="AI3" i="4" s="1"/>
  <c r="AE2" i="4"/>
  <c r="AF3" i="4" s="1"/>
  <c r="AB2" i="4"/>
  <c r="AD3" i="4" s="1"/>
  <c r="Y2" i="4"/>
  <c r="AA3" i="4" s="1"/>
  <c r="V2" i="4"/>
  <c r="X3" i="4" s="1"/>
  <c r="S2" i="4"/>
  <c r="T3" i="4" s="1"/>
  <c r="P2" i="4"/>
  <c r="R3" i="4" s="1"/>
  <c r="M2" i="4"/>
  <c r="O3" i="4" s="1"/>
  <c r="J2" i="4"/>
  <c r="L3" i="4" s="1"/>
  <c r="G2" i="4"/>
  <c r="H3" i="4" s="1"/>
  <c r="CF3" i="4"/>
  <c r="CC3" i="4"/>
  <c r="CE3" i="4" l="1"/>
  <c r="CN3" i="4"/>
  <c r="Z3" i="4"/>
  <c r="BD3" i="4"/>
  <c r="I3" i="4"/>
  <c r="AQ3" i="4"/>
  <c r="BQ3" i="4"/>
  <c r="S3" i="4"/>
  <c r="AG3" i="4"/>
  <c r="AW3" i="4"/>
  <c r="BK3" i="4"/>
  <c r="BW3" i="4"/>
  <c r="AZ3" i="4"/>
  <c r="BH3" i="4"/>
  <c r="G3" i="4"/>
  <c r="N3" i="4"/>
  <c r="U3" i="4"/>
  <c r="AE3" i="4"/>
  <c r="AL3" i="4"/>
  <c r="AS3" i="4"/>
  <c r="AY3" i="4"/>
  <c r="BC3" i="4"/>
  <c r="BI3" i="4"/>
  <c r="BO3" i="4"/>
  <c r="BU3" i="4"/>
  <c r="CA3" i="4"/>
  <c r="BT3" i="4"/>
  <c r="BL3" i="4"/>
  <c r="BX3" i="4"/>
  <c r="M3" i="4"/>
  <c r="Y3" i="4"/>
  <c r="AK3" i="4"/>
  <c r="K3" i="4"/>
  <c r="Q3" i="4"/>
  <c r="W3" i="4"/>
  <c r="AC3" i="4"/>
  <c r="AJ3" i="4"/>
  <c r="AN3" i="4"/>
  <c r="AU3" i="4"/>
  <c r="BB3" i="4"/>
  <c r="BF3" i="4"/>
  <c r="BN3" i="4"/>
  <c r="BR3" i="4"/>
  <c r="BZ3" i="4"/>
  <c r="CD3" i="4"/>
  <c r="J3" i="4"/>
  <c r="P3" i="4"/>
  <c r="V3" i="4"/>
  <c r="AB3" i="4"/>
  <c r="AH3" i="4"/>
  <c r="AP3" i="4"/>
  <c r="AT3" i="4"/>
</calcChain>
</file>

<file path=xl/sharedStrings.xml><?xml version="1.0" encoding="utf-8"?>
<sst xmlns="http://schemas.openxmlformats.org/spreadsheetml/2006/main" count="153" uniqueCount="151">
  <si>
    <t>Nom client</t>
  </si>
  <si>
    <t>Tel</t>
  </si>
  <si>
    <t>Prix</t>
  </si>
  <si>
    <t>UT</t>
  </si>
  <si>
    <t>Belon</t>
  </si>
  <si>
    <t>Palourdes</t>
  </si>
  <si>
    <t>Praires</t>
  </si>
  <si>
    <t>Clams</t>
  </si>
  <si>
    <t>Bulots</t>
  </si>
  <si>
    <t>Bigorneaux</t>
  </si>
  <si>
    <t>St Jacques</t>
  </si>
  <si>
    <t>Gillardeau 2</t>
  </si>
  <si>
    <t>Gillardeau 3</t>
  </si>
  <si>
    <t>Gillardeau 4</t>
  </si>
  <si>
    <t>Gillardeau 5</t>
  </si>
  <si>
    <t>FDC 2</t>
  </si>
  <si>
    <t>FDC 3</t>
  </si>
  <si>
    <t>FDC 4</t>
  </si>
  <si>
    <t>Spéciale 2</t>
  </si>
  <si>
    <t>Moule Esp</t>
  </si>
  <si>
    <t>Moule Bou</t>
  </si>
  <si>
    <t>RR</t>
  </si>
  <si>
    <t>Homard</t>
  </si>
  <si>
    <t>Langoustine</t>
  </si>
  <si>
    <t>Pattes KC</t>
  </si>
  <si>
    <t>Pinces TTx</t>
  </si>
  <si>
    <t>CCF</t>
  </si>
  <si>
    <t>Crevettes grises</t>
  </si>
  <si>
    <t>Oursins</t>
  </si>
  <si>
    <t>Produits</t>
  </si>
  <si>
    <t>Prix UT</t>
  </si>
  <si>
    <t>Prix KG</t>
  </si>
  <si>
    <t>NOM</t>
  </si>
  <si>
    <t>TTX</t>
  </si>
  <si>
    <t>Kg</t>
  </si>
  <si>
    <t>Total</t>
  </si>
  <si>
    <t>Prix DZS</t>
  </si>
  <si>
    <t>N° de commande</t>
  </si>
  <si>
    <t>dernier N° de commande:</t>
  </si>
  <si>
    <t>Commande n°</t>
  </si>
  <si>
    <t>Base plateau</t>
  </si>
  <si>
    <t>UT2</t>
  </si>
  <si>
    <t>Kg4</t>
  </si>
  <si>
    <t>UT5</t>
  </si>
  <si>
    <t>Kg7</t>
  </si>
  <si>
    <t>UT8</t>
  </si>
  <si>
    <t>Kg10</t>
  </si>
  <si>
    <t>UT11</t>
  </si>
  <si>
    <t>Kg13</t>
  </si>
  <si>
    <t>UT14</t>
  </si>
  <si>
    <t>Kg16</t>
  </si>
  <si>
    <t>UT17</t>
  </si>
  <si>
    <t>Kg19</t>
  </si>
  <si>
    <t>UT20</t>
  </si>
  <si>
    <t>Kg22</t>
  </si>
  <si>
    <t>UT23</t>
  </si>
  <si>
    <t>Kg25</t>
  </si>
  <si>
    <t>UT26</t>
  </si>
  <si>
    <t>Kg28</t>
  </si>
  <si>
    <t>UT29</t>
  </si>
  <si>
    <t>Kg31</t>
  </si>
  <si>
    <t>Date Cde</t>
  </si>
  <si>
    <t>Commentaires</t>
  </si>
  <si>
    <t>Date Livraison</t>
  </si>
  <si>
    <t>Liste des commandes</t>
  </si>
  <si>
    <t>Unité</t>
  </si>
  <si>
    <t>Date Commande</t>
  </si>
  <si>
    <t>Date livraison</t>
  </si>
  <si>
    <t>Téléphone</t>
  </si>
  <si>
    <t>Produit</t>
  </si>
  <si>
    <t>Quantité</t>
  </si>
  <si>
    <t>P.U.</t>
  </si>
  <si>
    <t>Liste des commandes du jour</t>
  </si>
  <si>
    <t>N°de commande</t>
  </si>
  <si>
    <t>DZ</t>
  </si>
  <si>
    <t>Autres1</t>
  </si>
  <si>
    <t>Autres2</t>
  </si>
  <si>
    <t>Autres3</t>
  </si>
  <si>
    <t>Autres4</t>
  </si>
  <si>
    <t>Autres5</t>
  </si>
  <si>
    <t>DZ2</t>
  </si>
  <si>
    <t>DZ3</t>
  </si>
  <si>
    <t>DZ4</t>
  </si>
  <si>
    <t>DZ5</t>
  </si>
  <si>
    <t>DZ6</t>
  </si>
  <si>
    <t>DZ7</t>
  </si>
  <si>
    <t>DZ8</t>
  </si>
  <si>
    <t>DZ9</t>
  </si>
  <si>
    <t>DZ10</t>
  </si>
  <si>
    <t>DZ11</t>
  </si>
  <si>
    <t>DZ12</t>
  </si>
  <si>
    <t>DZ13</t>
  </si>
  <si>
    <t>DZ14</t>
  </si>
  <si>
    <t>DZ15</t>
  </si>
  <si>
    <t>DZ16</t>
  </si>
  <si>
    <t>DZ17</t>
  </si>
  <si>
    <t>DZ18</t>
  </si>
  <si>
    <t>DZ19</t>
  </si>
  <si>
    <t>DZ20</t>
  </si>
  <si>
    <t>DZ21</t>
  </si>
  <si>
    <t>DZ22</t>
  </si>
  <si>
    <t>DZ23</t>
  </si>
  <si>
    <t>DZ24</t>
  </si>
  <si>
    <t>DZ25</t>
  </si>
  <si>
    <t>DZ26</t>
  </si>
  <si>
    <t>DZ27</t>
  </si>
  <si>
    <t>DZ28</t>
  </si>
  <si>
    <t>DZ29</t>
  </si>
  <si>
    <t>DZ30</t>
  </si>
  <si>
    <t>DZ31</t>
  </si>
  <si>
    <t>Kg2</t>
  </si>
  <si>
    <t>UT3</t>
  </si>
  <si>
    <t>Kg3</t>
  </si>
  <si>
    <t>UT4</t>
  </si>
  <si>
    <t>Kg5</t>
  </si>
  <si>
    <t>UT6</t>
  </si>
  <si>
    <t>Kg6</t>
  </si>
  <si>
    <t>UT7</t>
  </si>
  <si>
    <t>Kg8</t>
  </si>
  <si>
    <t>UT9</t>
  </si>
  <si>
    <t>Kg9</t>
  </si>
  <si>
    <t>UT10</t>
  </si>
  <si>
    <t>Kg11</t>
  </si>
  <si>
    <t>UT12</t>
  </si>
  <si>
    <t>Kg12</t>
  </si>
  <si>
    <t>UT13</t>
  </si>
  <si>
    <t>Kg14</t>
  </si>
  <si>
    <t>UT15</t>
  </si>
  <si>
    <t>Kg15</t>
  </si>
  <si>
    <t>UT16</t>
  </si>
  <si>
    <t>Kg17</t>
  </si>
  <si>
    <t>UT18</t>
  </si>
  <si>
    <t>Kg18</t>
  </si>
  <si>
    <t>UT19</t>
  </si>
  <si>
    <t>Kg20</t>
  </si>
  <si>
    <t>UT21</t>
  </si>
  <si>
    <t>Kg21</t>
  </si>
  <si>
    <t>UT22</t>
  </si>
  <si>
    <t>Kg23</t>
  </si>
  <si>
    <t>UT24</t>
  </si>
  <si>
    <t>Kg24</t>
  </si>
  <si>
    <t>UT25</t>
  </si>
  <si>
    <t>Kg26</t>
  </si>
  <si>
    <t>UT27</t>
  </si>
  <si>
    <t>Kg27</t>
  </si>
  <si>
    <t>UT28</t>
  </si>
  <si>
    <t>Kg29</t>
  </si>
  <si>
    <t>UT30</t>
  </si>
  <si>
    <t>Kg30</t>
  </si>
  <si>
    <t>UT31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</si>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</sst>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164" formatCode="0#&quot; &quot;##&quot; &quot;##&quot; &quot;##&quot; &quot;##"/>
    <numFmt numFmtId="165" formatCode="&quot;Cmd &quot;0000"/>
    <numFmt numFmtId="166" formatCode="#,##0.00\ &quot;€&quot;"/>
    <numFmt numFmtId="167" formatCode="0000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 applyBorder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13" xfId="0" applyFont="1" applyBorder="1"/>
    <xf numFmtId="0" fontId="1" fillId="0" borderId="14" xfId="0" applyFont="1" applyBorder="1"/>
    <xf numFmtId="0" fontId="2" fillId="0" borderId="11" xfId="0" applyFont="1" applyBorder="1"/>
    <xf numFmtId="0" fontId="2" fillId="0" borderId="14" xfId="0" applyFont="1" applyBorder="1"/>
    <xf numFmtId="0" fontId="1" fillId="0" borderId="8" xfId="0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/>
    </xf>
    <xf numFmtId="0" fontId="3" fillId="0" borderId="15" xfId="0" applyFont="1" applyBorder="1" applyAlignment="1">
      <alignment horizontal="center" vertical="center"/>
    </xf>
    <xf numFmtId="20" fontId="0" fillId="0" borderId="0" xfId="0" applyNumberFormat="1" applyAlignment="1">
      <alignment horizontal="center"/>
    </xf>
    <xf numFmtId="0" fontId="1" fillId="0" borderId="16" xfId="0" applyFont="1" applyBorder="1"/>
    <xf numFmtId="0" fontId="0" fillId="0" borderId="17" xfId="0" applyFont="1" applyBorder="1"/>
    <xf numFmtId="0" fontId="0" fillId="0" borderId="18" xfId="0" applyFont="1" applyBorder="1"/>
    <xf numFmtId="0" fontId="4" fillId="0" borderId="0" xfId="0" applyFont="1" applyBorder="1"/>
    <xf numFmtId="0" fontId="0" fillId="0" borderId="0" xfId="0" applyAlignment="1">
      <alignment horizontal="right"/>
    </xf>
    <xf numFmtId="165" fontId="1" fillId="0" borderId="0" xfId="0" applyNumberFormat="1" applyFont="1" applyBorder="1"/>
    <xf numFmtId="165" fontId="1" fillId="0" borderId="4" xfId="0" applyNumberFormat="1" applyFont="1" applyBorder="1"/>
    <xf numFmtId="165" fontId="1" fillId="0" borderId="6" xfId="0" applyNumberFormat="1" applyFont="1" applyBorder="1"/>
    <xf numFmtId="0" fontId="1" fillId="0" borderId="0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165" fontId="1" fillId="0" borderId="23" xfId="0" applyNumberFormat="1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3" xfId="0" applyFont="1" applyBorder="1"/>
    <xf numFmtId="165" fontId="1" fillId="0" borderId="1" xfId="0" applyNumberFormat="1" applyFont="1" applyBorder="1"/>
    <xf numFmtId="165" fontId="1" fillId="0" borderId="16" xfId="0" applyNumberFormat="1" applyFont="1" applyBorder="1"/>
    <xf numFmtId="165" fontId="1" fillId="0" borderId="25" xfId="0" applyNumberFormat="1" applyFont="1" applyBorder="1" applyAlignment="1">
      <alignment horizontal="center"/>
    </xf>
    <xf numFmtId="0" fontId="1" fillId="0" borderId="0" xfId="0" applyFont="1" applyFill="1" applyBorder="1"/>
    <xf numFmtId="0" fontId="0" fillId="2" borderId="27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4" fillId="2" borderId="30" xfId="0" applyFont="1" applyFill="1" applyBorder="1" applyAlignment="1">
      <alignment horizontal="center"/>
    </xf>
    <xf numFmtId="14" fontId="0" fillId="2" borderId="31" xfId="0" applyNumberFormat="1" applyFill="1" applyBorder="1" applyAlignment="1">
      <alignment horizontal="center"/>
    </xf>
    <xf numFmtId="0" fontId="0" fillId="2" borderId="31" xfId="0" applyNumberFormat="1" applyFill="1" applyBorder="1" applyAlignment="1">
      <alignment horizontal="center"/>
    </xf>
    <xf numFmtId="167" fontId="5" fillId="0" borderId="0" xfId="0" applyNumberFormat="1" applyFont="1" applyAlignment="1">
      <alignment horizontal="center"/>
    </xf>
    <xf numFmtId="0" fontId="0" fillId="0" borderId="15" xfId="0" applyBorder="1"/>
    <xf numFmtId="0" fontId="0" fillId="0" borderId="0" xfId="0" applyAlignment="1">
      <alignment horizontal="center"/>
    </xf>
    <xf numFmtId="0" fontId="6" fillId="0" borderId="19" xfId="0" applyFont="1" applyBorder="1" applyAlignment="1">
      <alignment horizontal="center"/>
    </xf>
    <xf numFmtId="164" fontId="6" fillId="0" borderId="19" xfId="0" applyNumberFormat="1" applyFont="1" applyBorder="1" applyAlignment="1">
      <alignment horizontal="center"/>
    </xf>
    <xf numFmtId="14" fontId="6" fillId="0" borderId="0" xfId="0" applyNumberFormat="1" applyFont="1" applyBorder="1" applyAlignment="1">
      <alignment horizontal="center"/>
    </xf>
    <xf numFmtId="165" fontId="6" fillId="0" borderId="0" xfId="0" applyNumberFormat="1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14" fontId="6" fillId="0" borderId="5" xfId="0" applyNumberFormat="1" applyFont="1" applyBorder="1" applyAlignment="1">
      <alignment horizontal="center"/>
    </xf>
    <xf numFmtId="165" fontId="6" fillId="0" borderId="3" xfId="0" applyNumberFormat="1" applyFont="1" applyBorder="1" applyAlignment="1">
      <alignment horizontal="center"/>
    </xf>
    <xf numFmtId="0" fontId="0" fillId="2" borderId="15" xfId="0" applyFill="1" applyBorder="1"/>
    <xf numFmtId="0" fontId="1" fillId="0" borderId="33" xfId="0" applyFont="1" applyBorder="1"/>
    <xf numFmtId="0" fontId="6" fillId="0" borderId="3" xfId="0" applyFont="1" applyBorder="1" applyAlignment="1">
      <alignment horizontal="center"/>
    </xf>
    <xf numFmtId="7" fontId="0" fillId="0" borderId="15" xfId="0" applyNumberFormat="1" applyBorder="1" applyAlignment="1">
      <alignment horizontal="center"/>
    </xf>
    <xf numFmtId="14" fontId="0" fillId="2" borderId="32" xfId="0" applyNumberFormat="1" applyFill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0" xfId="0" applyAlignment="1">
      <alignment horizontal="center"/>
    </xf>
    <xf numFmtId="166" fontId="6" fillId="0" borderId="19" xfId="0" applyNumberFormat="1" applyFont="1" applyBorder="1"/>
  </cellXfs>
  <cellStyles count="1">
    <cellStyle name="Normal" xfId="0" builtinId="0"/>
  </cellStyles>
  <dxfs count="10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#,##0.00\ &quot;€&quot;"/>
      <border diagonalUp="0" diagonalDown="0">
        <left style="medium">
          <color auto="1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&quot;Cmd &quot;00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#&quot; &quot;##&quot; &quot;##&quot; &quot;##&quot; &quot;##"/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&quot;Cmd &quot;0000"/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</border>
    </dxf>
    <dxf>
      <border outline="0">
        <left style="medium">
          <color auto="1"/>
        </left>
        <top style="medium">
          <color auto="1"/>
        </top>
        <bottom style="thin">
          <color indexed="64"/>
        </bottom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495300</xdr:colOff>
      <xdr:row>0</xdr:row>
      <xdr:rowOff>137160</xdr:rowOff>
    </xdr:from>
    <xdr:to>
      <xdr:col>8</xdr:col>
      <xdr:colOff>1316355</xdr:colOff>
      <xdr:row>3</xdr:row>
      <xdr:rowOff>99060</xdr:rowOff>
    </xdr:to>
    <xdr:sp macro="[0]!NouvelleCommande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6042660" y="137160"/>
          <a:ext cx="1613535" cy="510540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Nouvelle commande</a:t>
          </a:r>
        </a:p>
      </xdr:txBody>
    </xdr:sp>
    <xdr:clientData fPrintsWithSheet="0"/>
  </xdr:twoCellAnchor>
  <xdr:twoCellAnchor editAs="absolute">
    <xdr:from>
      <xdr:col>9</xdr:col>
      <xdr:colOff>891540</xdr:colOff>
      <xdr:row>0</xdr:row>
      <xdr:rowOff>160020</xdr:rowOff>
    </xdr:from>
    <xdr:to>
      <xdr:col>11</xdr:col>
      <xdr:colOff>523875</xdr:colOff>
      <xdr:row>3</xdr:row>
      <xdr:rowOff>114300</xdr:rowOff>
    </xdr:to>
    <xdr:sp macro="[0]!RAZ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8549640" y="160020"/>
          <a:ext cx="1613535" cy="50292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Supprimer toutes les commandes</a:t>
          </a:r>
        </a:p>
      </xdr:txBody>
    </xdr:sp>
    <xdr:clientData fPrintsWithSheet="0"/>
  </xdr:twoCellAnchor>
  <xdr:twoCellAnchor>
    <xdr:from>
      <xdr:col>0</xdr:col>
      <xdr:colOff>243840</xdr:colOff>
      <xdr:row>1</xdr:row>
      <xdr:rowOff>68580</xdr:rowOff>
    </xdr:from>
    <xdr:to>
      <xdr:col>5</xdr:col>
      <xdr:colOff>556260</xdr:colOff>
      <xdr:row>30</xdr:row>
      <xdr:rowOff>15240</xdr:rowOff>
    </xdr:to>
    <xdr:sp macro="" textlink="">
      <xdr:nvSpPr>
        <xdr:cNvPr id="3" name="ZoneTexte 2"/>
        <xdr:cNvSpPr txBox="1"/>
      </xdr:nvSpPr>
      <xdr:spPr>
        <a:xfrm>
          <a:off x="243840" y="251460"/>
          <a:ext cx="4274820" cy="525018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Mode opératoire:</a:t>
          </a:r>
        </a:p>
        <a:p>
          <a:r>
            <a:rPr lang="fr-FR" sz="1100"/>
            <a:t>1.</a:t>
          </a:r>
          <a:r>
            <a:rPr lang="fr-FR" sz="1100" baseline="0"/>
            <a:t> Initialiser les produits et leurs prix dans la feuille "Prix".</a:t>
          </a:r>
        </a:p>
        <a:p>
          <a:r>
            <a:rPr lang="fr-FR" sz="1100" baseline="0"/>
            <a:t>2. </a:t>
          </a:r>
          <a:r>
            <a:rPr lang="fr-FR" sz="1100" b="1" u="sng" baseline="0"/>
            <a:t>Saisir une commande</a:t>
          </a:r>
          <a:r>
            <a:rPr lang="fr-FR" sz="1100" baseline="0"/>
            <a:t>:</a:t>
          </a:r>
        </a:p>
        <a:p>
          <a:r>
            <a:rPr lang="fr-FR" sz="1100" baseline="0"/>
            <a:t>- Cliquer sur le bouton "Nouvelle commande" ci-contre</a:t>
          </a:r>
        </a:p>
        <a:p>
          <a:r>
            <a:rPr lang="fr-FR" sz="1100" baseline="0"/>
            <a:t>- Les dates de commande et de livraison s'affichent par défaut.</a:t>
          </a:r>
        </a:p>
        <a:p>
          <a:r>
            <a:rPr lang="fr-FR" sz="1100" baseline="0"/>
            <a:t>- Renseigner le nom, tél et modifier la date de livraison si différente de la date du jour avec les flèches.</a:t>
          </a:r>
        </a:p>
        <a:p>
          <a:r>
            <a:rPr lang="fr-FR" sz="1100" baseline="0"/>
            <a:t>- Choisir dans la liste des produits</a:t>
          </a:r>
        </a:p>
        <a:p>
          <a:r>
            <a:rPr lang="fr-FR" sz="1100" baseline="0"/>
            <a:t>- Cocher l'option Pièce, Douzaines ou Kg</a:t>
          </a:r>
        </a:p>
        <a:p>
          <a:r>
            <a:rPr lang="fr-FR" sz="1100" baseline="0"/>
            <a:t>- Saisir la quantité</a:t>
          </a:r>
        </a:p>
        <a:p>
          <a:r>
            <a:rPr lang="fr-FR" sz="1100" baseline="0"/>
            <a:t>- Saisir éventuellement un commentaire</a:t>
          </a:r>
          <a:br>
            <a:rPr lang="fr-FR" sz="1100" baseline="0"/>
          </a:br>
          <a:r>
            <a:rPr lang="fr-FR" sz="1100" baseline="0"/>
            <a:t>- Cliquer sur AJOUTER</a:t>
          </a:r>
        </a:p>
        <a:p>
          <a:r>
            <a:rPr lang="fr-FR" sz="1100" baseline="0"/>
            <a:t>Recommencer éventuellement le point N° 2 pour un autre produit.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0">
              <a:solidFill>
                <a:schemeClr val="tx2">
                  <a:lumMod val="60000"/>
                  <a:lumOff val="40000"/>
                </a:schemeClr>
              </a:solidFill>
              <a:effectLst/>
              <a:latin typeface="+mn-lt"/>
              <a:ea typeface="+mn-ea"/>
              <a:cs typeface="+mn-cs"/>
            </a:rPr>
            <a:t>Si on constate une erreur de saisie dans la liste de droite,</a:t>
          </a:r>
          <a:r>
            <a:rPr lang="fr-FR" sz="1100" b="1">
              <a:solidFill>
                <a:schemeClr val="tx2">
                  <a:lumMod val="60000"/>
                  <a:lumOff val="40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i="0">
              <a:solidFill>
                <a:schemeClr val="tx2">
                  <a:lumMod val="60000"/>
                  <a:lumOff val="40000"/>
                </a:schemeClr>
              </a:solidFill>
              <a:effectLst/>
              <a:latin typeface="+mn-lt"/>
              <a:ea typeface="+mn-ea"/>
              <a:cs typeface="+mn-cs"/>
            </a:rPr>
            <a:t>on peut la supprimer en y faisant un double clic puis en la refaisant</a:t>
          </a:r>
          <a:r>
            <a:rPr lang="fr-FR" sz="1100" b="1">
              <a:solidFill>
                <a:schemeClr val="tx2">
                  <a:lumMod val="60000"/>
                  <a:lumOff val="40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i="0">
              <a:solidFill>
                <a:schemeClr val="tx2">
                  <a:lumMod val="60000"/>
                  <a:lumOff val="40000"/>
                </a:schemeClr>
              </a:solidFill>
              <a:effectLst/>
              <a:latin typeface="+mn-lt"/>
              <a:ea typeface="+mn-ea"/>
              <a:cs typeface="+mn-cs"/>
            </a:rPr>
            <a:t>à nouveau.</a:t>
          </a:r>
          <a:r>
            <a:rPr lang="fr-FR" sz="1100" b="1">
              <a:solidFill>
                <a:schemeClr val="tx2">
                  <a:lumMod val="60000"/>
                  <a:lumOff val="40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b="1">
            <a:solidFill>
              <a:schemeClr val="tx2">
                <a:lumMod val="60000"/>
                <a:lumOff val="40000"/>
              </a:schemeClr>
            </a:solidFill>
            <a:effectLst/>
          </a:endParaRPr>
        </a:p>
        <a:p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3. </a:t>
          </a:r>
          <a:r>
            <a:rPr lang="fr-FR" sz="1100" b="1" u="sng" baseline="0"/>
            <a:t>Feuille "Liste_Cdes"</a:t>
          </a:r>
        </a:p>
        <a:p>
          <a:r>
            <a:rPr lang="fr-FR" sz="1100" baseline="0"/>
            <a:t>- Double-clic sur la ligne enregistrée pour constituer le Bon de commande.</a:t>
          </a:r>
        </a:p>
        <a:p>
          <a:r>
            <a:rPr lang="fr-FR" sz="1100" baseline="0"/>
            <a:t>- Cliquer sur le bouton "Editer la commande" </a:t>
          </a:r>
        </a:p>
        <a:p>
          <a:r>
            <a:rPr lang="fr-FR" sz="1100" baseline="0"/>
            <a:t>- Les commandes peuvent de trier soit par N° de commande ou par Date de livraison (cliquer sur le bouton ce ces colonnes)</a:t>
          </a:r>
        </a:p>
        <a:p>
          <a:endParaRPr lang="fr-FR" sz="1100" baseline="0"/>
        </a:p>
        <a:p>
          <a:r>
            <a:rPr lang="fr-FR" sz="1100" baseline="0"/>
            <a:t>4. </a:t>
          </a:r>
          <a:r>
            <a:rPr lang="fr-FR" sz="1100" b="1" i="0" u="sng" baseline="0"/>
            <a:t>Lister les commandes du jour. </a:t>
          </a:r>
          <a:r>
            <a:rPr lang="fr-FR" sz="1100" baseline="0"/>
            <a:t>Cliquer sur le bouton ci-contre.</a:t>
          </a:r>
        </a:p>
        <a:p>
          <a:endParaRPr lang="fr-FR" sz="1100" baseline="0"/>
        </a:p>
        <a:p>
          <a:r>
            <a:rPr lang="fr-FR" sz="1100" baseline="0"/>
            <a:t>5. </a:t>
          </a:r>
          <a:r>
            <a:rPr lang="fr-FR" sz="1100" b="1" u="sng" baseline="0"/>
            <a:t>Suppression des données </a:t>
          </a:r>
          <a:r>
            <a:rPr lang="fr-FR" sz="1100" baseline="0"/>
            <a:t>de la feuille "Liste_Cdes"</a:t>
          </a:r>
        </a:p>
        <a:p>
          <a:r>
            <a:rPr lang="fr-FR" sz="1100" baseline="0"/>
            <a:t>- Peut se faire par exemple par semaine. Cliquer sur le bouton "Supprimer toutes les commandes" ci-contre. Le N° de commande passe à zéro.</a:t>
          </a:r>
          <a:endParaRPr lang="fr-FR" sz="1100"/>
        </a:p>
      </xdr:txBody>
    </xdr:sp>
    <xdr:clientData/>
  </xdr:twoCellAnchor>
  <xdr:twoCellAnchor editAs="absolute">
    <xdr:from>
      <xdr:col>8</xdr:col>
      <xdr:colOff>121920</xdr:colOff>
      <xdr:row>5</xdr:row>
      <xdr:rowOff>167640</xdr:rowOff>
    </xdr:from>
    <xdr:to>
      <xdr:col>10</xdr:col>
      <xdr:colOff>655320</xdr:colOff>
      <xdr:row>7</xdr:row>
      <xdr:rowOff>180974</xdr:rowOff>
    </xdr:to>
    <xdr:sp macro="[0]!Cde_Jour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6461760" y="1082040"/>
          <a:ext cx="3040380" cy="379094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Liste des commandes du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243840</xdr:colOff>
      <xdr:row>4</xdr:row>
      <xdr:rowOff>53340</xdr:rowOff>
    </xdr:from>
    <xdr:to>
      <xdr:col>8</xdr:col>
      <xdr:colOff>201196</xdr:colOff>
      <xdr:row>5</xdr:row>
      <xdr:rowOff>190500</xdr:rowOff>
    </xdr:to>
    <xdr:sp macro="[0]!EditerLaCommand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/>
      </xdr:nvSpPr>
      <xdr:spPr>
        <a:xfrm>
          <a:off x="5267325" y="1190625"/>
          <a:ext cx="1481356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Editer la commande</a:t>
          </a:r>
        </a:p>
      </xdr:txBody>
    </xdr:sp>
    <xdr:clientData fPrintsWithSheet="0"/>
  </xdr:twoCellAnchor>
  <xdr:twoCellAnchor editAs="absolute">
    <xdr:from>
      <xdr:col>6</xdr:col>
      <xdr:colOff>266700</xdr:colOff>
      <xdr:row>0</xdr:row>
      <xdr:rowOff>167640</xdr:rowOff>
    </xdr:from>
    <xdr:to>
      <xdr:col>8</xdr:col>
      <xdr:colOff>365760</xdr:colOff>
      <xdr:row>1</xdr:row>
      <xdr:rowOff>15240</xdr:rowOff>
    </xdr:to>
    <xdr:sp macro="[0]!Va_NleCommande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/>
      </xdr:nvSpPr>
      <xdr:spPr>
        <a:xfrm>
          <a:off x="5433060" y="167640"/>
          <a:ext cx="1668780" cy="320040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Nle Commande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8965</xdr:colOff>
      <xdr:row>1</xdr:row>
      <xdr:rowOff>2241</xdr:rowOff>
    </xdr:from>
    <xdr:to>
      <xdr:col>1</xdr:col>
      <xdr:colOff>8965</xdr:colOff>
      <xdr:row>2</xdr:row>
      <xdr:rowOff>133910</xdr:rowOff>
    </xdr:to>
    <xdr:sp macro="[0]!TriA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8965" y="208429"/>
          <a:ext cx="1174376" cy="32889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Tri N° Cde</a:t>
          </a:r>
        </a:p>
      </xdr:txBody>
    </xdr:sp>
    <xdr:clientData fPrintsWithSheet="0"/>
  </xdr:twoCellAnchor>
  <xdr:twoCellAnchor editAs="absolute">
    <xdr:from>
      <xdr:col>4</xdr:col>
      <xdr:colOff>17928</xdr:colOff>
      <xdr:row>1</xdr:row>
      <xdr:rowOff>40341</xdr:rowOff>
    </xdr:from>
    <xdr:to>
      <xdr:col>4</xdr:col>
      <xdr:colOff>1272987</xdr:colOff>
      <xdr:row>2</xdr:row>
      <xdr:rowOff>172010</xdr:rowOff>
    </xdr:to>
    <xdr:sp macro="[0]!Tri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/>
      </xdr:nvSpPr>
      <xdr:spPr>
        <a:xfrm>
          <a:off x="5333999" y="246529"/>
          <a:ext cx="1255059" cy="328893"/>
        </a:xfrm>
        <a:prstGeom prst="roundRect">
          <a:avLst/>
        </a:prstGeom>
        <a:gradFill>
          <a:gsLst>
            <a:gs pos="0">
              <a:srgbClr val="92D050"/>
            </a:gs>
            <a:gs pos="50000">
              <a:srgbClr val="00B050"/>
            </a:gs>
            <a:gs pos="99000">
              <a:srgbClr val="00B050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Tri Date Livr.</a:t>
          </a:r>
        </a:p>
      </xdr:txBody>
    </xdr:sp>
    <xdr:clientData fPrintsWithSheet="0"/>
  </xdr:twoCellAnchor>
  <xdr:twoCellAnchor editAs="absolute">
    <xdr:from>
      <xdr:col>1</xdr:col>
      <xdr:colOff>1174376</xdr:colOff>
      <xdr:row>0</xdr:row>
      <xdr:rowOff>44823</xdr:rowOff>
    </xdr:from>
    <xdr:to>
      <xdr:col>3</xdr:col>
      <xdr:colOff>44822</xdr:colOff>
      <xdr:row>2</xdr:row>
      <xdr:rowOff>62752</xdr:rowOff>
    </xdr:to>
    <xdr:sp macro="[0]!Va_NleCommande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2348752" y="44823"/>
          <a:ext cx="1721223" cy="421341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Retour Nle Commande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_Base" displayName="T_Base" ref="A1:D32" totalsRowShown="0">
  <autoFilter ref="A1:D32"/>
  <tableColumns count="4">
    <tableColumn id="1" name="Produits"/>
    <tableColumn id="2" name="Prix UT" dataDxfId="104"/>
    <tableColumn id="3" name="Prix DZS" dataDxfId="103"/>
    <tableColumn id="4" name="Prix KG" dataDxfId="10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T_Cdes" displayName="T_Cdes" ref="A4:CV5" insertRow="1" totalsRowShown="0" headerRowBorderDxfId="101" tableBorderDxfId="100">
  <autoFilter ref="A4:CV5"/>
  <tableColumns count="100">
    <tableColumn id="1" name="N° de commande" dataDxfId="99"/>
    <tableColumn id="2" name="Nom client" dataDxfId="98"/>
    <tableColumn id="3" name="Tel" dataDxfId="97"/>
    <tableColumn id="4" name="Date Commande" dataDxfId="96"/>
    <tableColumn id="88" name="Date Livraison" dataDxfId="95"/>
    <tableColumn id="87" name="Commentaires" dataDxfId="94"/>
    <tableColumn id="5" name="UT" dataDxfId="93"/>
    <tableColumn id="6" name="DZ" dataDxfId="92"/>
    <tableColumn id="7" name="Kg" dataDxfId="91"/>
    <tableColumn id="8" name="UT2" dataDxfId="90"/>
    <tableColumn id="9" name="DZ2" dataDxfId="89"/>
    <tableColumn id="10" name="Kg2" dataDxfId="88"/>
    <tableColumn id="11" name="UT3" dataDxfId="87"/>
    <tableColumn id="12" name="DZ3" dataDxfId="86"/>
    <tableColumn id="13" name="Kg3" dataDxfId="85"/>
    <tableColumn id="14" name="UT4" dataDxfId="84"/>
    <tableColumn id="15" name="DZ4" dataDxfId="83"/>
    <tableColumn id="16" name="Kg4" dataDxfId="82"/>
    <tableColumn id="17" name="UT5" dataDxfId="81"/>
    <tableColumn id="18" name="DZ5" dataDxfId="80"/>
    <tableColumn id="19" name="Kg5" dataDxfId="79"/>
    <tableColumn id="20" name="UT6" dataDxfId="78"/>
    <tableColumn id="21" name="DZ6" dataDxfId="77"/>
    <tableColumn id="22" name="Kg6" dataDxfId="76"/>
    <tableColumn id="23" name="UT7" dataDxfId="75"/>
    <tableColumn id="24" name="DZ7" dataDxfId="74"/>
    <tableColumn id="25" name="Kg7" dataDxfId="73"/>
    <tableColumn id="26" name="UT8" dataDxfId="72"/>
    <tableColumn id="27" name="DZ8" dataDxfId="71"/>
    <tableColumn id="28" name="Kg8" dataDxfId="70"/>
    <tableColumn id="29" name="UT9" dataDxfId="69"/>
    <tableColumn id="30" name="DZ9" dataDxfId="68"/>
    <tableColumn id="31" name="Kg9" dataDxfId="67"/>
    <tableColumn id="32" name="UT10" dataDxfId="66"/>
    <tableColumn id="33" name="DZ10" dataDxfId="65"/>
    <tableColumn id="34" name="Kg10" dataDxfId="64"/>
    <tableColumn id="35" name="UT11" dataDxfId="63"/>
    <tableColumn id="36" name="DZ11" dataDxfId="62"/>
    <tableColumn id="37" name="Kg11" dataDxfId="61"/>
    <tableColumn id="38" name="UT12" dataDxfId="60"/>
    <tableColumn id="39" name="DZ12" dataDxfId="59"/>
    <tableColumn id="40" name="Kg12" dataDxfId="58"/>
    <tableColumn id="41" name="UT13" dataDxfId="57"/>
    <tableColumn id="42" name="DZ13" dataDxfId="56"/>
    <tableColumn id="43" name="Kg13" dataDxfId="55"/>
    <tableColumn id="44" name="UT14" dataDxfId="54"/>
    <tableColumn id="45" name="DZ14" dataDxfId="53"/>
    <tableColumn id="46" name="Kg14" dataDxfId="52"/>
    <tableColumn id="47" name="UT15" dataDxfId="51"/>
    <tableColumn id="48" name="DZ15" dataDxfId="50"/>
    <tableColumn id="49" name="Kg15" dataDxfId="49"/>
    <tableColumn id="50" name="UT16" dataDxfId="48"/>
    <tableColumn id="51" name="DZ16" dataDxfId="47"/>
    <tableColumn id="52" name="Kg16" dataDxfId="46"/>
    <tableColumn id="53" name="UT17" dataDxfId="45"/>
    <tableColumn id="54" name="DZ17" dataDxfId="44"/>
    <tableColumn id="55" name="Kg17" dataDxfId="43"/>
    <tableColumn id="56" name="UT18" dataDxfId="42"/>
    <tableColumn id="57" name="DZ18" dataDxfId="41"/>
    <tableColumn id="58" name="Kg18" dataDxfId="40"/>
    <tableColumn id="59" name="UT19" dataDxfId="39"/>
    <tableColumn id="60" name="DZ19" dataDxfId="38"/>
    <tableColumn id="61" name="Kg19" dataDxfId="37"/>
    <tableColumn id="62" name="UT20" dataDxfId="36"/>
    <tableColumn id="63" name="DZ20" dataDxfId="35"/>
    <tableColumn id="64" name="Kg20" dataDxfId="34"/>
    <tableColumn id="65" name="UT21" dataDxfId="33"/>
    <tableColumn id="66" name="DZ21" dataDxfId="32"/>
    <tableColumn id="67" name="Kg21" dataDxfId="31"/>
    <tableColumn id="68" name="UT22" dataDxfId="30"/>
    <tableColumn id="69" name="DZ22" dataDxfId="29"/>
    <tableColumn id="70" name="Kg22" dataDxfId="28"/>
    <tableColumn id="71" name="UT23" dataDxfId="27"/>
    <tableColumn id="72" name="DZ23" dataDxfId="26"/>
    <tableColumn id="73" name="Kg23" dataDxfId="25"/>
    <tableColumn id="74" name="UT24" dataDxfId="24"/>
    <tableColumn id="75" name="DZ24" dataDxfId="23"/>
    <tableColumn id="76" name="Kg24" dataDxfId="22"/>
    <tableColumn id="77" name="UT25" dataDxfId="21"/>
    <tableColumn id="78" name="DZ25" dataDxfId="20"/>
    <tableColumn id="79" name="Kg25" dataDxfId="19"/>
    <tableColumn id="80" name="UT26" dataDxfId="18"/>
    <tableColumn id="81" name="DZ26" dataDxfId="17"/>
    <tableColumn id="82" name="Kg26" dataDxfId="16"/>
    <tableColumn id="100" name="UT27" dataDxfId="15"/>
    <tableColumn id="99" name="DZ27" dataDxfId="14"/>
    <tableColumn id="98" name="Kg27" dataDxfId="13"/>
    <tableColumn id="97" name="UT28" dataDxfId="12"/>
    <tableColumn id="96" name="DZ28" dataDxfId="11"/>
    <tableColumn id="95" name="Kg28" dataDxfId="10"/>
    <tableColumn id="94" name="UT29" dataDxfId="9"/>
    <tableColumn id="93" name="DZ29" dataDxfId="8"/>
    <tableColumn id="92" name="Kg29" dataDxfId="7"/>
    <tableColumn id="91" name="UT30" dataDxfId="6"/>
    <tableColumn id="90" name="DZ30" dataDxfId="5"/>
    <tableColumn id="89" name="Kg30" dataDxfId="4"/>
    <tableColumn id="86" name="UT31" dataDxfId="3"/>
    <tableColumn id="85" name="DZ31" dataDxfId="2"/>
    <tableColumn id="84" name="Kg31" dataDxfId="1"/>
    <tableColumn id="83" name="Prix" dataDxfId="0">
      <calculatedColumnFormula>SUMPRODUCT(G5:CU5,$G$3:$CU$3)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I8:K28"/>
  <sheetViews>
    <sheetView showGridLines="0" tabSelected="1" workbookViewId="0">
      <selection activeCell="M25" sqref="M25"/>
    </sheetView>
  </sheetViews>
  <sheetFormatPr baseColWidth="10" defaultRowHeight="14.4" x14ac:dyDescent="0.3"/>
  <cols>
    <col min="9" max="9" width="19.21875" customWidth="1"/>
    <col min="10" max="10" width="17.33203125" customWidth="1"/>
  </cols>
  <sheetData>
    <row r="8" spans="9:11" x14ac:dyDescent="0.3">
      <c r="I8" s="67" t="s">
        <v>72</v>
      </c>
      <c r="J8" s="67"/>
      <c r="K8" s="67"/>
    </row>
    <row r="9" spans="9:11" x14ac:dyDescent="0.3">
      <c r="I9" s="61" t="s">
        <v>73</v>
      </c>
      <c r="J9" s="61" t="s">
        <v>32</v>
      </c>
      <c r="K9" s="61" t="s">
        <v>68</v>
      </c>
    </row>
    <row r="10" spans="9:11" x14ac:dyDescent="0.3">
      <c r="I10" s="50"/>
      <c r="J10" s="50"/>
      <c r="K10" s="50"/>
    </row>
    <row r="11" spans="9:11" x14ac:dyDescent="0.3">
      <c r="I11" s="50"/>
      <c r="J11" s="50"/>
      <c r="K11" s="50"/>
    </row>
    <row r="12" spans="9:11" x14ac:dyDescent="0.3">
      <c r="I12" s="50"/>
      <c r="J12" s="50"/>
      <c r="K12" s="50"/>
    </row>
    <row r="13" spans="9:11" x14ac:dyDescent="0.3">
      <c r="I13" s="50"/>
      <c r="J13" s="50"/>
      <c r="K13" s="50"/>
    </row>
    <row r="14" spans="9:11" x14ac:dyDescent="0.3">
      <c r="I14" s="50"/>
      <c r="J14" s="50"/>
      <c r="K14" s="50"/>
    </row>
    <row r="15" spans="9:11" x14ac:dyDescent="0.3">
      <c r="I15" s="50"/>
      <c r="J15" s="50"/>
      <c r="K15" s="50"/>
    </row>
    <row r="16" spans="9:11" x14ac:dyDescent="0.3">
      <c r="I16" s="50"/>
      <c r="J16" s="50"/>
      <c r="K16" s="50"/>
    </row>
    <row r="17" spans="9:11" x14ac:dyDescent="0.3">
      <c r="I17" s="50"/>
      <c r="J17" s="50"/>
      <c r="K17" s="50"/>
    </row>
    <row r="18" spans="9:11" x14ac:dyDescent="0.3">
      <c r="I18" s="50"/>
      <c r="J18" s="50"/>
      <c r="K18" s="50"/>
    </row>
    <row r="19" spans="9:11" x14ac:dyDescent="0.3">
      <c r="I19" s="50"/>
      <c r="J19" s="50"/>
      <c r="K19" s="50"/>
    </row>
    <row r="20" spans="9:11" x14ac:dyDescent="0.3">
      <c r="I20" s="50"/>
      <c r="J20" s="50"/>
      <c r="K20" s="50"/>
    </row>
    <row r="21" spans="9:11" x14ac:dyDescent="0.3">
      <c r="I21" s="50"/>
      <c r="J21" s="50"/>
      <c r="K21" s="50"/>
    </row>
    <row r="22" spans="9:11" x14ac:dyDescent="0.3">
      <c r="I22" s="50"/>
      <c r="J22" s="50"/>
      <c r="K22" s="50"/>
    </row>
    <row r="23" spans="9:11" x14ac:dyDescent="0.3">
      <c r="I23" s="50"/>
      <c r="J23" s="50"/>
      <c r="K23" s="50"/>
    </row>
    <row r="24" spans="9:11" x14ac:dyDescent="0.3">
      <c r="I24" s="50"/>
      <c r="J24" s="50"/>
      <c r="K24" s="50"/>
    </row>
    <row r="25" spans="9:11" x14ac:dyDescent="0.3">
      <c r="I25" s="50"/>
      <c r="J25" s="50"/>
      <c r="K25" s="50"/>
    </row>
    <row r="26" spans="9:11" x14ac:dyDescent="0.3">
      <c r="I26" s="50"/>
      <c r="J26" s="50"/>
      <c r="K26" s="50"/>
    </row>
    <row r="27" spans="9:11" x14ac:dyDescent="0.3">
      <c r="I27" s="50"/>
      <c r="J27" s="50"/>
      <c r="K27" s="50"/>
    </row>
    <row r="28" spans="9:11" x14ac:dyDescent="0.3">
      <c r="I28" s="50"/>
      <c r="J28" s="50"/>
      <c r="K28" s="50"/>
    </row>
  </sheetData>
  <mergeCells count="1">
    <mergeCell ref="I8:K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2"/>
  <sheetViews>
    <sheetView zoomScale="150" zoomScaleNormal="150" workbookViewId="0">
      <selection activeCell="F6" sqref="F6"/>
    </sheetView>
  </sheetViews>
  <sheetFormatPr baseColWidth="10" defaultRowHeight="14.4" x14ac:dyDescent="0.3"/>
  <cols>
    <col min="1" max="1" width="15.109375" bestFit="1" customWidth="1"/>
    <col min="2" max="2" width="11.44140625" style="16"/>
    <col min="3" max="3" width="16" style="16" customWidth="1"/>
    <col min="4" max="4" width="11.44140625" style="16"/>
  </cols>
  <sheetData>
    <row r="1" spans="1:10" x14ac:dyDescent="0.3">
      <c r="A1" t="s">
        <v>29</v>
      </c>
      <c r="B1" s="16" t="s">
        <v>30</v>
      </c>
      <c r="C1" s="16" t="s">
        <v>36</v>
      </c>
      <c r="D1" s="16" t="s">
        <v>31</v>
      </c>
    </row>
    <row r="2" spans="1:10" x14ac:dyDescent="0.3">
      <c r="A2" t="s">
        <v>11</v>
      </c>
      <c r="B2" s="16">
        <v>2</v>
      </c>
      <c r="C2" s="16">
        <v>7</v>
      </c>
      <c r="D2" s="16">
        <v>10</v>
      </c>
      <c r="I2" s="25" t="s">
        <v>38</v>
      </c>
      <c r="J2">
        <v>0</v>
      </c>
    </row>
    <row r="3" spans="1:10" x14ac:dyDescent="0.3">
      <c r="A3" t="s">
        <v>12</v>
      </c>
      <c r="B3" s="51">
        <v>3</v>
      </c>
      <c r="C3" s="51">
        <v>8</v>
      </c>
      <c r="D3" s="51">
        <v>11</v>
      </c>
    </row>
    <row r="4" spans="1:10" x14ac:dyDescent="0.3">
      <c r="A4" t="s">
        <v>13</v>
      </c>
      <c r="B4" s="51">
        <v>4</v>
      </c>
      <c r="C4" s="51">
        <v>9</v>
      </c>
      <c r="D4" s="51">
        <v>12</v>
      </c>
    </row>
    <row r="5" spans="1:10" x14ac:dyDescent="0.3">
      <c r="A5" t="s">
        <v>14</v>
      </c>
      <c r="B5" s="51">
        <v>5</v>
      </c>
      <c r="C5" s="51">
        <v>10</v>
      </c>
      <c r="D5" s="51">
        <v>13</v>
      </c>
    </row>
    <row r="6" spans="1:10" x14ac:dyDescent="0.3">
      <c r="A6" t="s">
        <v>15</v>
      </c>
      <c r="B6" s="51">
        <v>6</v>
      </c>
      <c r="C6" s="51">
        <v>11</v>
      </c>
      <c r="D6" s="51">
        <v>14</v>
      </c>
    </row>
    <row r="7" spans="1:10" x14ac:dyDescent="0.3">
      <c r="A7" t="s">
        <v>16</v>
      </c>
      <c r="B7" s="51">
        <v>7</v>
      </c>
      <c r="C7" s="51">
        <v>12</v>
      </c>
      <c r="D7" s="51">
        <v>15</v>
      </c>
    </row>
    <row r="8" spans="1:10" x14ac:dyDescent="0.3">
      <c r="A8" t="s">
        <v>17</v>
      </c>
      <c r="B8" s="51">
        <v>8</v>
      </c>
      <c r="C8" s="51">
        <v>13</v>
      </c>
      <c r="D8" s="51">
        <v>16</v>
      </c>
    </row>
    <row r="9" spans="1:10" x14ac:dyDescent="0.3">
      <c r="A9" t="s">
        <v>4</v>
      </c>
      <c r="B9" s="51">
        <v>9</v>
      </c>
      <c r="C9" s="51">
        <v>14</v>
      </c>
      <c r="D9" s="51">
        <v>17</v>
      </c>
    </row>
    <row r="10" spans="1:10" x14ac:dyDescent="0.3">
      <c r="A10" t="s">
        <v>18</v>
      </c>
      <c r="B10" s="51">
        <v>10</v>
      </c>
      <c r="C10" s="51">
        <v>15</v>
      </c>
      <c r="D10" s="51">
        <v>18</v>
      </c>
    </row>
    <row r="11" spans="1:10" x14ac:dyDescent="0.3">
      <c r="A11" t="s">
        <v>19</v>
      </c>
      <c r="B11" s="51">
        <v>11</v>
      </c>
      <c r="C11" s="51">
        <v>16</v>
      </c>
      <c r="D11" s="51">
        <v>19</v>
      </c>
    </row>
    <row r="12" spans="1:10" x14ac:dyDescent="0.3">
      <c r="A12" t="s">
        <v>20</v>
      </c>
      <c r="B12" s="51">
        <v>12</v>
      </c>
      <c r="C12" s="51">
        <v>17</v>
      </c>
      <c r="D12" s="51">
        <v>20</v>
      </c>
    </row>
    <row r="13" spans="1:10" x14ac:dyDescent="0.3">
      <c r="A13" t="s">
        <v>5</v>
      </c>
      <c r="B13" s="51">
        <v>13</v>
      </c>
      <c r="C13" s="51">
        <v>18</v>
      </c>
      <c r="D13" s="51">
        <v>21</v>
      </c>
    </row>
    <row r="14" spans="1:10" x14ac:dyDescent="0.3">
      <c r="A14" s="22" t="s">
        <v>6</v>
      </c>
      <c r="B14" s="51">
        <v>14</v>
      </c>
      <c r="C14" s="51">
        <v>19</v>
      </c>
      <c r="D14" s="51">
        <v>22</v>
      </c>
    </row>
    <row r="15" spans="1:10" x14ac:dyDescent="0.3">
      <c r="A15" t="s">
        <v>7</v>
      </c>
      <c r="B15" s="51">
        <v>15</v>
      </c>
      <c r="C15" s="51">
        <v>20</v>
      </c>
      <c r="D15" s="51">
        <v>23</v>
      </c>
    </row>
    <row r="16" spans="1:10" x14ac:dyDescent="0.3">
      <c r="A16" s="22" t="s">
        <v>8</v>
      </c>
      <c r="B16" s="51">
        <v>16</v>
      </c>
      <c r="C16" s="51">
        <v>21</v>
      </c>
      <c r="D16" s="51">
        <v>24</v>
      </c>
    </row>
    <row r="17" spans="1:4" x14ac:dyDescent="0.3">
      <c r="A17" t="s">
        <v>9</v>
      </c>
      <c r="B17" s="51">
        <v>17</v>
      </c>
      <c r="C17" s="51">
        <v>22</v>
      </c>
      <c r="D17" s="51">
        <v>25</v>
      </c>
    </row>
    <row r="18" spans="1:4" x14ac:dyDescent="0.3">
      <c r="A18" t="s">
        <v>10</v>
      </c>
      <c r="B18" s="51">
        <v>18</v>
      </c>
      <c r="C18" s="51">
        <v>23</v>
      </c>
      <c r="D18" s="51">
        <v>26</v>
      </c>
    </row>
    <row r="19" spans="1:4" x14ac:dyDescent="0.3">
      <c r="A19" s="23" t="s">
        <v>28</v>
      </c>
      <c r="B19" s="51">
        <v>19</v>
      </c>
      <c r="C19" s="51">
        <v>24</v>
      </c>
      <c r="D19" s="51">
        <v>27</v>
      </c>
    </row>
    <row r="20" spans="1:4" x14ac:dyDescent="0.3">
      <c r="A20" s="22" t="s">
        <v>23</v>
      </c>
      <c r="B20" s="51">
        <v>20</v>
      </c>
      <c r="C20" s="51">
        <v>25</v>
      </c>
      <c r="D20" s="51">
        <v>28</v>
      </c>
    </row>
    <row r="21" spans="1:4" x14ac:dyDescent="0.3">
      <c r="A21" s="22" t="s">
        <v>21</v>
      </c>
      <c r="B21" s="51">
        <v>21</v>
      </c>
      <c r="C21" s="51">
        <v>26</v>
      </c>
      <c r="D21" s="51">
        <v>29</v>
      </c>
    </row>
    <row r="22" spans="1:4" x14ac:dyDescent="0.3">
      <c r="A22" s="22" t="s">
        <v>22</v>
      </c>
      <c r="B22" s="51">
        <v>22</v>
      </c>
      <c r="C22" s="51">
        <v>27</v>
      </c>
      <c r="D22" s="51">
        <v>30</v>
      </c>
    </row>
    <row r="23" spans="1:4" x14ac:dyDescent="0.3">
      <c r="A23" t="s">
        <v>24</v>
      </c>
      <c r="B23" s="51">
        <v>23</v>
      </c>
      <c r="C23" s="51">
        <v>28</v>
      </c>
      <c r="D23" s="51">
        <v>31</v>
      </c>
    </row>
    <row r="24" spans="1:4" x14ac:dyDescent="0.3">
      <c r="A24" t="s">
        <v>25</v>
      </c>
      <c r="B24" s="51">
        <v>24</v>
      </c>
      <c r="C24" s="51">
        <v>29</v>
      </c>
      <c r="D24" s="51">
        <v>32</v>
      </c>
    </row>
    <row r="25" spans="1:4" x14ac:dyDescent="0.3">
      <c r="A25" t="s">
        <v>26</v>
      </c>
      <c r="B25" s="51">
        <v>25</v>
      </c>
      <c r="C25" s="51">
        <v>30</v>
      </c>
      <c r="D25" s="51">
        <v>33</v>
      </c>
    </row>
    <row r="26" spans="1:4" x14ac:dyDescent="0.3">
      <c r="A26" t="s">
        <v>40</v>
      </c>
      <c r="B26" s="51">
        <v>26</v>
      </c>
      <c r="C26" s="51">
        <v>31</v>
      </c>
      <c r="D26" s="51">
        <v>34</v>
      </c>
    </row>
    <row r="27" spans="1:4" x14ac:dyDescent="0.3">
      <c r="A27" t="s">
        <v>27</v>
      </c>
      <c r="B27" s="51">
        <v>27</v>
      </c>
      <c r="C27" s="51">
        <v>32</v>
      </c>
      <c r="D27" s="51">
        <v>35</v>
      </c>
    </row>
    <row r="28" spans="1:4" x14ac:dyDescent="0.3">
      <c r="A28" t="s">
        <v>75</v>
      </c>
      <c r="B28" s="51">
        <v>28</v>
      </c>
      <c r="C28" s="51">
        <v>33</v>
      </c>
      <c r="D28" s="51">
        <v>36</v>
      </c>
    </row>
    <row r="29" spans="1:4" x14ac:dyDescent="0.3">
      <c r="A29" t="s">
        <v>76</v>
      </c>
      <c r="B29" s="51">
        <v>29</v>
      </c>
      <c r="C29" s="51">
        <v>34</v>
      </c>
      <c r="D29" s="51">
        <v>37</v>
      </c>
    </row>
    <row r="30" spans="1:4" x14ac:dyDescent="0.3">
      <c r="A30" t="s">
        <v>77</v>
      </c>
      <c r="B30" s="51">
        <v>30</v>
      </c>
      <c r="C30" s="51">
        <v>35</v>
      </c>
      <c r="D30" s="51">
        <v>38</v>
      </c>
    </row>
    <row r="31" spans="1:4" x14ac:dyDescent="0.3">
      <c r="A31" t="s">
        <v>78</v>
      </c>
      <c r="B31" s="51">
        <v>31</v>
      </c>
      <c r="C31" s="51">
        <v>36</v>
      </c>
      <c r="D31" s="51">
        <v>39</v>
      </c>
    </row>
    <row r="32" spans="1:4" x14ac:dyDescent="0.3">
      <c r="A32" t="s">
        <v>79</v>
      </c>
      <c r="B32" s="51">
        <v>32</v>
      </c>
      <c r="C32" s="51">
        <v>37</v>
      </c>
      <c r="D32" s="51">
        <v>40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0"/>
  <sheetViews>
    <sheetView workbookViewId="0">
      <selection activeCell="I12" sqref="I12"/>
    </sheetView>
  </sheetViews>
  <sheetFormatPr baseColWidth="10" defaultColWidth="11.44140625" defaultRowHeight="14.4" x14ac:dyDescent="0.3"/>
  <cols>
    <col min="1" max="1" width="7.88671875" style="16" customWidth="1"/>
    <col min="2" max="2" width="17.5546875" style="16" customWidth="1"/>
    <col min="3" max="3" width="13.77734375" style="16" customWidth="1"/>
    <col min="4" max="4" width="13.21875" style="16" customWidth="1"/>
    <col min="5" max="16384" width="11.44140625" style="16"/>
  </cols>
  <sheetData>
    <row r="1" spans="1:6" ht="37.200000000000003" customHeight="1" thickBot="1" x14ac:dyDescent="0.35"/>
    <row r="2" spans="1:6" ht="15" thickTop="1" x14ac:dyDescent="0.3">
      <c r="B2" s="43" t="s">
        <v>32</v>
      </c>
      <c r="C2" s="44" t="s">
        <v>68</v>
      </c>
      <c r="D2" s="44" t="s">
        <v>61</v>
      </c>
      <c r="E2" s="45" t="s">
        <v>67</v>
      </c>
      <c r="F2" s="20"/>
    </row>
    <row r="3" spans="1:6" ht="16.2" thickBot="1" x14ac:dyDescent="0.35">
      <c r="B3" s="46"/>
      <c r="C3" s="48" t="s">
        <v>150</v>
      </c>
      <c r="D3" s="47"/>
      <c r="E3" s="65"/>
    </row>
    <row r="4" spans="1:6" ht="18.600000000000001" thickTop="1" x14ac:dyDescent="0.35">
      <c r="C4" s="25" t="s">
        <v>39</v>
      </c>
      <c r="D4" s="49"/>
    </row>
    <row r="6" spans="1:6" s="17" customFormat="1" ht="29.25" customHeight="1" x14ac:dyDescent="0.3">
      <c r="B6" s="19" t="s">
        <v>69</v>
      </c>
      <c r="C6" s="19" t="s">
        <v>65</v>
      </c>
      <c r="D6" s="19" t="s">
        <v>70</v>
      </c>
      <c r="E6" s="19" t="s">
        <v>71</v>
      </c>
      <c r="F6" s="19" t="s">
        <v>35</v>
      </c>
    </row>
    <row r="7" spans="1:6" x14ac:dyDescent="0.3">
      <c r="A7" s="18"/>
      <c r="B7" s="18"/>
      <c r="C7" s="18"/>
      <c r="D7" s="18"/>
      <c r="E7" s="18"/>
      <c r="F7" s="66"/>
    </row>
    <row r="8" spans="1:6" x14ac:dyDescent="0.3">
      <c r="A8" s="18"/>
      <c r="B8" s="18"/>
      <c r="C8" s="18"/>
      <c r="D8" s="18"/>
      <c r="E8" s="18"/>
      <c r="F8" s="66"/>
    </row>
    <row r="9" spans="1:6" x14ac:dyDescent="0.3">
      <c r="A9" s="18"/>
      <c r="B9" s="18"/>
      <c r="C9" s="18"/>
      <c r="D9" s="64"/>
      <c r="E9" s="18"/>
      <c r="F9" s="66"/>
    </row>
    <row r="10" spans="1:6" x14ac:dyDescent="0.3">
      <c r="A10" s="18"/>
      <c r="B10" s="18"/>
      <c r="C10" s="18"/>
      <c r="D10" s="18"/>
      <c r="E10" s="18"/>
      <c r="F10" s="66"/>
    </row>
    <row r="11" spans="1:6" x14ac:dyDescent="0.3">
      <c r="A11" s="18"/>
      <c r="B11" s="18"/>
      <c r="C11" s="18"/>
      <c r="D11" s="18"/>
      <c r="E11" s="18"/>
      <c r="F11" s="66"/>
    </row>
    <row r="12" spans="1:6" x14ac:dyDescent="0.3">
      <c r="A12" s="18"/>
      <c r="B12" s="18"/>
      <c r="C12" s="18"/>
      <c r="D12" s="18"/>
      <c r="E12" s="18"/>
      <c r="F12" s="66"/>
    </row>
    <row r="13" spans="1:6" x14ac:dyDescent="0.3">
      <c r="A13" s="18"/>
      <c r="B13" s="18"/>
      <c r="C13" s="18"/>
      <c r="D13" s="18"/>
      <c r="E13" s="18"/>
      <c r="F13" s="66"/>
    </row>
    <row r="14" spans="1:6" x14ac:dyDescent="0.3">
      <c r="A14" s="18"/>
      <c r="B14" s="18"/>
      <c r="C14" s="18"/>
      <c r="D14" s="18"/>
      <c r="E14" s="18"/>
      <c r="F14" s="18"/>
    </row>
    <row r="15" spans="1:6" x14ac:dyDescent="0.3">
      <c r="A15" s="18"/>
      <c r="B15" s="18"/>
      <c r="C15" s="18"/>
      <c r="D15" s="18"/>
      <c r="E15" s="18"/>
      <c r="F15" s="18"/>
    </row>
    <row r="16" spans="1:6" x14ac:dyDescent="0.3">
      <c r="A16" s="18"/>
      <c r="B16" s="18"/>
      <c r="C16" s="18"/>
      <c r="D16" s="18"/>
      <c r="E16" s="18"/>
      <c r="F16" s="18"/>
    </row>
    <row r="17" spans="1:6" x14ac:dyDescent="0.3">
      <c r="A17" s="18"/>
      <c r="B17" s="18"/>
      <c r="C17" s="18"/>
      <c r="D17" s="18"/>
      <c r="E17" s="18"/>
      <c r="F17" s="18"/>
    </row>
    <row r="18" spans="1:6" x14ac:dyDescent="0.3">
      <c r="A18" s="18"/>
      <c r="B18" s="18"/>
      <c r="C18" s="18"/>
      <c r="D18" s="18"/>
      <c r="E18" s="18"/>
      <c r="F18" s="18"/>
    </row>
    <row r="19" spans="1:6" x14ac:dyDescent="0.3">
      <c r="A19" s="18"/>
      <c r="B19" s="18"/>
      <c r="C19" s="18"/>
      <c r="D19" s="18"/>
      <c r="E19" s="18"/>
      <c r="F19" s="18"/>
    </row>
    <row r="20" spans="1:6" x14ac:dyDescent="0.3">
      <c r="A20" s="18"/>
      <c r="B20" s="18"/>
      <c r="C20" s="18"/>
      <c r="D20" s="18"/>
      <c r="E20" s="18"/>
      <c r="F20" s="18"/>
    </row>
  </sheetData>
  <pageMargins left="0.7" right="0.7" top="0.75" bottom="0.75" header="0.3" footer="0.3"/>
  <pageSetup paperSize="9" orientation="portrait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Prix!$A$1:$A$27</xm:f>
          </x14:formula1>
          <xm:sqref>B7:B20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V5"/>
  <sheetViews>
    <sheetView zoomScale="85" zoomScaleNormal="85" workbookViewId="0">
      <selection activeCell="A5" sqref="A5"/>
    </sheetView>
  </sheetViews>
  <sheetFormatPr baseColWidth="10" defaultColWidth="11.44140625" defaultRowHeight="15.6" x14ac:dyDescent="0.3"/>
  <cols>
    <col min="1" max="1" width="17.109375" style="29" customWidth="1"/>
    <col min="2" max="2" width="25.6640625" style="29" customWidth="1"/>
    <col min="3" max="3" width="15.88671875" style="30" customWidth="1"/>
    <col min="4" max="5" width="18.77734375" style="31" customWidth="1"/>
    <col min="6" max="6" width="36.109375" style="31" customWidth="1"/>
    <col min="7" max="7" width="5.33203125" style="29" customWidth="1"/>
    <col min="8" max="8" width="6.44140625" style="29" customWidth="1"/>
    <col min="9" max="9" width="5.109375" style="29" customWidth="1"/>
    <col min="10" max="10" width="6.5546875" style="29" customWidth="1"/>
    <col min="11" max="11" width="7.5546875" style="29" customWidth="1"/>
    <col min="12" max="12" width="6.21875" style="29" customWidth="1"/>
    <col min="13" max="13" width="6.5546875" style="29" customWidth="1"/>
    <col min="14" max="14" width="7.5546875" style="29" customWidth="1"/>
    <col min="15" max="15" width="6.21875" style="29" customWidth="1"/>
    <col min="16" max="16" width="6.5546875" style="29" customWidth="1"/>
    <col min="17" max="17" width="7.5546875" style="29" customWidth="1"/>
    <col min="18" max="18" width="7.44140625" style="29" customWidth="1"/>
    <col min="19" max="19" width="7.6640625" style="29" customWidth="1"/>
    <col min="20" max="20" width="8.77734375" style="29" customWidth="1"/>
    <col min="21" max="21" width="7.44140625" style="29" customWidth="1"/>
    <col min="22" max="22" width="7.6640625" style="29" customWidth="1"/>
    <col min="23" max="23" width="8.77734375" style="29" customWidth="1"/>
    <col min="24" max="24" width="7.44140625" style="29" customWidth="1"/>
    <col min="25" max="25" width="7.6640625" style="29" customWidth="1"/>
    <col min="26" max="26" width="8.77734375" style="29" customWidth="1"/>
    <col min="27" max="27" width="7.44140625" style="29" customWidth="1"/>
    <col min="28" max="28" width="7.6640625" style="29" customWidth="1"/>
    <col min="29" max="29" width="8.77734375" style="29" customWidth="1"/>
    <col min="30" max="30" width="7.44140625" style="29" customWidth="1"/>
    <col min="31" max="31" width="7.6640625" style="29" customWidth="1"/>
    <col min="32" max="32" width="8.77734375" style="29" customWidth="1"/>
    <col min="33" max="33" width="7.44140625" style="29" customWidth="1"/>
    <col min="34" max="34" width="7.6640625" style="29" customWidth="1"/>
    <col min="35" max="35" width="8.77734375" style="29" customWidth="1"/>
    <col min="36" max="36" width="7.44140625" style="29" customWidth="1"/>
    <col min="37" max="37" width="7.6640625" style="29" customWidth="1"/>
    <col min="38" max="38" width="8.77734375" style="29" customWidth="1"/>
    <col min="39" max="39" width="7.44140625" style="29" customWidth="1"/>
    <col min="40" max="40" width="7.6640625" style="29" customWidth="1"/>
    <col min="41" max="41" width="8.77734375" style="29" customWidth="1"/>
    <col min="42" max="42" width="7.44140625" style="29" customWidth="1"/>
    <col min="43" max="43" width="7.6640625" style="29" customWidth="1"/>
    <col min="44" max="44" width="8.77734375" style="29" customWidth="1"/>
    <col min="45" max="45" width="7.44140625" style="29" customWidth="1"/>
    <col min="46" max="46" width="7.6640625" style="29" customWidth="1"/>
    <col min="47" max="47" width="8.77734375" style="29" customWidth="1"/>
    <col min="48" max="48" width="7.44140625" style="29" customWidth="1"/>
    <col min="49" max="49" width="7.6640625" style="29" customWidth="1"/>
    <col min="50" max="50" width="8.77734375" style="29" customWidth="1"/>
    <col min="51" max="51" width="7.44140625" style="29" customWidth="1"/>
    <col min="52" max="52" width="7.6640625" style="29" customWidth="1"/>
    <col min="53" max="53" width="8.77734375" style="29" customWidth="1"/>
    <col min="54" max="54" width="7.44140625" style="29" customWidth="1"/>
    <col min="55" max="55" width="7.6640625" style="29" customWidth="1"/>
    <col min="56" max="56" width="8.77734375" style="29" customWidth="1"/>
    <col min="57" max="57" width="7.44140625" style="29" customWidth="1"/>
    <col min="58" max="58" width="7.6640625" style="29" customWidth="1"/>
    <col min="59" max="59" width="8.77734375" style="29" customWidth="1"/>
    <col min="60" max="60" width="7.44140625" style="29" customWidth="1"/>
    <col min="61" max="61" width="7.6640625" style="29" customWidth="1"/>
    <col min="62" max="62" width="8.77734375" style="29" customWidth="1"/>
    <col min="63" max="63" width="7.44140625" style="29" customWidth="1"/>
    <col min="64" max="64" width="7.6640625" style="29" customWidth="1"/>
    <col min="65" max="65" width="8.77734375" style="29" customWidth="1"/>
    <col min="66" max="66" width="7.44140625" style="29" customWidth="1"/>
    <col min="67" max="67" width="7.6640625" style="29" customWidth="1"/>
    <col min="68" max="68" width="8.77734375" style="29" customWidth="1"/>
    <col min="69" max="69" width="7.44140625" style="29" customWidth="1"/>
    <col min="70" max="70" width="7.6640625" style="29" customWidth="1"/>
    <col min="71" max="71" width="8.77734375" style="29" customWidth="1"/>
    <col min="72" max="72" width="7.44140625" style="29" customWidth="1"/>
    <col min="73" max="73" width="7.6640625" style="29" customWidth="1"/>
    <col min="74" max="74" width="8.77734375" style="29" customWidth="1"/>
    <col min="75" max="75" width="7.44140625" style="29" customWidth="1"/>
    <col min="76" max="76" width="7.6640625" style="29" customWidth="1"/>
    <col min="77" max="77" width="8.77734375" style="29" customWidth="1"/>
    <col min="78" max="78" width="7.44140625" style="29" customWidth="1"/>
    <col min="79" max="79" width="7.6640625" style="29" customWidth="1"/>
    <col min="80" max="80" width="8.77734375" style="29" customWidth="1"/>
    <col min="81" max="81" width="7.44140625" style="29" customWidth="1"/>
    <col min="82" max="82" width="7.6640625" style="29" customWidth="1"/>
    <col min="83" max="83" width="8.77734375" style="29" customWidth="1"/>
    <col min="84" max="99" width="7.44140625" style="29" customWidth="1"/>
    <col min="100" max="100" width="12.77734375" style="1" customWidth="1"/>
    <col min="101" max="16384" width="11.44140625" style="1"/>
  </cols>
  <sheetData>
    <row r="1" spans="1:100" ht="16.2" thickBot="1" x14ac:dyDescent="0.35">
      <c r="A1" s="24" t="s">
        <v>64</v>
      </c>
      <c r="B1" s="1"/>
      <c r="C1" s="1"/>
      <c r="D1" s="26"/>
      <c r="E1" s="26"/>
      <c r="F1" s="26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2"/>
      <c r="AC1" s="2"/>
      <c r="AD1" s="2"/>
      <c r="AE1" s="2"/>
      <c r="AF1" s="2"/>
      <c r="AG1" s="2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</row>
    <row r="2" spans="1:100" x14ac:dyDescent="0.3">
      <c r="A2" s="1"/>
      <c r="B2" s="1"/>
      <c r="C2" s="2"/>
      <c r="D2" s="27"/>
      <c r="E2" s="39"/>
      <c r="F2" s="39"/>
      <c r="G2" s="7" t="str">
        <f>Prix!A2</f>
        <v>Gillardeau 2</v>
      </c>
      <c r="H2" s="9"/>
      <c r="I2" s="8"/>
      <c r="J2" s="9" t="str">
        <f>Prix!A3</f>
        <v>Gillardeau 3</v>
      </c>
      <c r="K2" s="9"/>
      <c r="L2" s="8"/>
      <c r="M2" s="9" t="str">
        <f>Prix!A4</f>
        <v>Gillardeau 4</v>
      </c>
      <c r="N2" s="9"/>
      <c r="O2" s="8"/>
      <c r="P2" s="9" t="str">
        <f>Prix!A5</f>
        <v>Gillardeau 5</v>
      </c>
      <c r="Q2" s="9"/>
      <c r="R2" s="8"/>
      <c r="S2" s="9" t="str">
        <f>Prix!A6</f>
        <v>FDC 2</v>
      </c>
      <c r="T2" s="9"/>
      <c r="U2" s="8"/>
      <c r="V2" s="9" t="str">
        <f>Prix!A7</f>
        <v>FDC 3</v>
      </c>
      <c r="W2" s="9"/>
      <c r="X2" s="8"/>
      <c r="Y2" s="9" t="str">
        <f>Prix!A8</f>
        <v>FDC 4</v>
      </c>
      <c r="Z2" s="9"/>
      <c r="AA2" s="8"/>
      <c r="AB2" s="10" t="str">
        <f>Prix!A9</f>
        <v>Belon</v>
      </c>
      <c r="AC2" s="9"/>
      <c r="AD2" s="11"/>
      <c r="AE2" s="12" t="str">
        <f>Prix!A10</f>
        <v>Spéciale 2</v>
      </c>
      <c r="AF2" s="9"/>
      <c r="AG2" s="11"/>
      <c r="AH2" s="9" t="str">
        <f>Prix!A11</f>
        <v>Moule Esp</v>
      </c>
      <c r="AI2" s="9"/>
      <c r="AJ2" s="8"/>
      <c r="AK2" s="9" t="str">
        <f>Prix!A12</f>
        <v>Moule Bou</v>
      </c>
      <c r="AL2" s="9"/>
      <c r="AM2" s="8"/>
      <c r="AN2" s="12" t="str">
        <f>Prix!A13</f>
        <v>Palourdes</v>
      </c>
      <c r="AO2" s="9"/>
      <c r="AP2" s="11"/>
      <c r="AQ2" s="12" t="str">
        <f>Prix!A14</f>
        <v>Praires</v>
      </c>
      <c r="AR2" s="9"/>
      <c r="AS2" s="11"/>
      <c r="AT2" s="12" t="str">
        <f>Prix!A15</f>
        <v>Clams</v>
      </c>
      <c r="AU2" s="9"/>
      <c r="AV2" s="11"/>
      <c r="AW2" s="12" t="str">
        <f>Prix!A16</f>
        <v>Bulots</v>
      </c>
      <c r="AX2" s="9"/>
      <c r="AY2" s="11"/>
      <c r="AZ2" s="13" t="str">
        <f>Prix!A17</f>
        <v>Bigorneaux</v>
      </c>
      <c r="BA2" s="13"/>
      <c r="BB2" s="8"/>
      <c r="BC2" s="12" t="str">
        <f>Prix!A18</f>
        <v>St Jacques</v>
      </c>
      <c r="BD2" s="9"/>
      <c r="BE2" s="11"/>
      <c r="BF2" s="9" t="str">
        <f>Prix!A19</f>
        <v>Oursins</v>
      </c>
      <c r="BG2" s="9"/>
      <c r="BH2" s="8"/>
      <c r="BI2" s="14" t="str">
        <f>Prix!A20</f>
        <v>Langoustine</v>
      </c>
      <c r="BJ2" s="13"/>
      <c r="BK2" s="11"/>
      <c r="BL2" s="9" t="str">
        <f>Prix!A21</f>
        <v>RR</v>
      </c>
      <c r="BM2" s="9"/>
      <c r="BN2" s="8"/>
      <c r="BO2" s="9" t="str">
        <f>Prix!A22</f>
        <v>Homard</v>
      </c>
      <c r="BP2" s="9"/>
      <c r="BQ2" s="8"/>
      <c r="BR2" s="9" t="str">
        <f>Prix!A23</f>
        <v>Pattes KC</v>
      </c>
      <c r="BS2" s="9"/>
      <c r="BT2" s="8"/>
      <c r="BU2" s="9" t="str">
        <f>Prix!A24</f>
        <v>Pinces TTx</v>
      </c>
      <c r="BV2" s="9"/>
      <c r="BW2" s="8"/>
      <c r="BX2" s="9" t="str">
        <f>Prix!A25</f>
        <v>CCF</v>
      </c>
      <c r="BY2" s="9"/>
      <c r="BZ2" s="8"/>
      <c r="CA2" s="9" t="str">
        <f>Prix!A26</f>
        <v>Base plateau</v>
      </c>
      <c r="CB2" s="9"/>
      <c r="CC2" s="8"/>
      <c r="CD2" s="9" t="str">
        <f>Prix!A27</f>
        <v>Crevettes grises</v>
      </c>
      <c r="CE2" s="9"/>
      <c r="CF2" s="8"/>
      <c r="CG2" s="8" t="str">
        <f>Prix!A28</f>
        <v>Autres1</v>
      </c>
      <c r="CH2" s="7"/>
      <c r="CI2" s="8"/>
      <c r="CJ2" s="8" t="str">
        <f>Prix!A29</f>
        <v>Autres2</v>
      </c>
      <c r="CK2" s="9"/>
      <c r="CL2" s="8"/>
      <c r="CM2" s="8" t="str">
        <f>Prix!A30</f>
        <v>Autres3</v>
      </c>
      <c r="CN2" s="9"/>
      <c r="CO2" s="8"/>
      <c r="CP2" s="8" t="str">
        <f>Prix!A31</f>
        <v>Autres4</v>
      </c>
      <c r="CQ2" s="9"/>
      <c r="CR2" s="8"/>
      <c r="CS2" s="8" t="str">
        <f>Prix!A32</f>
        <v>Autres5</v>
      </c>
      <c r="CT2" s="9"/>
      <c r="CU2" s="8"/>
      <c r="CV2" s="15" t="s">
        <v>33</v>
      </c>
    </row>
    <row r="3" spans="1:100" x14ac:dyDescent="0.3">
      <c r="A3" s="1"/>
      <c r="B3" s="4"/>
      <c r="C3" s="5"/>
      <c r="D3" s="28"/>
      <c r="E3" s="40"/>
      <c r="F3" s="40"/>
      <c r="G3" s="3">
        <f>VLOOKUP($G$2,T_Base[],2,FALSE)</f>
        <v>2</v>
      </c>
      <c r="H3" s="21">
        <f>VLOOKUP($G$2,T_Base[],3,FALSE)</f>
        <v>7</v>
      </c>
      <c r="I3" s="6">
        <f>VLOOKUP($G$2,T_Base[],4,FALSE)</f>
        <v>10</v>
      </c>
      <c r="J3" s="3">
        <f>VLOOKUP($J$2,T_Base[],2,FALSE)</f>
        <v>3</v>
      </c>
      <c r="K3" s="21">
        <f>VLOOKUP($J$2,T_Base[],3,FALSE)</f>
        <v>8</v>
      </c>
      <c r="L3" s="6">
        <f>VLOOKUP($J$2,T_Base[],4,FALSE)</f>
        <v>11</v>
      </c>
      <c r="M3" s="3">
        <f>VLOOKUP($M$2,T_Base[],2,FALSE)</f>
        <v>4</v>
      </c>
      <c r="N3" s="21">
        <f>VLOOKUP($M$2,T_Base[],3,FALSE)</f>
        <v>9</v>
      </c>
      <c r="O3" s="6">
        <f>VLOOKUP($M$2,T_Base[],4,FALSE)</f>
        <v>12</v>
      </c>
      <c r="P3" s="6">
        <f>VLOOKUP($P$2,T_Base[],2,FALSE)</f>
        <v>5</v>
      </c>
      <c r="Q3" s="6">
        <f>VLOOKUP($P$2,T_Base[],3,FALSE)</f>
        <v>10</v>
      </c>
      <c r="R3" s="6">
        <f>VLOOKUP($P$2,T_Base[],4,FALSE)</f>
        <v>13</v>
      </c>
      <c r="S3" s="6">
        <f>VLOOKUP($S$2,T_Base[],2,FALSE)</f>
        <v>6</v>
      </c>
      <c r="T3" s="6">
        <f>VLOOKUP($S$2,T_Base[],3,FALSE)</f>
        <v>11</v>
      </c>
      <c r="U3" s="6">
        <f>VLOOKUP($S$2,T_Base[],4,FALSE)</f>
        <v>14</v>
      </c>
      <c r="V3" s="6">
        <f>VLOOKUP($V$2,T_Base[],2,FALSE)</f>
        <v>7</v>
      </c>
      <c r="W3" s="6">
        <f>VLOOKUP($V$2,T_Base[],3,FALSE)</f>
        <v>12</v>
      </c>
      <c r="X3" s="6">
        <f>VLOOKUP($V$2,T_Base[],4,FALSE)</f>
        <v>15</v>
      </c>
      <c r="Y3" s="6">
        <f>VLOOKUP($Y$2,T_Base[],2,FALSE)</f>
        <v>8</v>
      </c>
      <c r="Z3" s="6">
        <f>VLOOKUP($Y$2,T_Base[],3,FALSE)</f>
        <v>13</v>
      </c>
      <c r="AA3" s="6">
        <f>VLOOKUP($Y$2,T_Base[],4,FALSE)</f>
        <v>16</v>
      </c>
      <c r="AB3" s="6">
        <f>VLOOKUP($AB$2,T_Base[],2,FALSE)</f>
        <v>9</v>
      </c>
      <c r="AC3" s="6">
        <f>VLOOKUP($AB$2,T_Base[],3,FALSE)</f>
        <v>14</v>
      </c>
      <c r="AD3" s="6">
        <f>VLOOKUP($AB$2,T_Base[],4,FALSE)</f>
        <v>17</v>
      </c>
      <c r="AE3" s="6">
        <f>VLOOKUP($AE$2,T_Base[],2,FALSE)</f>
        <v>10</v>
      </c>
      <c r="AF3" s="6">
        <f>VLOOKUP($AE$2,T_Base[],3,FALSE)</f>
        <v>15</v>
      </c>
      <c r="AG3" s="6">
        <f>VLOOKUP($AE$2,T_Base[],4,FALSE)</f>
        <v>18</v>
      </c>
      <c r="AH3" s="6">
        <f>VLOOKUP($AH$2,T_Base[],2,FALSE)</f>
        <v>11</v>
      </c>
      <c r="AI3" s="6">
        <f>VLOOKUP($AH$2,T_Base[],3,FALSE)</f>
        <v>16</v>
      </c>
      <c r="AJ3" s="6">
        <f>VLOOKUP($AH$2,T_Base[],4,FALSE)</f>
        <v>19</v>
      </c>
      <c r="AK3" s="6">
        <f>VLOOKUP($AK$2,T_Base[],2,FALSE)</f>
        <v>12</v>
      </c>
      <c r="AL3" s="6">
        <f>VLOOKUP($AK$2,T_Base[],3,FALSE)</f>
        <v>17</v>
      </c>
      <c r="AM3" s="6">
        <f>VLOOKUP($AK$2,T_Base[],4,FALSE)</f>
        <v>20</v>
      </c>
      <c r="AN3" s="6">
        <f>VLOOKUP($AN$2,T_Base[],2,FALSE)</f>
        <v>13</v>
      </c>
      <c r="AO3" s="6">
        <f>VLOOKUP($AN$2,T_Base[],3,FALSE)</f>
        <v>18</v>
      </c>
      <c r="AP3" s="6">
        <f>VLOOKUP($AN$2,T_Base[],4,FALSE)</f>
        <v>21</v>
      </c>
      <c r="AQ3" s="6">
        <f>VLOOKUP($AQ$2,T_Base[],2,FALSE)</f>
        <v>14</v>
      </c>
      <c r="AR3" s="6">
        <f>VLOOKUP($AQ$2,T_Base[],3,FALSE)</f>
        <v>19</v>
      </c>
      <c r="AS3" s="6">
        <f>VLOOKUP($AQ$2,T_Base[],4,FALSE)</f>
        <v>22</v>
      </c>
      <c r="AT3" s="6">
        <f>VLOOKUP($AT$2,T_Base[],2,FALSE)</f>
        <v>15</v>
      </c>
      <c r="AU3" s="6">
        <f>VLOOKUP($AT$2,T_Base[],3,FALSE)</f>
        <v>20</v>
      </c>
      <c r="AV3" s="6">
        <f>VLOOKUP($AT$2,T_Base[],4,FALSE)</f>
        <v>23</v>
      </c>
      <c r="AW3" s="6">
        <f>VLOOKUP($AW$2,T_Base[],2,FALSE)</f>
        <v>16</v>
      </c>
      <c r="AX3" s="6">
        <f>VLOOKUP($AW$2,T_Base[],3,FALSE)</f>
        <v>21</v>
      </c>
      <c r="AY3" s="6">
        <f>VLOOKUP($AW$2,T_Base[],4,FALSE)</f>
        <v>24</v>
      </c>
      <c r="AZ3" s="6">
        <f>VLOOKUP($AZ$2,T_Base[],2,FALSE)</f>
        <v>17</v>
      </c>
      <c r="BA3" s="6">
        <f>VLOOKUP($AZ$2,T_Base[],3,FALSE)</f>
        <v>22</v>
      </c>
      <c r="BB3" s="6">
        <f>VLOOKUP($AZ$2,T_Base[],4,FALSE)</f>
        <v>25</v>
      </c>
      <c r="BC3" s="6">
        <f>VLOOKUP($BC$2,T_Base[],2,FALSE)</f>
        <v>18</v>
      </c>
      <c r="BD3" s="6">
        <f>VLOOKUP($BC$2,T_Base[],3,FALSE)</f>
        <v>23</v>
      </c>
      <c r="BE3" s="6">
        <f>VLOOKUP($BC$2,T_Base[],4,FALSE)</f>
        <v>26</v>
      </c>
      <c r="BF3" s="6">
        <f>VLOOKUP($BF$2,T_Base[],2,FALSE)</f>
        <v>19</v>
      </c>
      <c r="BG3" s="6">
        <f>VLOOKUP($BF$2,T_Base[],3,FALSE)</f>
        <v>24</v>
      </c>
      <c r="BH3" s="6">
        <f>VLOOKUP($BF$2,T_Base[],4,FALSE)</f>
        <v>27</v>
      </c>
      <c r="BI3" s="6">
        <f>VLOOKUP($BI$2,T_Base[],2,FALSE)</f>
        <v>20</v>
      </c>
      <c r="BJ3" s="6">
        <f>VLOOKUP($BI$2,T_Base[],3,FALSE)</f>
        <v>25</v>
      </c>
      <c r="BK3" s="6">
        <f>VLOOKUP($BI$2,T_Base[],4,FALSE)</f>
        <v>28</v>
      </c>
      <c r="BL3" s="6">
        <f>VLOOKUP($BL$2,T_Base[],2,FALSE)</f>
        <v>21</v>
      </c>
      <c r="BM3" s="6">
        <f>VLOOKUP($BL$2,T_Base[],3,FALSE)</f>
        <v>26</v>
      </c>
      <c r="BN3" s="6">
        <f>VLOOKUP($BL$2,T_Base[],4,FALSE)</f>
        <v>29</v>
      </c>
      <c r="BO3" s="6">
        <f>VLOOKUP($BO$2,T_Base[],2,FALSE)</f>
        <v>22</v>
      </c>
      <c r="BP3" s="6">
        <f>VLOOKUP($BO$2,T_Base[],3,FALSE)</f>
        <v>27</v>
      </c>
      <c r="BQ3" s="6">
        <f>VLOOKUP($BO$2,T_Base[],4,FALSE)</f>
        <v>30</v>
      </c>
      <c r="BR3" s="6">
        <f>VLOOKUP($BR$2,T_Base[],2,FALSE)</f>
        <v>23</v>
      </c>
      <c r="BS3" s="6">
        <f>VLOOKUP($BR$2,T_Base[],3,FALSE)</f>
        <v>28</v>
      </c>
      <c r="BT3" s="6">
        <f>VLOOKUP($BR$2,T_Base[],4,FALSE)</f>
        <v>31</v>
      </c>
      <c r="BU3" s="6">
        <f>VLOOKUP($BU$2,T_Base[],2,FALSE)</f>
        <v>24</v>
      </c>
      <c r="BV3" s="6">
        <f>VLOOKUP($BU$2,T_Base[],3,FALSE)</f>
        <v>29</v>
      </c>
      <c r="BW3" s="6">
        <f>VLOOKUP($BU$2,T_Base[],4,FALSE)</f>
        <v>32</v>
      </c>
      <c r="BX3" s="6">
        <f>VLOOKUP($BX$2,T_Base[],2,FALSE)</f>
        <v>25</v>
      </c>
      <c r="BY3" s="6">
        <f>VLOOKUP($BX$2,T_Base[],3,FALSE)</f>
        <v>30</v>
      </c>
      <c r="BZ3" s="6">
        <f>VLOOKUP($BX$2,T_Base[],4,FALSE)</f>
        <v>33</v>
      </c>
      <c r="CA3" s="6">
        <f>VLOOKUP($CA$2,T_Base[],2,FALSE)</f>
        <v>26</v>
      </c>
      <c r="CB3" s="6">
        <f>VLOOKUP($CA$2,T_Base[],3,FALSE)</f>
        <v>31</v>
      </c>
      <c r="CC3" s="6">
        <f>VLOOKUP($CA$2,T_Base[],4,FALSE)</f>
        <v>34</v>
      </c>
      <c r="CD3" s="6">
        <f>VLOOKUP($CD$2,T_Base[],2,FALSE)</f>
        <v>27</v>
      </c>
      <c r="CE3" s="6">
        <f>VLOOKUP($CD$2,T_Base[],3,FALSE)</f>
        <v>32</v>
      </c>
      <c r="CF3" s="6">
        <f>VLOOKUP($CD$2,T_Base[],4,FALSE)</f>
        <v>35</v>
      </c>
      <c r="CG3" s="62">
        <f>VLOOKUP($CG$2,T_Base[],2,FALSE)</f>
        <v>28</v>
      </c>
      <c r="CH3" s="62">
        <f>VLOOKUP($CG$2,T_Base[],3,FALSE)</f>
        <v>33</v>
      </c>
      <c r="CI3" s="62">
        <f>VLOOKUP($CG$2,T_Base[],4,FALSE)</f>
        <v>36</v>
      </c>
      <c r="CJ3" s="62">
        <f>VLOOKUP($CJ$2,T_Base[],2,FALSE)</f>
        <v>29</v>
      </c>
      <c r="CK3" s="62">
        <f>VLOOKUP($CJ$2,T_Base[],3,FALSE)</f>
        <v>34</v>
      </c>
      <c r="CL3" s="62">
        <f>VLOOKUP($CJ$2,T_Base[],4,FALSE)</f>
        <v>37</v>
      </c>
      <c r="CM3" s="62">
        <f>VLOOKUP($CM$2,T_Base[],2,FALSE)</f>
        <v>30</v>
      </c>
      <c r="CN3" s="62">
        <f>VLOOKUP($CD$2,T_Base[],3,FALSE)</f>
        <v>32</v>
      </c>
      <c r="CO3" s="62">
        <f>VLOOKUP($CM$2,T_Base[],4,FALSE)</f>
        <v>38</v>
      </c>
      <c r="CP3" s="62">
        <f>VLOOKUP($CP$2,T_Base[],2,FALSE)</f>
        <v>31</v>
      </c>
      <c r="CQ3" s="62">
        <f>VLOOKUP($CP$2,T_Base[],3,FALSE)</f>
        <v>36</v>
      </c>
      <c r="CR3" s="62">
        <f>VLOOKUP($CP$2,T_Base[],4,FALSE)</f>
        <v>39</v>
      </c>
      <c r="CS3" s="62">
        <f>VLOOKUP($CS$2,T_Base[],2,FALSE)</f>
        <v>32</v>
      </c>
      <c r="CT3" s="62">
        <f>VLOOKUP($CS$2,T_Base[],3,FALSE)</f>
        <v>37</v>
      </c>
      <c r="CU3" s="62">
        <f>VLOOKUP($CS$2,T_Base[],4,FALSE)</f>
        <v>40</v>
      </c>
      <c r="CV3" s="5"/>
    </row>
    <row r="4" spans="1:100" ht="16.2" thickBot="1" x14ac:dyDescent="0.35">
      <c r="A4" s="32" t="s">
        <v>37</v>
      </c>
      <c r="B4" s="33" t="s">
        <v>0</v>
      </c>
      <c r="C4" s="33" t="s">
        <v>1</v>
      </c>
      <c r="D4" s="34" t="s">
        <v>66</v>
      </c>
      <c r="E4" s="41" t="s">
        <v>63</v>
      </c>
      <c r="F4" s="41" t="s">
        <v>62</v>
      </c>
      <c r="G4" s="35" t="s">
        <v>3</v>
      </c>
      <c r="H4" s="36" t="s">
        <v>74</v>
      </c>
      <c r="I4" s="37" t="s">
        <v>34</v>
      </c>
      <c r="J4" s="35" t="s">
        <v>41</v>
      </c>
      <c r="K4" s="36" t="s">
        <v>80</v>
      </c>
      <c r="L4" s="37" t="s">
        <v>110</v>
      </c>
      <c r="M4" s="35" t="s">
        <v>111</v>
      </c>
      <c r="N4" s="36" t="s">
        <v>81</v>
      </c>
      <c r="O4" s="37" t="s">
        <v>112</v>
      </c>
      <c r="P4" s="35" t="s">
        <v>113</v>
      </c>
      <c r="Q4" s="36" t="s">
        <v>82</v>
      </c>
      <c r="R4" s="37" t="s">
        <v>42</v>
      </c>
      <c r="S4" s="35" t="s">
        <v>43</v>
      </c>
      <c r="T4" s="36" t="s">
        <v>83</v>
      </c>
      <c r="U4" s="37" t="s">
        <v>114</v>
      </c>
      <c r="V4" s="35" t="s">
        <v>115</v>
      </c>
      <c r="W4" s="36" t="s">
        <v>84</v>
      </c>
      <c r="X4" s="37" t="s">
        <v>116</v>
      </c>
      <c r="Y4" s="35" t="s">
        <v>117</v>
      </c>
      <c r="Z4" s="36" t="s">
        <v>85</v>
      </c>
      <c r="AA4" s="37" t="s">
        <v>44</v>
      </c>
      <c r="AB4" s="35" t="s">
        <v>45</v>
      </c>
      <c r="AC4" s="36" t="s">
        <v>86</v>
      </c>
      <c r="AD4" s="37" t="s">
        <v>118</v>
      </c>
      <c r="AE4" s="35" t="s">
        <v>119</v>
      </c>
      <c r="AF4" s="36" t="s">
        <v>87</v>
      </c>
      <c r="AG4" s="37" t="s">
        <v>120</v>
      </c>
      <c r="AH4" s="35" t="s">
        <v>121</v>
      </c>
      <c r="AI4" s="36" t="s">
        <v>88</v>
      </c>
      <c r="AJ4" s="37" t="s">
        <v>46</v>
      </c>
      <c r="AK4" s="35" t="s">
        <v>47</v>
      </c>
      <c r="AL4" s="36" t="s">
        <v>89</v>
      </c>
      <c r="AM4" s="37" t="s">
        <v>122</v>
      </c>
      <c r="AN4" s="35" t="s">
        <v>123</v>
      </c>
      <c r="AO4" s="36" t="s">
        <v>90</v>
      </c>
      <c r="AP4" s="37" t="s">
        <v>124</v>
      </c>
      <c r="AQ4" s="35" t="s">
        <v>125</v>
      </c>
      <c r="AR4" s="36" t="s">
        <v>91</v>
      </c>
      <c r="AS4" s="37" t="s">
        <v>48</v>
      </c>
      <c r="AT4" s="35" t="s">
        <v>49</v>
      </c>
      <c r="AU4" s="36" t="s">
        <v>92</v>
      </c>
      <c r="AV4" s="37" t="s">
        <v>126</v>
      </c>
      <c r="AW4" s="35" t="s">
        <v>127</v>
      </c>
      <c r="AX4" s="36" t="s">
        <v>93</v>
      </c>
      <c r="AY4" s="37" t="s">
        <v>128</v>
      </c>
      <c r="AZ4" s="35" t="s">
        <v>129</v>
      </c>
      <c r="BA4" s="36" t="s">
        <v>94</v>
      </c>
      <c r="BB4" s="37" t="s">
        <v>50</v>
      </c>
      <c r="BC4" s="35" t="s">
        <v>51</v>
      </c>
      <c r="BD4" s="36" t="s">
        <v>95</v>
      </c>
      <c r="BE4" s="37" t="s">
        <v>130</v>
      </c>
      <c r="BF4" s="35" t="s">
        <v>131</v>
      </c>
      <c r="BG4" s="36" t="s">
        <v>96</v>
      </c>
      <c r="BH4" s="37" t="s">
        <v>132</v>
      </c>
      <c r="BI4" s="35" t="s">
        <v>133</v>
      </c>
      <c r="BJ4" s="36" t="s">
        <v>97</v>
      </c>
      <c r="BK4" s="37" t="s">
        <v>52</v>
      </c>
      <c r="BL4" s="35" t="s">
        <v>53</v>
      </c>
      <c r="BM4" s="36" t="s">
        <v>98</v>
      </c>
      <c r="BN4" s="37" t="s">
        <v>134</v>
      </c>
      <c r="BO4" s="35" t="s">
        <v>135</v>
      </c>
      <c r="BP4" s="36" t="s">
        <v>99</v>
      </c>
      <c r="BQ4" s="37" t="s">
        <v>136</v>
      </c>
      <c r="BR4" s="35" t="s">
        <v>137</v>
      </c>
      <c r="BS4" s="36" t="s">
        <v>100</v>
      </c>
      <c r="BT4" s="37" t="s">
        <v>54</v>
      </c>
      <c r="BU4" s="35" t="s">
        <v>55</v>
      </c>
      <c r="BV4" s="36" t="s">
        <v>101</v>
      </c>
      <c r="BW4" s="37" t="s">
        <v>138</v>
      </c>
      <c r="BX4" s="35" t="s">
        <v>139</v>
      </c>
      <c r="BY4" s="36" t="s">
        <v>102</v>
      </c>
      <c r="BZ4" s="37" t="s">
        <v>140</v>
      </c>
      <c r="CA4" s="35" t="s">
        <v>141</v>
      </c>
      <c r="CB4" s="36" t="s">
        <v>103</v>
      </c>
      <c r="CC4" s="37" t="s">
        <v>56</v>
      </c>
      <c r="CD4" s="35" t="s">
        <v>57</v>
      </c>
      <c r="CE4" s="36" t="s">
        <v>104</v>
      </c>
      <c r="CF4" s="37" t="s">
        <v>142</v>
      </c>
      <c r="CG4" s="32" t="s">
        <v>143</v>
      </c>
      <c r="CH4" s="32" t="s">
        <v>105</v>
      </c>
      <c r="CI4" s="32" t="s">
        <v>144</v>
      </c>
      <c r="CJ4" s="32" t="s">
        <v>145</v>
      </c>
      <c r="CK4" s="32" t="s">
        <v>106</v>
      </c>
      <c r="CL4" s="32" t="s">
        <v>58</v>
      </c>
      <c r="CM4" s="32" t="s">
        <v>59</v>
      </c>
      <c r="CN4" s="32" t="s">
        <v>107</v>
      </c>
      <c r="CO4" s="32" t="s">
        <v>146</v>
      </c>
      <c r="CP4" s="32" t="s">
        <v>147</v>
      </c>
      <c r="CQ4" s="32" t="s">
        <v>108</v>
      </c>
      <c r="CR4" s="32" t="s">
        <v>148</v>
      </c>
      <c r="CS4" s="32" t="s">
        <v>149</v>
      </c>
      <c r="CT4" s="32" t="s">
        <v>109</v>
      </c>
      <c r="CU4" s="32" t="s">
        <v>60</v>
      </c>
      <c r="CV4" s="38" t="s">
        <v>2</v>
      </c>
    </row>
    <row r="5" spans="1:100" s="42" customFormat="1" ht="20.399999999999999" customHeight="1" x14ac:dyDescent="0.3">
      <c r="A5" s="60"/>
      <c r="B5" s="52"/>
      <c r="C5" s="53"/>
      <c r="D5" s="59"/>
      <c r="E5" s="54"/>
      <c r="F5" s="55"/>
      <c r="G5" s="56"/>
      <c r="H5" s="57"/>
      <c r="I5" s="58"/>
      <c r="J5" s="56"/>
      <c r="K5" s="57"/>
      <c r="L5" s="58"/>
      <c r="M5" s="56"/>
      <c r="N5" s="57"/>
      <c r="O5" s="58"/>
      <c r="P5" s="56"/>
      <c r="Q5" s="57"/>
      <c r="R5" s="58"/>
      <c r="S5" s="56"/>
      <c r="T5" s="57"/>
      <c r="U5" s="58"/>
      <c r="V5" s="56"/>
      <c r="W5" s="57"/>
      <c r="X5" s="58"/>
      <c r="Y5" s="56"/>
      <c r="Z5" s="57"/>
      <c r="AA5" s="58"/>
      <c r="AB5" s="56"/>
      <c r="AC5" s="57"/>
      <c r="AD5" s="58"/>
      <c r="AE5" s="56"/>
      <c r="AF5" s="57"/>
      <c r="AG5" s="58"/>
      <c r="AH5" s="56"/>
      <c r="AI5" s="57"/>
      <c r="AJ5" s="58"/>
      <c r="AK5" s="56"/>
      <c r="AL5" s="57"/>
      <c r="AM5" s="58"/>
      <c r="AN5" s="56"/>
      <c r="AO5" s="57"/>
      <c r="AP5" s="58"/>
      <c r="AQ5" s="56"/>
      <c r="AR5" s="57"/>
      <c r="AS5" s="58"/>
      <c r="AT5" s="56"/>
      <c r="AU5" s="57"/>
      <c r="AV5" s="58"/>
      <c r="AW5" s="56"/>
      <c r="AX5" s="57"/>
      <c r="AY5" s="58"/>
      <c r="AZ5" s="56"/>
      <c r="BA5" s="57"/>
      <c r="BB5" s="58"/>
      <c r="BC5" s="56"/>
      <c r="BD5" s="57"/>
      <c r="BE5" s="58"/>
      <c r="BF5" s="56"/>
      <c r="BG5" s="57"/>
      <c r="BH5" s="58"/>
      <c r="BI5" s="56"/>
      <c r="BJ5" s="57"/>
      <c r="BK5" s="58"/>
      <c r="BL5" s="56"/>
      <c r="BM5" s="57"/>
      <c r="BN5" s="58"/>
      <c r="BO5" s="56"/>
      <c r="BP5" s="57"/>
      <c r="BQ5" s="58"/>
      <c r="BR5" s="56"/>
      <c r="BS5" s="57"/>
      <c r="BT5" s="58"/>
      <c r="BU5" s="56"/>
      <c r="BV5" s="57"/>
      <c r="BW5" s="58"/>
      <c r="BX5" s="56"/>
      <c r="BY5" s="57"/>
      <c r="BZ5" s="58"/>
      <c r="CA5" s="56"/>
      <c r="CB5" s="57"/>
      <c r="CC5" s="58"/>
      <c r="CD5" s="56"/>
      <c r="CE5" s="57"/>
      <c r="CF5" s="58"/>
      <c r="CG5" s="63"/>
      <c r="CH5" s="63"/>
      <c r="CI5" s="63"/>
      <c r="CJ5" s="63"/>
      <c r="CK5" s="63"/>
      <c r="CL5" s="63"/>
      <c r="CM5" s="63"/>
      <c r="CN5" s="63"/>
      <c r="CO5" s="63"/>
      <c r="CP5" s="63"/>
      <c r="CQ5" s="63"/>
      <c r="CR5" s="63"/>
      <c r="CS5" s="63"/>
      <c r="CT5" s="63"/>
      <c r="CU5" s="63"/>
      <c r="CV5" s="68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Nle commande</vt:lpstr>
      <vt:lpstr>Prix</vt:lpstr>
      <vt:lpstr>Bon de commande</vt:lpstr>
      <vt:lpstr>Liste_Cdes</vt:lpstr>
      <vt:lpstr>No_Cde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HENRI</cp:lastModifiedBy>
  <cp:lastPrinted>2026-01-22T11:58:07Z</cp:lastPrinted>
  <dcterms:created xsi:type="dcterms:W3CDTF">2019-12-23T18:40:08Z</dcterms:created>
  <dcterms:modified xsi:type="dcterms:W3CDTF">2026-01-22T15:06:50Z</dcterms:modified>
</cp:coreProperties>
</file>