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Feuil1" sheetId="1" r:id="rId1"/>
  </sheets>
  <definedNames>
    <definedName name="Nature">Feuil1!$L$3:$L$5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2" i="1"/>
  <c r="G2" i="1" l="1"/>
</calcChain>
</file>

<file path=xl/sharedStrings.xml><?xml version="1.0" encoding="utf-8"?>
<sst xmlns="http://schemas.openxmlformats.org/spreadsheetml/2006/main" count="25" uniqueCount="25">
  <si>
    <t>LIBELLE</t>
  </si>
  <si>
    <t>ADHERENT</t>
  </si>
  <si>
    <t>CARTES N°</t>
  </si>
  <si>
    <t>RECU N°</t>
  </si>
  <si>
    <t>NATURE</t>
  </si>
  <si>
    <t>RECETTES</t>
  </si>
  <si>
    <t>DEPENSES</t>
  </si>
  <si>
    <t xml:space="preserve">LOYER LOCAL </t>
  </si>
  <si>
    <t>ABDELRAHMEN CHAARI</t>
  </si>
  <si>
    <t>donation</t>
  </si>
  <si>
    <t>miltiplier sekiet ezzite</t>
  </si>
  <si>
    <t>adhesion 2025</t>
  </si>
  <si>
    <t>amir frikha</t>
  </si>
  <si>
    <t>LA DATE</t>
  </si>
  <si>
    <t>Nouveaux Soldes</t>
  </si>
  <si>
    <t>CAISSE ESP</t>
  </si>
  <si>
    <t>CAISSE POST</t>
  </si>
  <si>
    <t>Chèque</t>
  </si>
  <si>
    <t>Virement</t>
  </si>
  <si>
    <t>Espèces</t>
  </si>
  <si>
    <t>Soldes au 13/10/2025</t>
  </si>
  <si>
    <t>Encaisser</t>
  </si>
  <si>
    <t>Solde global</t>
  </si>
  <si>
    <t>Versement Esp-&gt;Post</t>
  </si>
  <si>
    <t>ETAT DES FINANCES DE L'ASSOCIATION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</si>
</sst>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theme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theme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/>
      <top/>
      <bottom style="thin">
        <color theme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left"/>
    </xf>
    <xf numFmtId="0" fontId="0" fillId="0" borderId="2" xfId="0" applyBorder="1"/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left"/>
    </xf>
    <xf numFmtId="49" fontId="1" fillId="2" borderId="4" xfId="0" applyNumberFormat="1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14" fontId="0" fillId="0" borderId="12" xfId="0" applyNumberFormat="1" applyBorder="1"/>
    <xf numFmtId="0" fontId="1" fillId="2" borderId="13" xfId="0" applyFont="1" applyFill="1" applyBorder="1" applyAlignment="1">
      <alignment horizontal="center"/>
    </xf>
    <xf numFmtId="0" fontId="0" fillId="0" borderId="14" xfId="0" applyBorder="1"/>
    <xf numFmtId="14" fontId="0" fillId="0" borderId="15" xfId="0" applyNumberFormat="1" applyBorder="1"/>
    <xf numFmtId="0" fontId="0" fillId="0" borderId="16" xfId="0" applyBorder="1"/>
    <xf numFmtId="0" fontId="0" fillId="0" borderId="17" xfId="0" applyBorder="1"/>
    <xf numFmtId="0" fontId="2" fillId="3" borderId="6" xfId="0" applyFont="1" applyFill="1" applyBorder="1"/>
    <xf numFmtId="0" fontId="2" fillId="5" borderId="7" xfId="0" applyFont="1" applyFill="1" applyBorder="1" applyAlignment="1">
      <alignment wrapText="1"/>
    </xf>
    <xf numFmtId="0" fontId="2" fillId="3" borderId="9" xfId="0" applyFont="1" applyFill="1" applyBorder="1"/>
    <xf numFmtId="0" fontId="2" fillId="5" borderId="10" xfId="0" applyFont="1" applyFill="1" applyBorder="1" applyAlignment="1">
      <alignment wrapText="1"/>
    </xf>
    <xf numFmtId="0" fontId="0" fillId="0" borderId="0" xfId="0" applyBorder="1"/>
    <xf numFmtId="0" fontId="0" fillId="0" borderId="16" xfId="0" applyFill="1" applyBorder="1"/>
    <xf numFmtId="0" fontId="0" fillId="0" borderId="2" xfId="0" applyFill="1" applyBorder="1"/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4" borderId="5" xfId="0" applyFont="1" applyFill="1" applyBorder="1" applyAlignment="1">
      <alignment horizontal="center" wrapText="1"/>
    </xf>
    <xf numFmtId="0" fontId="2" fillId="4" borderId="8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right" vertical="center" wrapText="1"/>
    </xf>
    <xf numFmtId="0" fontId="2" fillId="4" borderId="9" xfId="0" applyFont="1" applyFill="1" applyBorder="1" applyAlignment="1">
      <alignment horizontal="right" vertical="center" wrapText="1"/>
    </xf>
    <xf numFmtId="0" fontId="2" fillId="6" borderId="18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198120</xdr:colOff>
      <xdr:row>0</xdr:row>
      <xdr:rowOff>76200</xdr:rowOff>
    </xdr:from>
    <xdr:to>
      <xdr:col>10</xdr:col>
      <xdr:colOff>563880</xdr:colOff>
      <xdr:row>3</xdr:row>
      <xdr:rowOff>76200</xdr:rowOff>
    </xdr:to>
    <xdr:sp macro="[0]!Appel_Form" textlink="">
      <xdr:nvSpPr>
        <xdr:cNvPr id="2" name="Organigramme : Alternative 1"/>
        <xdr:cNvSpPr/>
      </xdr:nvSpPr>
      <xdr:spPr>
        <a:xfrm>
          <a:off x="10431780" y="76200"/>
          <a:ext cx="1950720" cy="72390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Appel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DD" displayName="T_BDD" ref="A4:H8" totalsRowShown="0" headerRowBorderDxfId="13" tableBorderDxfId="12" totalsRowBorderDxfId="11">
  <autoFilter ref="A4:H8"/>
  <tableColumns count="8">
    <tableColumn id="1" name="LA DATE" dataDxfId="10"/>
    <tableColumn id="2" name="LIBELLE" dataDxfId="9"/>
    <tableColumn id="3" name="ADHERENT" dataDxfId="8"/>
    <tableColumn id="4" name="CARTES N°" dataDxfId="7"/>
    <tableColumn id="5" name="RECU N°" dataDxfId="6"/>
    <tableColumn id="6" name="NATURE"/>
    <tableColumn id="7" name="RECETTES" dataDxfId="5"/>
    <tableColumn id="8" name="DEPENSES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"/>
  <sheetViews>
    <sheetView tabSelected="1" workbookViewId="0">
      <selection activeCell="J16" sqref="J16"/>
    </sheetView>
  </sheetViews>
  <sheetFormatPr baseColWidth="10" defaultRowHeight="14.4" x14ac:dyDescent="0.3"/>
  <cols>
    <col min="1" max="1" width="14.88671875" customWidth="1"/>
    <col min="2" max="2" width="22.44140625" customWidth="1"/>
    <col min="3" max="3" width="23.44140625" customWidth="1"/>
    <col min="4" max="4" width="22.88671875" customWidth="1"/>
    <col min="5" max="5" width="22.33203125" customWidth="1"/>
    <col min="6" max="6" width="14.6640625" customWidth="1"/>
    <col min="7" max="7" width="17" customWidth="1"/>
  </cols>
  <sheetData>
    <row r="1" spans="1:8" ht="21.6" thickBot="1" x14ac:dyDescent="0.45">
      <c r="A1" s="31" t="s">
        <v>24</v>
      </c>
      <c r="B1" s="31"/>
      <c r="C1" s="31"/>
      <c r="D1" s="31"/>
      <c r="E1" s="31"/>
      <c r="F1" s="31"/>
      <c r="G1" s="31"/>
    </row>
    <row r="2" spans="1:8" ht="16.8" customHeight="1" thickTop="1" x14ac:dyDescent="0.35">
      <c r="A2" s="23" t="s">
        <v>20</v>
      </c>
      <c r="B2" s="21" t="s">
        <v>15</v>
      </c>
      <c r="C2" s="14">
        <v>12000</v>
      </c>
      <c r="D2" s="25" t="s">
        <v>14</v>
      </c>
      <c r="E2" s="15">
        <f>C2+SUMIF(T_BDD[NATURE],"Espèces",T_BDD[RECETTES])-SUMIF(T_BDD[NATURE],"Espèces",T_BDD[DEPENSES])-SUMIF(T_BDD[NATURE],"Encaisser",T_BDD[DEPENSES])</f>
        <v>12000</v>
      </c>
      <c r="F2" s="27" t="s">
        <v>22</v>
      </c>
      <c r="G2" s="29">
        <f>E2+E3</f>
        <v>33670</v>
      </c>
    </row>
    <row r="3" spans="1:8" ht="18.600000000000001" thickBot="1" x14ac:dyDescent="0.4">
      <c r="A3" s="24"/>
      <c r="B3" s="22" t="s">
        <v>16</v>
      </c>
      <c r="C3" s="16">
        <v>17000</v>
      </c>
      <c r="D3" s="26"/>
      <c r="E3" s="17">
        <f>C3+SUMIF(T_BDD[NATURE],"Chèque",T_BDD[RECETTES])+SUMIF(T_BDD[NATURE],"Virement",T_BDD[RECETTES])-SUMIF(T_BDD[NATURE],"Chèque",T_BDD[DEPENSES])+SUMIF(T_BDD[NATURE],"Virement",T_BDD[DEPENSES])+SUMIF(T_BDD[NATURE],"Encaisser",T_BDD[DEPENSES])</f>
        <v>21670</v>
      </c>
      <c r="F3" s="28"/>
      <c r="G3" s="30"/>
    </row>
    <row r="4" spans="1:8" ht="15" thickTop="1" x14ac:dyDescent="0.3">
      <c r="A4" s="7" t="s">
        <v>13</v>
      </c>
      <c r="B4" s="4" t="s">
        <v>0</v>
      </c>
      <c r="C4" s="4" t="s">
        <v>1</v>
      </c>
      <c r="D4" s="5" t="s">
        <v>2</v>
      </c>
      <c r="E4" s="6" t="s">
        <v>3</v>
      </c>
      <c r="F4" s="2" t="s">
        <v>4</v>
      </c>
      <c r="G4" s="1" t="s">
        <v>5</v>
      </c>
      <c r="H4" s="9" t="s">
        <v>6</v>
      </c>
    </row>
    <row r="5" spans="1:8" x14ac:dyDescent="0.3">
      <c r="A5" s="8">
        <v>45944</v>
      </c>
      <c r="B5" s="3" t="s">
        <v>7</v>
      </c>
      <c r="C5" s="3" t="s">
        <v>8</v>
      </c>
      <c r="D5" s="3"/>
      <c r="E5" s="3"/>
      <c r="F5" s="20" t="s">
        <v>17</v>
      </c>
      <c r="G5" s="3"/>
      <c r="H5" s="10">
        <v>350</v>
      </c>
    </row>
    <row r="6" spans="1:8" x14ac:dyDescent="0.3">
      <c r="A6" s="8">
        <v>45945</v>
      </c>
      <c r="B6" s="3" t="s">
        <v>9</v>
      </c>
      <c r="C6" s="3" t="s">
        <v>10</v>
      </c>
      <c r="D6" s="3"/>
      <c r="E6" s="3"/>
      <c r="F6" s="20" t="s">
        <v>18</v>
      </c>
      <c r="G6" s="3">
        <v>5000</v>
      </c>
      <c r="H6" s="10"/>
    </row>
    <row r="7" spans="1:8" x14ac:dyDescent="0.3">
      <c r="A7" s="11">
        <v>45946</v>
      </c>
      <c r="B7" s="12" t="s">
        <v>11</v>
      </c>
      <c r="C7" s="12" t="s">
        <v>12</v>
      </c>
      <c r="D7" s="12"/>
      <c r="E7" s="12"/>
      <c r="F7" s="19" t="s">
        <v>19</v>
      </c>
      <c r="G7" s="12">
        <v>20</v>
      </c>
      <c r="H7" s="13"/>
    </row>
    <row r="8" spans="1:8" x14ac:dyDescent="0.3">
      <c r="A8" s="11">
        <v>45950</v>
      </c>
      <c r="B8" s="12" t="s">
        <v>23</v>
      </c>
      <c r="C8" s="12"/>
      <c r="D8" s="12"/>
      <c r="E8" s="12"/>
      <c r="F8" s="18" t="s">
        <v>21</v>
      </c>
      <c r="G8" s="12"/>
      <c r="H8" s="13">
        <v>20</v>
      </c>
    </row>
  </sheetData>
  <mergeCells count="5">
    <mergeCell ref="A2:A3"/>
    <mergeCell ref="D2:D3"/>
    <mergeCell ref="F2:F3"/>
    <mergeCell ref="G2:G3"/>
    <mergeCell ref="A1:G1"/>
  </mergeCells>
  <conditionalFormatting sqref="F5:F8">
    <cfRule type="cellIs" dxfId="3" priority="1" operator="equal">
      <formula>"Encaisser"</formula>
    </cfRule>
    <cfRule type="cellIs" dxfId="2" priority="2" operator="equal">
      <formula>"Espèces"</formula>
    </cfRule>
    <cfRule type="cellIs" dxfId="1" priority="3" operator="equal">
      <formula>"Virement"</formula>
    </cfRule>
    <cfRule type="cellIs" dxfId="0" priority="4" operator="equal">
      <formula>"Chèque"</formula>
    </cfRule>
  </conditionalFormatting>
  <dataValidations count="1">
    <dataValidation type="list" allowBlank="1" showInputMessage="1" showErrorMessage="1" sqref="F5:F8">
      <formula1>"Chèque,Virement,Espèces,Encaisser"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Nature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HENRI</cp:lastModifiedBy>
  <dcterms:created xsi:type="dcterms:W3CDTF">2025-10-13T13:26:26Z</dcterms:created>
  <dcterms:modified xsi:type="dcterms:W3CDTF">2025-10-21T16:25:17Z</dcterms:modified>
</cp:coreProperties>
</file>