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Accueil" sheetId="4" r:id="rId1"/>
    <sheet name="Calendrier" sheetId="1" r:id="rId2"/>
    <sheet name="Emprunts" sheetId="5" r:id="rId3"/>
    <sheet name="BDD" sheetId="3" r:id="rId4"/>
    <sheet name="Listes" sheetId="2" r:id="rId5"/>
  </sheets>
  <definedNames>
    <definedName name="Liste">OFFSET(Listes!$A$32,,,COUNTA(Listes!$A$32:$A$101)+1,1)</definedName>
    <definedName name="Zone">Calendrier!$B$3:$H$26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D3" i="3"/>
  <c r="D4" i="3"/>
  <c r="D5" i="3"/>
  <c r="D6" i="3"/>
  <c r="D7" i="3"/>
  <c r="D8" i="3"/>
  <c r="D9" i="3"/>
  <c r="D10" i="3"/>
  <c r="D11" i="3"/>
  <c r="D12" i="3"/>
  <c r="C2" i="1" l="1"/>
  <c r="D2" i="1" s="1"/>
  <c r="E2" i="1" s="1"/>
  <c r="F2" i="1" s="1"/>
  <c r="G2" i="1" s="1"/>
  <c r="H2" i="1" s="1"/>
</calcChain>
</file>

<file path=xl/sharedStrings.xml><?xml version="1.0" encoding="utf-8"?>
<sst xmlns="http://schemas.openxmlformats.org/spreadsheetml/2006/main" count="87" uniqueCount="64">
  <si>
    <t>Lundi</t>
  </si>
  <si>
    <t>Mardi</t>
  </si>
  <si>
    <t>Mecredi</t>
  </si>
  <si>
    <t>Vendredi</t>
  </si>
  <si>
    <t>Samedi</t>
  </si>
  <si>
    <t>Dimanche</t>
  </si>
  <si>
    <t>Foot</t>
  </si>
  <si>
    <t>Tennis</t>
  </si>
  <si>
    <t>Volley</t>
  </si>
  <si>
    <t>Tous</t>
  </si>
  <si>
    <t>&lt;==  Modèle de bouton, ne pas supprimer ou renomer !</t>
  </si>
  <si>
    <t>Cela créera des "OptionButton" nominatifs dans la feuille "Sheet1" qui au clic déclechera la macro du choix de l'affichage</t>
  </si>
  <si>
    <t>Liste déroulante (à partir de A31 à remplir en dessous si besoin - les données seront reprises dans les listes déroulantes de la feuille "Sheet1")</t>
  </si>
  <si>
    <t>En cas d'ajout, associer une couleur et cliquer sur le bouton "Clic !"  ==&gt;</t>
  </si>
  <si>
    <t>Choix d'affichage :</t>
  </si>
  <si>
    <t>Nom des emprunteurs</t>
  </si>
  <si>
    <t>ASSO1</t>
  </si>
  <si>
    <t>ASSO2</t>
  </si>
  <si>
    <t>Responsable</t>
  </si>
  <si>
    <t>Tél</t>
  </si>
  <si>
    <t>Ref</t>
  </si>
  <si>
    <t>dénomination</t>
  </si>
  <si>
    <t>Qté initiale</t>
  </si>
  <si>
    <t>Qté en stock</t>
  </si>
  <si>
    <t>Colonne1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</si>
  <si>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</si>
  <si>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</si>
  <si>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</si>
  <si>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</si>
  <si>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</si>
  <si>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</si>
  <si>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</si>
  <si>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</si>
  <si>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</si>
  <si>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</si>
  <si>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</si>
  <si>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</si>
  <si>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</si>
  <si>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</si>
  <si>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</si>
  <si>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</si>
  <si>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</si>
  <si>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</si>
  <si>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</si>
  <si>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</si>
  <si>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</si>
  <si>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</si>
  <si>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</si>
  <si>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</si>
  <si>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</si>
  <si>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</si>
  <si>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Matériel emprunté</t>
  </si>
  <si>
    <t>Date Restitution</t>
  </si>
  <si>
    <t>E001</t>
  </si>
  <si>
    <t>xxx</t>
  </si>
  <si>
    <t>asso1@orange.fr</t>
  </si>
  <si>
    <t>Référence</t>
  </si>
  <si>
    <t>Dte emprunt</t>
  </si>
  <si>
    <t>Qté</t>
  </si>
  <si>
    <t>Jeudi</t>
  </si>
  <si>
    <t>01 02 03 04 06</t>
  </si>
  <si>
    <t>Zzzz</t>
  </si>
  <si>
    <t>06 05 04 03 02</t>
  </si>
  <si>
    <t>asso2@orange.fr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</si>
</sst>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rgb="FF00B050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Fill="1"/>
    <xf numFmtId="0" fontId="0" fillId="2" borderId="4" xfId="0" applyFont="1" applyFill="1" applyBorder="1"/>
    <xf numFmtId="0" fontId="0" fillId="3" borderId="4" xfId="0" applyFont="1" applyFill="1" applyBorder="1"/>
    <xf numFmtId="0" fontId="0" fillId="4" borderId="4" xfId="0" applyFont="1" applyFill="1" applyBorder="1"/>
    <xf numFmtId="0" fontId="0" fillId="5" borderId="4" xfId="0" applyFont="1" applyFill="1" applyBorder="1"/>
    <xf numFmtId="0" fontId="0" fillId="6" borderId="4" xfId="0" applyFont="1" applyFill="1" applyBorder="1"/>
    <xf numFmtId="0" fontId="0" fillId="7" borderId="4" xfId="0" applyFont="1" applyFill="1" applyBorder="1"/>
    <xf numFmtId="0" fontId="0" fillId="8" borderId="4" xfId="0" applyFont="1" applyFill="1" applyBorder="1"/>
    <xf numFmtId="0" fontId="0" fillId="9" borderId="4" xfId="0" applyFont="1" applyFill="1" applyBorder="1"/>
    <xf numFmtId="0" fontId="0" fillId="10" borderId="4" xfId="0" applyFont="1" applyFill="1" applyBorder="1"/>
    <xf numFmtId="0" fontId="0" fillId="11" borderId="4" xfId="0" applyFont="1" applyFill="1" applyBorder="1"/>
    <xf numFmtId="164" fontId="0" fillId="0" borderId="0" xfId="0" applyNumberFormat="1"/>
    <xf numFmtId="0" fontId="4" fillId="0" borderId="0" xfId="1"/>
    <xf numFmtId="14" fontId="0" fillId="0" borderId="0" xfId="0" applyNumberFormat="1"/>
    <xf numFmtId="0" fontId="0" fillId="0" borderId="0" xfId="0" applyNumberFormat="1"/>
    <xf numFmtId="0" fontId="0" fillId="1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0">
    <dxf>
      <fill>
        <patternFill>
          <bgColor rgb="FFFF0000"/>
        </patternFill>
      </fill>
    </dxf>
    <dxf>
      <fill>
        <patternFill>
          <bgColor rgb="FF8497B0"/>
        </patternFill>
      </fill>
    </dxf>
    <dxf>
      <fill>
        <patternFill>
          <bgColor rgb="FFA9D08E"/>
        </patternFill>
      </fill>
    </dxf>
    <dxf>
      <fill>
        <patternFill>
          <bgColor rgb="FFDBDBDB"/>
        </patternFill>
      </fill>
    </dxf>
    <dxf>
      <fill>
        <patternFill>
          <bgColor rgb="FFFFD966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8497B0"/>
        </patternFill>
      </fill>
    </dxf>
    <dxf>
      <fill>
        <patternFill>
          <bgColor rgb="FFA9D08E"/>
        </patternFill>
      </fill>
    </dxf>
    <dxf>
      <fill>
        <patternFill>
          <bgColor rgb="FFDBDBDB"/>
        </patternFill>
      </fill>
    </dxf>
    <dxf>
      <fill>
        <patternFill>
          <bgColor rgb="FFFFD966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FF"/>
        </patternFill>
      </fill>
    </dxf>
    <dxf>
      <fill>
        <patternFill>
          <bgColor rgb="FFFFFFFF"/>
        </patternFill>
      </fill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Radio" firstButton="1" lockText="1"/>
</file>

<file path=xl/ctrlProps/ctrlProp2.xml><?xml version="1.0" encoding="utf-8"?>
<formControlPr xmlns="http://schemas.microsoft.com/office/spreadsheetml/2009/9/main" objectType="Radio" checked="Checked" lockText="1"/>
</file>

<file path=xl/ctrlProps/ctrlProp3.xml><?xml version="1.0" encoding="utf-8"?>
<formControlPr xmlns="http://schemas.microsoft.com/office/spreadsheetml/2009/9/main" objectType="Radio" lockText="1"/>
</file>

<file path=xl/ctrlProps/ctrlProp4.xml><?xml version="1.0" encoding="utf-8"?>
<formControlPr xmlns="http://schemas.microsoft.com/office/spreadsheetml/2009/9/main" objectType="Radio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ctrlProps/ctrlProp8.xml><?xml version="1.0" encoding="utf-8"?>
<formControlPr xmlns="http://schemas.microsoft.com/office/spreadsheetml/2009/9/main" objectType="Radio" lockText="1"/>
</file>

<file path=xl/ctrlProps/ctrlProp9.xml><?xml version="1.0" encoding="utf-8"?>
<formControlPr xmlns="http://schemas.microsoft.com/office/spreadsheetml/2009/9/main" objectType="Radio" lockText="1"/>
</file>

<file path=xl/ctrlProps/ctrlProp10.xml><?xml version="1.0" encoding="utf-8"?>
<formControlPr xmlns="http://schemas.microsoft.com/office/spreadsheetml/2009/9/main" objectType="Radio" lockText="1"/>
</file>

<file path=xl/ctrlProps/ctrlProp11.xml><?xml version="1.0" encoding="utf-8"?>
<formControlPr xmlns="http://schemas.microsoft.com/office/spreadsheetml/2009/9/main" objectType="Radio" lockText="1"/>
</file>

<file path=xl/ctrlProps/ctrlProp12.xml><?xml version="1.0" encoding="utf-8"?>
<formControlPr xmlns="http://schemas.microsoft.com/office/spreadsheetml/2009/9/main" objectType="Radio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320040</xdr:colOff>
      <xdr:row>2</xdr:row>
      <xdr:rowOff>114300</xdr:rowOff>
    </xdr:from>
    <xdr:to>
      <xdr:col>6</xdr:col>
      <xdr:colOff>769620</xdr:colOff>
      <xdr:row>8</xdr:row>
      <xdr:rowOff>30480</xdr:rowOff>
    </xdr:to>
    <xdr:sp macro="[0]!Va_Cal" textlink="">
      <xdr:nvSpPr>
        <xdr:cNvPr id="2" name="Organigramme : Alternative 1"/>
        <xdr:cNvSpPr/>
      </xdr:nvSpPr>
      <xdr:spPr>
        <a:xfrm>
          <a:off x="2697480" y="48006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8</xdr:col>
      <xdr:colOff>0</xdr:colOff>
      <xdr:row>11</xdr:row>
      <xdr:rowOff>0</xdr:rowOff>
    </xdr:from>
    <xdr:to>
      <xdr:col>11</xdr:col>
      <xdr:colOff>449580</xdr:colOff>
      <xdr:row>16</xdr:row>
      <xdr:rowOff>99060</xdr:rowOff>
    </xdr:to>
    <xdr:sp macro="[0]!Appel_Form" textlink="">
      <xdr:nvSpPr>
        <xdr:cNvPr id="4" name="Organigramme : Alternative 3"/>
        <xdr:cNvSpPr/>
      </xdr:nvSpPr>
      <xdr:spPr>
        <a:xfrm>
          <a:off x="6339840" y="20116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11</xdr:col>
      <xdr:colOff>502920</xdr:colOff>
      <xdr:row>19</xdr:row>
      <xdr:rowOff>114300</xdr:rowOff>
    </xdr:from>
    <xdr:to>
      <xdr:col>15</xdr:col>
      <xdr:colOff>160020</xdr:colOff>
      <xdr:row>25</xdr:row>
      <xdr:rowOff>30480</xdr:rowOff>
    </xdr:to>
    <xdr:sp macro="[0]!Appel_Form2" textlink="">
      <xdr:nvSpPr>
        <xdr:cNvPr id="6" name="Organigramme : Alternative 5"/>
        <xdr:cNvSpPr/>
      </xdr:nvSpPr>
      <xdr:spPr>
        <a:xfrm>
          <a:off x="9220200" y="358902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22860</xdr:rowOff>
        </xdr:from>
        <xdr:to>
          <xdr:col>1</xdr:col>
          <xdr:colOff>0</xdr:colOff>
          <xdr:row>2</xdr:row>
          <xdr:rowOff>7620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AE8777C1-5C32-37AF-56E3-F853393377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30480</xdr:colOff>
          <xdr:row>0</xdr:row>
          <xdr:rowOff>0</xdr:rowOff>
        </xdr:from>
        <xdr:to>
          <xdr:col>27</xdr:col>
          <xdr:colOff>60960</xdr:colOff>
          <xdr:row>0</xdr:row>
          <xdr:rowOff>175260</xdr:rowOff>
        </xdr:to>
        <xdr:sp macro="" textlink="">
          <xdr:nvSpPr>
            <xdr:cNvPr id="1031" name="Model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2192A7A-BF25-375E-22F4-E0221C562A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22860</xdr:rowOff>
        </xdr:from>
        <xdr:to>
          <xdr:col>10</xdr:col>
          <xdr:colOff>22860</xdr:colOff>
          <xdr:row>2</xdr:row>
          <xdr:rowOff>236220</xdr:rowOff>
        </xdr:to>
        <xdr:sp macro="" textlink="">
          <xdr:nvSpPr>
            <xdr:cNvPr id="1176" name="OptionButton1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22860</xdr:rowOff>
        </xdr:from>
        <xdr:to>
          <xdr:col>10</xdr:col>
          <xdr:colOff>22860</xdr:colOff>
          <xdr:row>3</xdr:row>
          <xdr:rowOff>236220</xdr:rowOff>
        </xdr:to>
        <xdr:sp macro="" textlink="">
          <xdr:nvSpPr>
            <xdr:cNvPr id="1177" name="OptionButton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30480</xdr:rowOff>
        </xdr:from>
        <xdr:to>
          <xdr:col>10</xdr:col>
          <xdr:colOff>22860</xdr:colOff>
          <xdr:row>4</xdr:row>
          <xdr:rowOff>243840</xdr:rowOff>
        </xdr:to>
        <xdr:sp macro="" textlink="">
          <xdr:nvSpPr>
            <xdr:cNvPr id="1178" name="OptionButton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StB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30480</xdr:rowOff>
        </xdr:from>
        <xdr:to>
          <xdr:col>10</xdr:col>
          <xdr:colOff>22860</xdr:colOff>
          <xdr:row>5</xdr:row>
          <xdr:rowOff>243840</xdr:rowOff>
        </xdr:to>
        <xdr:sp macro="" textlink="">
          <xdr:nvSpPr>
            <xdr:cNvPr id="1179" name="OptionButton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CCTIV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30480</xdr:rowOff>
        </xdr:from>
        <xdr:to>
          <xdr:col>10</xdr:col>
          <xdr:colOff>22860</xdr:colOff>
          <xdr:row>6</xdr:row>
          <xdr:rowOff>243840</xdr:rowOff>
        </xdr:to>
        <xdr:sp macro="" textlink="">
          <xdr:nvSpPr>
            <xdr:cNvPr id="1180" name="OptionButton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7</xdr:row>
          <xdr:rowOff>38100</xdr:rowOff>
        </xdr:from>
        <xdr:to>
          <xdr:col>10</xdr:col>
          <xdr:colOff>22860</xdr:colOff>
          <xdr:row>8</xdr:row>
          <xdr:rowOff>0</xdr:rowOff>
        </xdr:to>
        <xdr:sp macro="" textlink="">
          <xdr:nvSpPr>
            <xdr:cNvPr id="1181" name="OptionButton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T2.5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8</xdr:row>
          <xdr:rowOff>38100</xdr:rowOff>
        </xdr:from>
        <xdr:to>
          <xdr:col>10</xdr:col>
          <xdr:colOff>22860</xdr:colOff>
          <xdr:row>9</xdr:row>
          <xdr:rowOff>0</xdr:rowOff>
        </xdr:to>
        <xdr:sp macro="" textlink="">
          <xdr:nvSpPr>
            <xdr:cNvPr id="1182" name="OptionButton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Ch-orange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9</xdr:row>
          <xdr:rowOff>38100</xdr:rowOff>
        </xdr:from>
        <xdr:to>
          <xdr:col>10</xdr:col>
          <xdr:colOff>22860</xdr:colOff>
          <xdr:row>10</xdr:row>
          <xdr:rowOff>0</xdr:rowOff>
        </xdr:to>
        <xdr:sp macro="" textlink="">
          <xdr:nvSpPr>
            <xdr:cNvPr id="1183" name="OptionButton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Ch-beige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10</xdr:row>
          <xdr:rowOff>45720</xdr:rowOff>
        </xdr:from>
        <xdr:to>
          <xdr:col>10</xdr:col>
          <xdr:colOff>22860</xdr:colOff>
          <xdr:row>11</xdr:row>
          <xdr:rowOff>7620</xdr:rowOff>
        </xdr:to>
        <xdr:sp macro="" textlink="">
          <xdr:nvSpPr>
            <xdr:cNvPr id="1184" name="OptionButton1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Bc-P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11</xdr:row>
          <xdr:rowOff>45720</xdr:rowOff>
        </xdr:from>
        <xdr:to>
          <xdr:col>10</xdr:col>
          <xdr:colOff>22860</xdr:colOff>
          <xdr:row>12</xdr:row>
          <xdr:rowOff>7620</xdr:rowOff>
        </xdr:to>
        <xdr:sp macro="" textlink="">
          <xdr:nvSpPr>
            <xdr:cNvPr id="1185" name="OptionButton1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G-E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</xdr:row>
          <xdr:rowOff>45720</xdr:rowOff>
        </xdr:from>
        <xdr:to>
          <xdr:col>10</xdr:col>
          <xdr:colOff>22860</xdr:colOff>
          <xdr:row>13</xdr:row>
          <xdr:rowOff>7620</xdr:rowOff>
        </xdr:to>
        <xdr:sp macro="" textlink="">
          <xdr:nvSpPr>
            <xdr:cNvPr id="1186" name="OptionButton1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B-V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49</xdr:row>
      <xdr:rowOff>6350</xdr:rowOff>
    </xdr:from>
    <xdr:to>
      <xdr:col>8</xdr:col>
      <xdr:colOff>347400</xdr:colOff>
      <xdr:row>50</xdr:row>
      <xdr:rowOff>2200</xdr:rowOff>
    </xdr:to>
    <xdr:sp macro="[0]!DupliquerOptionButtons" textlink="">
      <xdr:nvSpPr>
        <xdr:cNvPr id="2" name="Rectangle 1">
          <a:extLst>
            <a:ext uri="{FF2B5EF4-FFF2-40B4-BE49-F238E27FC236}">
              <a16:creationId xmlns:a16="http://schemas.microsoft.com/office/drawing/2014/main" xmlns="" id="{1A63EADA-1587-4AF8-A17E-AE164210C1A4}"/>
            </a:ext>
          </a:extLst>
        </xdr:cNvPr>
        <xdr:cNvSpPr/>
      </xdr:nvSpPr>
      <xdr:spPr>
        <a:xfrm>
          <a:off x="5867400" y="5530850"/>
          <a:ext cx="576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K3" totalsRowShown="0">
  <autoFilter ref="A2:K3"/>
  <tableColumns count="11">
    <tableColumn id="1" name="Id"/>
    <tableColumn id="2" name="Emprunteur"/>
    <tableColumn id="3" name="Responsable"/>
    <tableColumn id="4" name="Téléphone" dataDxfId="29"/>
    <tableColumn id="5" name="Mail" dataCellStyle="Lien hypertexte"/>
    <tableColumn id="6" name="Matériel emprunté"/>
    <tableColumn id="15" name="Référence" dataDxfId="28"/>
    <tableColumn id="16" name="Qté" dataDxfId="27"/>
    <tableColumn id="14" name="Dte emprunt" dataDxfId="26"/>
    <tableColumn id="7" name="Durée"/>
    <tableColumn id="10" name="Date Restitu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E12" totalsRowShown="0">
  <autoFilter ref="A2:E12"/>
  <tableColumns count="5">
    <tableColumn id="1" name="Ref"/>
    <tableColumn id="2" name="dénomination"/>
    <tableColumn id="3" name="Qté initiale"/>
    <tableColumn id="4" name="Qté en stock" dataDxfId="25">
      <calculatedColumnFormula>Tableau2[[#This Row],[Qté initiale]]-SUMIFS(Tableau3[Qté],Tableau3[Matériel emprunté],Tableau2[[#This Row],[dénomination]],Tableau3[Date Restitution],"")</calculatedColumnFormula>
    </tableColumn>
    <tableColumn id="5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hyperlink" Target="mailto:asso1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P20" sqref="P2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6"/>
  <sheetViews>
    <sheetView workbookViewId="0">
      <selection activeCell="A3" sqref="A3"/>
    </sheetView>
  </sheetViews>
  <sheetFormatPr baseColWidth="10" defaultColWidth="8.88671875" defaultRowHeight="14.4" x14ac:dyDescent="0.3"/>
  <cols>
    <col min="1" max="1" width="20.33203125" style="1" bestFit="1" customWidth="1"/>
    <col min="2" max="8" width="15.77734375" style="1" customWidth="1"/>
  </cols>
  <sheetData>
    <row r="1" spans="1:28" x14ac:dyDescent="0.3">
      <c r="A1" s="3">
        <v>45656</v>
      </c>
      <c r="B1" s="2" t="s">
        <v>0</v>
      </c>
      <c r="C1" s="2" t="s">
        <v>1</v>
      </c>
      <c r="D1" s="2" t="s">
        <v>2</v>
      </c>
      <c r="E1" s="2" t="s">
        <v>59</v>
      </c>
      <c r="F1" s="2" t="s">
        <v>3</v>
      </c>
      <c r="G1" s="2" t="s">
        <v>4</v>
      </c>
      <c r="H1" s="2" t="s">
        <v>5</v>
      </c>
      <c r="AB1" t="s">
        <v>10</v>
      </c>
    </row>
    <row r="2" spans="1:28" x14ac:dyDescent="0.3">
      <c r="A2" s="1">
        <v>260</v>
      </c>
      <c r="B2" s="4">
        <f>A2+A1-1</f>
        <v>45915</v>
      </c>
      <c r="C2" s="5">
        <f>B2+1</f>
        <v>45916</v>
      </c>
      <c r="D2" s="5">
        <f t="shared" ref="D2:H2" si="0">C2+1</f>
        <v>45917</v>
      </c>
      <c r="E2" s="5">
        <f t="shared" si="0"/>
        <v>45918</v>
      </c>
      <c r="F2" s="5">
        <f t="shared" si="0"/>
        <v>45919</v>
      </c>
      <c r="G2" s="5">
        <f t="shared" si="0"/>
        <v>45920</v>
      </c>
      <c r="H2" s="5">
        <f t="shared" si="0"/>
        <v>45921</v>
      </c>
      <c r="J2" t="s">
        <v>14</v>
      </c>
    </row>
    <row r="3" spans="1:28" ht="19.95" customHeight="1" x14ac:dyDescent="0.3">
      <c r="A3" s="21" t="s">
        <v>16</v>
      </c>
      <c r="B3" s="23"/>
      <c r="C3" s="23"/>
      <c r="D3" s="23"/>
      <c r="E3" s="23"/>
      <c r="F3" s="23"/>
      <c r="G3" s="23"/>
      <c r="H3" s="23"/>
    </row>
    <row r="4" spans="1:28" ht="19.95" customHeight="1" x14ac:dyDescent="0.3">
      <c r="A4" s="21"/>
      <c r="B4" s="23"/>
      <c r="C4" s="23"/>
      <c r="D4" s="23"/>
      <c r="E4" s="23"/>
      <c r="F4" s="23"/>
      <c r="G4" s="23"/>
      <c r="H4" s="23"/>
    </row>
    <row r="5" spans="1:28" ht="19.95" customHeight="1" x14ac:dyDescent="0.3">
      <c r="A5" s="21"/>
      <c r="B5" s="23"/>
      <c r="C5" s="23"/>
      <c r="D5" s="23"/>
      <c r="E5" s="23"/>
      <c r="F5" s="23"/>
      <c r="G5" s="23"/>
      <c r="H5" s="23"/>
    </row>
    <row r="6" spans="1:28" ht="19.95" customHeight="1" x14ac:dyDescent="0.3">
      <c r="A6" s="21"/>
      <c r="B6" s="23"/>
      <c r="C6" s="23"/>
      <c r="D6" s="23"/>
      <c r="E6" s="23"/>
      <c r="F6" s="23"/>
      <c r="G6" s="23"/>
      <c r="H6" s="23"/>
    </row>
    <row r="7" spans="1:28" ht="19.95" customHeight="1" x14ac:dyDescent="0.3">
      <c r="A7" s="21"/>
      <c r="B7" s="23"/>
      <c r="C7" s="23"/>
      <c r="D7" s="23"/>
      <c r="E7" s="23"/>
      <c r="F7" s="23"/>
      <c r="G7" s="23"/>
      <c r="H7" s="23"/>
    </row>
    <row r="8" spans="1:28" ht="19.95" customHeight="1" x14ac:dyDescent="0.3">
      <c r="A8" s="21"/>
      <c r="B8" s="23"/>
      <c r="C8" s="23"/>
      <c r="D8" s="23"/>
      <c r="E8" s="23"/>
      <c r="F8" s="23"/>
      <c r="G8" s="23"/>
      <c r="H8" s="23"/>
    </row>
    <row r="9" spans="1:28" ht="19.95" customHeight="1" x14ac:dyDescent="0.3">
      <c r="A9" s="21"/>
      <c r="B9" s="23"/>
      <c r="C9" s="23"/>
      <c r="D9" s="23"/>
      <c r="E9" s="23"/>
      <c r="F9" s="23"/>
      <c r="G9" s="23"/>
      <c r="H9" s="23"/>
    </row>
    <row r="10" spans="1:28" ht="19.95" customHeight="1" x14ac:dyDescent="0.3">
      <c r="A10" s="21"/>
      <c r="B10" s="23"/>
      <c r="C10" s="23"/>
      <c r="D10" s="23"/>
      <c r="E10" s="23"/>
      <c r="F10" s="23"/>
      <c r="G10" s="23"/>
      <c r="H10" s="23"/>
    </row>
    <row r="11" spans="1:28" ht="19.95" customHeight="1" x14ac:dyDescent="0.3">
      <c r="A11" s="21"/>
      <c r="B11" s="23"/>
      <c r="C11" s="23"/>
      <c r="D11" s="23"/>
      <c r="E11" s="23"/>
      <c r="F11" s="23"/>
      <c r="G11" s="23"/>
      <c r="H11" s="23"/>
    </row>
    <row r="12" spans="1:28" ht="19.95" customHeight="1" x14ac:dyDescent="0.3">
      <c r="A12" s="21"/>
      <c r="B12" s="23"/>
      <c r="C12" s="23"/>
      <c r="D12" s="23"/>
      <c r="E12" s="23"/>
      <c r="F12" s="23"/>
      <c r="G12" s="23"/>
      <c r="H12" s="23"/>
    </row>
    <row r="13" spans="1:28" ht="19.95" customHeight="1" x14ac:dyDescent="0.3">
      <c r="A13" s="21"/>
      <c r="B13" s="23"/>
      <c r="C13" s="23"/>
      <c r="D13" s="23"/>
      <c r="E13" s="23"/>
      <c r="F13" s="23"/>
      <c r="G13" s="23"/>
      <c r="H13" s="23"/>
    </row>
    <row r="14" spans="1:28" ht="19.95" customHeight="1" x14ac:dyDescent="0.3">
      <c r="A14" s="21"/>
      <c r="B14" s="23"/>
      <c r="C14" s="23"/>
      <c r="D14" s="23"/>
      <c r="E14" s="23"/>
      <c r="F14" s="23"/>
      <c r="G14" s="23"/>
      <c r="H14" s="23"/>
    </row>
    <row r="15" spans="1:28" ht="19.95" customHeight="1" x14ac:dyDescent="0.3">
      <c r="A15" s="21"/>
      <c r="B15" s="23"/>
      <c r="C15" s="23"/>
      <c r="D15" s="23"/>
      <c r="E15" s="23"/>
      <c r="F15" s="23"/>
      <c r="G15" s="23"/>
      <c r="H15" s="23"/>
    </row>
    <row r="16" spans="1:28" ht="19.95" customHeight="1" x14ac:dyDescent="0.3">
      <c r="A16" s="21"/>
      <c r="B16" s="23"/>
      <c r="C16" s="23"/>
      <c r="D16" s="23"/>
      <c r="E16" s="23"/>
      <c r="F16" s="23"/>
      <c r="G16" s="23"/>
      <c r="H16" s="23"/>
    </row>
    <row r="17" spans="1:8" ht="19.95" customHeight="1" x14ac:dyDescent="0.3">
      <c r="A17" s="21"/>
      <c r="B17" s="23"/>
      <c r="C17" s="23"/>
      <c r="D17" s="23"/>
      <c r="E17" s="23"/>
      <c r="F17" s="23"/>
      <c r="G17" s="23"/>
      <c r="H17" s="23"/>
    </row>
    <row r="18" spans="1:8" ht="19.95" customHeight="1" x14ac:dyDescent="0.3">
      <c r="A18" s="21"/>
      <c r="B18" s="23"/>
      <c r="C18" s="23"/>
      <c r="D18" s="23"/>
      <c r="E18" s="23"/>
      <c r="F18" s="23"/>
      <c r="G18" s="23"/>
      <c r="H18" s="23"/>
    </row>
    <row r="19" spans="1:8" ht="19.95" customHeight="1" x14ac:dyDescent="0.3">
      <c r="A19" s="21"/>
      <c r="B19" s="23"/>
      <c r="C19" s="23"/>
      <c r="D19" s="23"/>
      <c r="E19" s="23"/>
      <c r="F19" s="23"/>
      <c r="G19" s="23"/>
      <c r="H19" s="23"/>
    </row>
    <row r="20" spans="1:8" ht="19.95" customHeight="1" x14ac:dyDescent="0.3">
      <c r="A20" s="21"/>
      <c r="B20" s="23"/>
      <c r="C20" s="23"/>
      <c r="D20" s="23"/>
      <c r="E20" s="23"/>
      <c r="F20" s="23"/>
      <c r="G20" s="23"/>
      <c r="H20" s="23"/>
    </row>
    <row r="21" spans="1:8" ht="19.95" customHeight="1" x14ac:dyDescent="0.3">
      <c r="A21" s="21"/>
      <c r="B21" s="23"/>
      <c r="C21" s="23"/>
      <c r="D21" s="23"/>
      <c r="E21" s="23"/>
      <c r="F21" s="23"/>
      <c r="G21" s="23"/>
      <c r="H21" s="23"/>
    </row>
    <row r="22" spans="1:8" ht="19.95" customHeight="1" x14ac:dyDescent="0.3">
      <c r="A22" s="21"/>
      <c r="B22" s="23"/>
      <c r="C22" s="23"/>
      <c r="D22" s="23"/>
      <c r="E22" s="23"/>
      <c r="F22" s="23"/>
      <c r="G22" s="23"/>
      <c r="H22" s="23"/>
    </row>
    <row r="23" spans="1:8" ht="19.95" customHeight="1" x14ac:dyDescent="0.3">
      <c r="A23" s="21"/>
      <c r="B23" s="23"/>
      <c r="C23" s="23"/>
      <c r="D23" s="23"/>
      <c r="E23" s="23"/>
      <c r="F23" s="23"/>
      <c r="G23" s="23"/>
      <c r="H23" s="23"/>
    </row>
    <row r="24" spans="1:8" ht="19.95" customHeight="1" x14ac:dyDescent="0.3">
      <c r="A24" s="21"/>
      <c r="B24" s="23"/>
      <c r="C24" s="23"/>
      <c r="D24" s="23"/>
      <c r="E24" s="23"/>
      <c r="F24" s="23"/>
      <c r="G24" s="23"/>
      <c r="H24" s="23"/>
    </row>
    <row r="25" spans="1:8" ht="19.95" customHeight="1" x14ac:dyDescent="0.3">
      <c r="A25" s="21"/>
      <c r="B25" s="23"/>
      <c r="C25" s="23"/>
      <c r="D25" s="23"/>
      <c r="E25" s="23"/>
      <c r="F25" s="23"/>
      <c r="G25" s="23"/>
      <c r="H25" s="23"/>
    </row>
    <row r="26" spans="1:8" ht="19.95" customHeight="1" x14ac:dyDescent="0.3">
      <c r="A26" s="21"/>
      <c r="B26" s="23"/>
      <c r="C26" s="23"/>
      <c r="D26" s="23"/>
      <c r="E26" s="23"/>
      <c r="F26" s="23"/>
      <c r="G26" s="23"/>
      <c r="H26" s="23"/>
    </row>
  </sheetData>
  <phoneticPr fontId="1" type="noConversion"/>
  <conditionalFormatting sqref="B3:H26">
    <cfRule type="cellIs" dxfId="24" priority="1" stopIfTrue="1" operator="equal">
      <formula>"Tous"</formula>
    </cfRule>
    <cfRule type="cellIs" dxfId="23" priority="2" stopIfTrue="1" operator="equal">
      <formula>""</formula>
    </cfRule>
    <cfRule type="cellIs" dxfId="22" priority="3" stopIfTrue="1" operator="equal">
      <formula>"St"</formula>
    </cfRule>
    <cfRule type="cellIs" dxfId="21" priority="4" stopIfTrue="1" operator="equal">
      <formula>"StB"</formula>
    </cfRule>
    <cfRule type="cellIs" dxfId="20" priority="5" stopIfTrue="1" operator="equal">
      <formula>"CCTIV"</formula>
    </cfRule>
    <cfRule type="cellIs" dxfId="19" priority="6" stopIfTrue="1" operator="equal">
      <formula>"T3"</formula>
    </cfRule>
    <cfRule type="cellIs" dxfId="18" priority="7" stopIfTrue="1" operator="equal">
      <formula>"T2.5"</formula>
    </cfRule>
    <cfRule type="cellIs" dxfId="17" priority="8" stopIfTrue="1" operator="equal">
      <formula>"Ch-orange"</formula>
    </cfRule>
    <cfRule type="cellIs" dxfId="16" priority="9" stopIfTrue="1" operator="equal">
      <formula>"Ch-beige"</formula>
    </cfRule>
    <cfRule type="cellIs" dxfId="15" priority="10" stopIfTrue="1" operator="equal">
      <formula>"Bc-P"</formula>
    </cfRule>
    <cfRule type="cellIs" dxfId="14" priority="11" stopIfTrue="1" operator="equal">
      <formula>"G-E"</formula>
    </cfRule>
    <cfRule type="cellIs" dxfId="13" priority="12" stopIfTrue="1" operator="equal">
      <formula>"B-V"</formula>
    </cfRule>
  </conditionalFormatting>
  <dataValidations count="1">
    <dataValidation type="list" allowBlank="1" showInputMessage="1" showErrorMessage="1" sqref="B3:H26">
      <formula1>Liste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linkedCell="$A$2" r:id="rId5">
            <anchor moveWithCells="1">
              <from>
                <xdr:col>0</xdr:col>
                <xdr:colOff>0</xdr:colOff>
                <xdr:row>0</xdr:row>
                <xdr:rowOff>22860</xdr:rowOff>
              </from>
              <to>
                <xdr:col>1</xdr:col>
                <xdr:colOff>0</xdr:colOff>
                <xdr:row>2</xdr:row>
                <xdr:rowOff>7620</xdr:rowOff>
              </to>
            </anchor>
          </controlPr>
        </control>
      </mc:Choice>
      <mc:Fallback>
        <control shapeId="1026" r:id="rId4" name="SpinButton1"/>
      </mc:Fallback>
    </mc:AlternateContent>
    <mc:AlternateContent xmlns:mc="http://schemas.openxmlformats.org/markup-compatibility/2006">
      <mc:Choice Requires="x14">
        <control shapeId="1031" r:id="rId6" name="Modele">
          <controlPr defaultSize="0" autoFill="0" autoLine="0" autoPict="0" macro="[0]!OptionButton_Click">
            <anchor moveWithCells="1">
              <from>
                <xdr:col>26</xdr:col>
                <xdr:colOff>30480</xdr:colOff>
                <xdr:row>0</xdr:row>
                <xdr:rowOff>0</xdr:rowOff>
              </from>
              <to>
                <xdr:col>27</xdr:col>
                <xdr:colOff>60960</xdr:colOff>
                <xdr:row>0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6" r:id="rId7" name="OptionButton1">
          <controlPr defaultSize="0" autoFill="0" autoLine="0" autoPict="0" macro="[0]!OptionButton_Click">
            <anchor moveWithCells="1">
              <from>
                <xdr:col>9</xdr:col>
                <xdr:colOff>0</xdr:colOff>
                <xdr:row>2</xdr:row>
                <xdr:rowOff>22860</xdr:rowOff>
              </from>
              <to>
                <xdr:col>10</xdr:col>
                <xdr:colOff>22860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7" r:id="rId8" name="OptionButton3">
          <controlPr defaultSize="0" autoFill="0" autoLine="0" autoPict="0" macro="[0]!OptionButton_Click">
            <anchor moveWithCells="1">
              <from>
                <xdr:col>9</xdr:col>
                <xdr:colOff>0</xdr:colOff>
                <xdr:row>3</xdr:row>
                <xdr:rowOff>22860</xdr:rowOff>
              </from>
              <to>
                <xdr:col>10</xdr:col>
                <xdr:colOff>22860</xdr:colOff>
                <xdr:row>3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8" r:id="rId9" name="OptionButton4">
          <controlPr defaultSize="0" autoFill="0" autoLine="0" autoPict="0" macro="[0]!OptionButton_Click">
            <anchor moveWithCells="1">
              <from>
                <xdr:col>9</xdr:col>
                <xdr:colOff>0</xdr:colOff>
                <xdr:row>4</xdr:row>
                <xdr:rowOff>30480</xdr:rowOff>
              </from>
              <to>
                <xdr:col>10</xdr:col>
                <xdr:colOff>22860</xdr:colOff>
                <xdr:row>4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9" r:id="rId10" name="OptionButton5">
          <controlPr defaultSize="0" autoFill="0" autoLine="0" autoPict="0" macro="[0]!OptionButton_Click">
            <anchor moveWithCells="1">
              <from>
                <xdr:col>9</xdr:col>
                <xdr:colOff>0</xdr:colOff>
                <xdr:row>5</xdr:row>
                <xdr:rowOff>30480</xdr:rowOff>
              </from>
              <to>
                <xdr:col>10</xdr:col>
                <xdr:colOff>22860</xdr:colOff>
                <xdr:row>5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0" r:id="rId11" name="OptionButton6">
          <controlPr defaultSize="0" autoFill="0" autoLine="0" autoPict="0" macro="[0]!OptionButton_Click">
            <anchor moveWithCells="1">
              <from>
                <xdr:col>9</xdr:col>
                <xdr:colOff>0</xdr:colOff>
                <xdr:row>6</xdr:row>
                <xdr:rowOff>30480</xdr:rowOff>
              </from>
              <to>
                <xdr:col>10</xdr:col>
                <xdr:colOff>22860</xdr:colOff>
                <xdr:row>6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1" r:id="rId12" name="OptionButton7">
          <controlPr defaultSize="0" autoFill="0" autoLine="0" autoPict="0" macro="[0]!OptionButton_Click">
            <anchor moveWithCells="1">
              <from>
                <xdr:col>9</xdr:col>
                <xdr:colOff>0</xdr:colOff>
                <xdr:row>7</xdr:row>
                <xdr:rowOff>38100</xdr:rowOff>
              </from>
              <to>
                <xdr:col>10</xdr:col>
                <xdr:colOff>22860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2" r:id="rId13" name="OptionButton8">
          <controlPr defaultSize="0" autoFill="0" autoLine="0" autoPict="0" macro="[0]!OptionButton_Click">
            <anchor moveWithCells="1">
              <from>
                <xdr:col>9</xdr:col>
                <xdr:colOff>0</xdr:colOff>
                <xdr:row>8</xdr:row>
                <xdr:rowOff>38100</xdr:rowOff>
              </from>
              <to>
                <xdr:col>10</xdr:col>
                <xdr:colOff>22860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3" r:id="rId14" name="OptionButton9">
          <controlPr defaultSize="0" autoFill="0" autoLine="0" autoPict="0" macro="[0]!OptionButton_Click">
            <anchor moveWithCells="1">
              <from>
                <xdr:col>9</xdr:col>
                <xdr:colOff>0</xdr:colOff>
                <xdr:row>9</xdr:row>
                <xdr:rowOff>38100</xdr:rowOff>
              </from>
              <to>
                <xdr:col>10</xdr:col>
                <xdr:colOff>22860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4" r:id="rId15" name="OptionButton10">
          <controlPr defaultSize="0" autoFill="0" autoLine="0" autoPict="0" macro="[0]!OptionButton_Click">
            <anchor moveWithCells="1">
              <from>
                <xdr:col>9</xdr:col>
                <xdr:colOff>0</xdr:colOff>
                <xdr:row>10</xdr:row>
                <xdr:rowOff>45720</xdr:rowOff>
              </from>
              <to>
                <xdr:col>10</xdr:col>
                <xdr:colOff>22860</xdr:colOff>
                <xdr:row>11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5" r:id="rId16" name="OptionButton11">
          <controlPr defaultSize="0" autoFill="0" autoLine="0" autoPict="0" macro="[0]!OptionButton_Click">
            <anchor moveWithCells="1">
              <from>
                <xdr:col>9</xdr:col>
                <xdr:colOff>0</xdr:colOff>
                <xdr:row>11</xdr:row>
                <xdr:rowOff>45720</xdr:rowOff>
              </from>
              <to>
                <xdr:col>10</xdr:col>
                <xdr:colOff>22860</xdr:colOff>
                <xdr:row>12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6" r:id="rId17" name="OptionButton12">
          <controlPr defaultSize="0" autoFill="0" autoLine="0" autoPict="0" macro="[0]!OptionButton_Click">
            <anchor moveWithCells="1">
              <from>
                <xdr:col>9</xdr:col>
                <xdr:colOff>0</xdr:colOff>
                <xdr:row>12</xdr:row>
                <xdr:rowOff>45720</xdr:rowOff>
              </from>
              <to>
                <xdr:col>10</xdr:col>
                <xdr:colOff>22860</xdr:colOff>
                <xdr:row>13</xdr:row>
                <xdr:rowOff>7620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Listes!$A$2:$A$2</xm:f>
          </x14:formula1>
          <xm:sqref>A3:A26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3"/>
  <sheetViews>
    <sheetView workbookViewId="0">
      <selection activeCell="E16" sqref="E16"/>
    </sheetView>
  </sheetViews>
  <sheetFormatPr baseColWidth="10" defaultRowHeight="14.4" x14ac:dyDescent="0.3"/>
  <cols>
    <col min="1" max="1" width="5.6640625" customWidth="1"/>
    <col min="2" max="2" width="13" customWidth="1"/>
    <col min="3" max="3" width="13.44140625" customWidth="1"/>
    <col min="4" max="4" width="16.6640625" customWidth="1"/>
    <col min="5" max="5" width="20.88671875" customWidth="1"/>
    <col min="6" max="6" width="21.88671875" customWidth="1"/>
    <col min="7" max="7" width="19.5546875" customWidth="1"/>
    <col min="8" max="8" width="6.77734375" customWidth="1"/>
    <col min="9" max="9" width="15.6640625" customWidth="1"/>
    <col min="10" max="10" width="9" customWidth="1"/>
  </cols>
  <sheetData>
    <row r="2" spans="1:11" x14ac:dyDescent="0.3">
      <c r="A2" t="s">
        <v>46</v>
      </c>
      <c r="B2" t="s">
        <v>47</v>
      </c>
      <c r="C2" t="s">
        <v>18</v>
      </c>
      <c r="D2" t="s">
        <v>48</v>
      </c>
      <c r="E2" t="s">
        <v>49</v>
      </c>
      <c r="F2" t="s">
        <v>51</v>
      </c>
      <c r="G2" t="s">
        <v>56</v>
      </c>
      <c r="H2" t="s">
        <v>58</v>
      </c>
      <c r="I2" t="s">
        <v>57</v>
      </c>
      <c r="J2" t="s">
        <v>50</v>
      </c>
      <c r="K2" t="s">
        <v>52</v>
      </c>
    </row>
    <row r="3" spans="1:11" x14ac:dyDescent="0.3">
      <c r="A3" t="s">
        <v>53</v>
      </c>
      <c r="B3" t="s">
        <v>16</v>
      </c>
      <c r="C3" t="s">
        <v>54</v>
      </c>
      <c r="D3" s="17" t="s">
        <v>60</v>
      </c>
      <c r="E3" s="18" t="s">
        <v>55</v>
      </c>
      <c r="F3" t="s">
        <v>27</v>
      </c>
      <c r="G3" s="19" t="s">
        <v>26</v>
      </c>
      <c r="H3" s="20">
        <v>2</v>
      </c>
      <c r="I3" s="19">
        <v>45925</v>
      </c>
      <c r="J3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>
      <selection activeCell="E20" sqref="E20"/>
    </sheetView>
  </sheetViews>
  <sheetFormatPr baseColWidth="10" defaultRowHeight="14.4" x14ac:dyDescent="0.3"/>
  <cols>
    <col min="2" max="2" width="26" customWidth="1"/>
    <col min="3" max="3" width="11.88671875" customWidth="1"/>
    <col min="4" max="4" width="13.33203125" customWidth="1"/>
  </cols>
  <sheetData>
    <row r="1" spans="1:5" x14ac:dyDescent="0.3">
      <c r="A1" s="22" t="s">
        <v>25</v>
      </c>
      <c r="B1" s="22"/>
      <c r="C1" s="22"/>
      <c r="D1" s="22"/>
      <c r="E1" s="22"/>
    </row>
    <row r="2" spans="1:5" x14ac:dyDescent="0.3">
      <c r="A2" t="s">
        <v>20</v>
      </c>
      <c r="B2" t="s">
        <v>21</v>
      </c>
      <c r="C2" t="s">
        <v>22</v>
      </c>
      <c r="D2" t="s">
        <v>23</v>
      </c>
      <c r="E2" t="s">
        <v>24</v>
      </c>
    </row>
    <row r="3" spans="1:5" x14ac:dyDescent="0.3">
      <c r="A3" t="s">
        <v>26</v>
      </c>
      <c r="B3" t="s">
        <v>27</v>
      </c>
      <c r="C3">
        <v>8</v>
      </c>
      <c r="D3">
        <f>Tableau2[[#This Row],[Qté initiale]]-SUMIFS(Tableau3[Qté],Tableau3[Matériel emprunté],Tableau2[[#This Row],[dénomination]],Tableau3[Date Restitution],"")</f>
        <v>6</v>
      </c>
    </row>
    <row r="4" spans="1:5" x14ac:dyDescent="0.3">
      <c r="A4" t="s">
        <v>28</v>
      </c>
      <c r="B4" t="s">
        <v>29</v>
      </c>
      <c r="C4">
        <v>1</v>
      </c>
      <c r="D4">
        <f>Tableau2[[#This Row],[Qté initiale]]-SUMIFS(Tableau3[Qté],Tableau3[Matériel emprunté],Tableau2[[#This Row],[dénomination]],Tableau3[Date Restitution],"")</f>
        <v>1</v>
      </c>
    </row>
    <row r="5" spans="1:5" x14ac:dyDescent="0.3">
      <c r="A5" t="s">
        <v>30</v>
      </c>
      <c r="B5" t="s">
        <v>31</v>
      </c>
      <c r="C5">
        <v>3</v>
      </c>
      <c r="D5">
        <f>Tableau2[[#This Row],[Qté initiale]]-SUMIFS(Tableau3[Qté],Tableau3[Matériel emprunté],Tableau2[[#This Row],[dénomination]],Tableau3[Date Restitution],"")</f>
        <v>3</v>
      </c>
    </row>
    <row r="6" spans="1:5" x14ac:dyDescent="0.3">
      <c r="A6" t="s">
        <v>32</v>
      </c>
      <c r="B6" t="s">
        <v>33</v>
      </c>
      <c r="C6">
        <v>7</v>
      </c>
      <c r="D6">
        <f>Tableau2[[#This Row],[Qté initiale]]-SUMIFS(Tableau3[Qté],Tableau3[Matériel emprunté],Tableau2[[#This Row],[dénomination]],Tableau3[Date Restitution],"")</f>
        <v>7</v>
      </c>
    </row>
    <row r="7" spans="1:5" x14ac:dyDescent="0.3">
      <c r="A7" t="s">
        <v>34</v>
      </c>
      <c r="B7" t="s">
        <v>35</v>
      </c>
      <c r="C7">
        <v>23</v>
      </c>
      <c r="D7">
        <f>Tableau2[[#This Row],[Qté initiale]]-SUMIFS(Tableau3[Qté],Tableau3[Matériel emprunté],Tableau2[[#This Row],[dénomination]],Tableau3[Date Restitution],"")</f>
        <v>23</v>
      </c>
    </row>
    <row r="8" spans="1:5" x14ac:dyDescent="0.3">
      <c r="A8" t="s">
        <v>36</v>
      </c>
      <c r="B8" t="s">
        <v>37</v>
      </c>
      <c r="C8">
        <v>45</v>
      </c>
      <c r="D8">
        <f>Tableau2[[#This Row],[Qté initiale]]-SUMIFS(Tableau3[Qté],Tableau3[Matériel emprunté],Tableau2[[#This Row],[dénomination]],Tableau3[Date Restitution],"")</f>
        <v>45</v>
      </c>
    </row>
    <row r="9" spans="1:5" x14ac:dyDescent="0.3">
      <c r="A9" t="s">
        <v>38</v>
      </c>
      <c r="B9" t="s">
        <v>39</v>
      </c>
      <c r="C9">
        <v>130</v>
      </c>
      <c r="D9">
        <f>Tableau2[[#This Row],[Qté initiale]]-SUMIFS(Tableau3[Qté],Tableau3[Matériel emprunté],Tableau2[[#This Row],[dénomination]],Tableau3[Date Restitution],"")</f>
        <v>130</v>
      </c>
    </row>
    <row r="10" spans="1:5" x14ac:dyDescent="0.3">
      <c r="A10" t="s">
        <v>40</v>
      </c>
      <c r="B10" t="s">
        <v>41</v>
      </c>
      <c r="C10">
        <v>41</v>
      </c>
      <c r="D10">
        <f>Tableau2[[#This Row],[Qté initiale]]-SUMIFS(Tableau3[Qté],Tableau3[Matériel emprunté],Tableau2[[#This Row],[dénomination]],Tableau3[Date Restitution],"")</f>
        <v>41</v>
      </c>
    </row>
    <row r="11" spans="1:5" x14ac:dyDescent="0.3">
      <c r="A11" t="s">
        <v>42</v>
      </c>
      <c r="B11" t="s">
        <v>43</v>
      </c>
      <c r="C11">
        <v>20</v>
      </c>
      <c r="D11">
        <f>Tableau2[[#This Row],[Qté initiale]]-SUMIFS(Tableau3[Qté],Tableau3[Matériel emprunté],Tableau2[[#This Row],[dénomination]],Tableau3[Date Restitution],"")</f>
        <v>20</v>
      </c>
    </row>
    <row r="12" spans="1:5" x14ac:dyDescent="0.3">
      <c r="A12" t="s">
        <v>44</v>
      </c>
      <c r="B12" t="s">
        <v>45</v>
      </c>
      <c r="C12">
        <v>20</v>
      </c>
      <c r="D12">
        <f>Tableau2[[#This Row],[Qté initiale]]-SUMIFS(Tableau3[Qté],Tableau3[Matériel emprunté],Tableau2[[#This Row],[dénomination]],Tableau3[Date Restitution],"")</f>
        <v>20</v>
      </c>
    </row>
  </sheetData>
  <mergeCells count="1">
    <mergeCell ref="A1:E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2"/>
  <sheetViews>
    <sheetView workbookViewId="0">
      <selection activeCell="C37" sqref="C37"/>
    </sheetView>
  </sheetViews>
  <sheetFormatPr baseColWidth="10" defaultRowHeight="14.4" x14ac:dyDescent="0.3"/>
  <cols>
    <col min="1" max="1" width="31.44140625" customWidth="1"/>
    <col min="2" max="2" width="22.33203125" customWidth="1"/>
    <col min="3" max="3" width="15.44140625" customWidth="1"/>
    <col min="4" max="4" width="17.6640625" customWidth="1"/>
  </cols>
  <sheetData>
    <row r="1" spans="1:266" x14ac:dyDescent="0.3">
      <c r="A1" t="s">
        <v>15</v>
      </c>
      <c r="B1" t="s">
        <v>18</v>
      </c>
      <c r="C1" t="s">
        <v>19</v>
      </c>
      <c r="D1" t="s">
        <v>49</v>
      </c>
      <c r="AX1" t="s">
        <v>6</v>
      </c>
      <c r="JE1" t="s">
        <v>26</v>
      </c>
      <c r="JF1" t="s">
        <v>26</v>
      </c>
    </row>
    <row r="2" spans="1:266" x14ac:dyDescent="0.3">
      <c r="A2" t="s">
        <v>16</v>
      </c>
      <c r="B2" t="s">
        <v>54</v>
      </c>
      <c r="C2" s="17">
        <v>102030406</v>
      </c>
      <c r="D2" s="18" t="s">
        <v>55</v>
      </c>
      <c r="AX2" t="s">
        <v>7</v>
      </c>
      <c r="JE2" t="s">
        <v>32</v>
      </c>
      <c r="JF2" t="s">
        <v>32</v>
      </c>
    </row>
    <row r="3" spans="1:266" x14ac:dyDescent="0.3">
      <c r="A3" t="s">
        <v>17</v>
      </c>
      <c r="B3" t="s">
        <v>61</v>
      </c>
      <c r="C3" s="17" t="s">
        <v>62</v>
      </c>
      <c r="D3" s="18" t="s">
        <v>63</v>
      </c>
      <c r="AX3" t="s">
        <v>8</v>
      </c>
      <c r="JD3" t="s">
        <v>36</v>
      </c>
    </row>
    <row r="31" spans="1:3" x14ac:dyDescent="0.3">
      <c r="A31" s="6" t="s">
        <v>9</v>
      </c>
      <c r="C31" t="s">
        <v>12</v>
      </c>
    </row>
    <row r="32" spans="1:3" x14ac:dyDescent="0.3">
      <c r="C32" t="s">
        <v>13</v>
      </c>
    </row>
    <row r="33" spans="1:3" x14ac:dyDescent="0.3">
      <c r="A33" s="7" t="s">
        <v>26</v>
      </c>
      <c r="C33" t="s">
        <v>11</v>
      </c>
    </row>
    <row r="34" spans="1:3" x14ac:dyDescent="0.3">
      <c r="A34" s="8" t="s">
        <v>28</v>
      </c>
    </row>
    <row r="35" spans="1:3" x14ac:dyDescent="0.3">
      <c r="A35" s="10" t="s">
        <v>30</v>
      </c>
    </row>
    <row r="36" spans="1:3" x14ac:dyDescent="0.3">
      <c r="A36" s="11" t="s">
        <v>32</v>
      </c>
    </row>
    <row r="37" spans="1:3" x14ac:dyDescent="0.3">
      <c r="A37" s="12" t="s">
        <v>34</v>
      </c>
    </row>
    <row r="38" spans="1:3" x14ac:dyDescent="0.3">
      <c r="A38" s="13" t="s">
        <v>36</v>
      </c>
    </row>
    <row r="39" spans="1:3" x14ac:dyDescent="0.3">
      <c r="A39" s="14" t="s">
        <v>38</v>
      </c>
    </row>
    <row r="40" spans="1:3" x14ac:dyDescent="0.3">
      <c r="A40" s="15" t="s">
        <v>40</v>
      </c>
    </row>
    <row r="41" spans="1:3" x14ac:dyDescent="0.3">
      <c r="A41" s="9" t="s">
        <v>42</v>
      </c>
    </row>
    <row r="42" spans="1:3" x14ac:dyDescent="0.3">
      <c r="A42" s="16" t="s">
        <v>44</v>
      </c>
    </row>
  </sheetData>
  <hyperlinks>
    <hyperlink ref="D2" r:id="rId1"/>
  </hyperlink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Calendrier</vt:lpstr>
      <vt:lpstr>Emprunts</vt:lpstr>
      <vt:lpstr>BDD</vt:lpstr>
      <vt:lpstr>Listes</vt:lpstr>
      <vt:lpstr>Zone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HENRI</cp:lastModifiedBy>
  <dcterms:created xsi:type="dcterms:W3CDTF">2015-06-05T18:17:20Z</dcterms:created>
  <dcterms:modified xsi:type="dcterms:W3CDTF">2025-09-18T16:54:20Z</dcterms:modified>
</cp:coreProperties>
</file>