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AFEH\Downloads\"/>
    </mc:Choice>
  </mc:AlternateContent>
  <bookViews>
    <workbookView xWindow="0" yWindow="0" windowWidth="23040" windowHeight="10668" tabRatio="185"/>
  </bookViews>
  <sheets>
    <sheet name="Visites" sheetId="1" r:id="rId1"/>
    <sheet name="Paramètres" sheetId="2" r:id="rId2"/>
  </sheets>
  <definedNames>
    <definedName name="badge" localSheetId="1">T_Badge[numero_badge]</definedName>
    <definedName name="Badge_restant">T_Badge[restants]</definedName>
    <definedName name="Badge_restant2">T_Badge2[restants]</definedName>
    <definedName name="Badge2">T_Badge2[numero_badge]</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 i="2" l="1"/>
  <c r="H4" i="2"/>
  <c r="I4" i="2" s="1"/>
  <c r="H5" i="2"/>
  <c r="I5" i="2" s="1"/>
  <c r="H6" i="2"/>
  <c r="I6" i="2" s="1"/>
  <c r="H7" i="2"/>
  <c r="I7" i="2" s="1"/>
  <c r="H8" i="2"/>
  <c r="I8" i="2" s="1"/>
  <c r="H9" i="2"/>
  <c r="I9" i="2" s="1"/>
  <c r="H10" i="2"/>
  <c r="I10" i="2" s="1"/>
  <c r="H11" i="2"/>
  <c r="H12" i="2"/>
  <c r="I12" i="2" s="1"/>
  <c r="H13" i="2"/>
  <c r="I13" i="2" s="1"/>
  <c r="H14" i="2"/>
  <c r="I14" i="2" s="1"/>
  <c r="H15" i="2"/>
  <c r="I15" i="2" s="1"/>
  <c r="H16" i="2"/>
  <c r="I16" i="2" s="1"/>
  <c r="H17" i="2"/>
  <c r="I17" i="2" s="1"/>
  <c r="H18" i="2"/>
  <c r="I18" i="2" s="1"/>
  <c r="H19" i="2"/>
  <c r="H20" i="2"/>
  <c r="I20" i="2" s="1"/>
  <c r="H21" i="2"/>
  <c r="I21" i="2" s="1"/>
  <c r="H22" i="2"/>
  <c r="I22" i="2" s="1"/>
  <c r="H23" i="2"/>
  <c r="I23" i="2" s="1"/>
  <c r="H24" i="2"/>
  <c r="I24" i="2" s="1"/>
  <c r="H25" i="2"/>
  <c r="I25" i="2" s="1"/>
  <c r="H26" i="2"/>
  <c r="I26" i="2" s="1"/>
  <c r="H27" i="2"/>
  <c r="I27" i="2" s="1"/>
  <c r="H28" i="2"/>
  <c r="I28" i="2" s="1"/>
  <c r="I19" i="2"/>
  <c r="I11" i="2"/>
  <c r="I3" i="2"/>
  <c r="J3" i="2" l="1"/>
  <c r="K3" i="2" s="1"/>
  <c r="J4" i="2"/>
  <c r="K4" i="2" s="1"/>
  <c r="J5" i="2"/>
  <c r="K5" i="2" s="1"/>
  <c r="J6" i="2"/>
  <c r="K6" i="2" s="1"/>
  <c r="J7" i="2"/>
  <c r="K7" i="2" s="1"/>
  <c r="J8" i="2"/>
  <c r="K8" i="2" s="1"/>
  <c r="J9" i="2"/>
  <c r="K9" i="2" s="1"/>
  <c r="J10" i="2"/>
  <c r="K10" i="2" s="1"/>
  <c r="J11" i="2"/>
  <c r="K11" i="2" s="1"/>
  <c r="J12" i="2"/>
  <c r="K12" i="2" s="1"/>
  <c r="J13" i="2"/>
  <c r="K13" i="2" s="1"/>
  <c r="J14" i="2"/>
  <c r="K14" i="2" s="1"/>
  <c r="J15" i="2"/>
  <c r="K15" i="2" s="1"/>
  <c r="J16" i="2"/>
  <c r="K16" i="2" s="1"/>
  <c r="J17" i="2"/>
  <c r="K17" i="2" s="1"/>
  <c r="J18" i="2"/>
  <c r="K18" i="2" s="1"/>
  <c r="J19" i="2"/>
  <c r="K19" i="2" s="1"/>
  <c r="J20" i="2"/>
  <c r="K20" i="2" s="1"/>
  <c r="J21" i="2"/>
  <c r="K21" i="2" s="1"/>
  <c r="J22" i="2"/>
  <c r="K22" i="2" s="1"/>
  <c r="J23" i="2"/>
  <c r="K23" i="2" s="1"/>
  <c r="J24" i="2"/>
  <c r="K24" i="2" s="1"/>
  <c r="J25" i="2"/>
  <c r="K25" i="2" s="1"/>
  <c r="J26" i="2"/>
  <c r="K26" i="2" s="1"/>
  <c r="J27" i="2"/>
  <c r="K27" i="2" s="1"/>
  <c r="J28" i="2"/>
  <c r="K28" i="2" s="1"/>
  <c r="C1" i="1"/>
  <c r="B4" i="2" l="1"/>
  <c r="B5" i="2"/>
  <c r="B6" i="2"/>
  <c r="B7" i="2"/>
  <c r="B8" i="2"/>
  <c r="B9" i="2"/>
  <c r="B10" i="2"/>
  <c r="B11" i="2"/>
  <c r="B12" i="2"/>
  <c r="B13" i="2"/>
  <c r="B14" i="2"/>
  <c r="B15" i="2"/>
  <c r="B16" i="2"/>
  <c r="B17" i="2"/>
  <c r="B18" i="2"/>
  <c r="B19" i="2"/>
  <c r="B20" i="2"/>
  <c r="B21" i="2"/>
  <c r="B22" i="2"/>
  <c r="B23" i="2"/>
  <c r="B24" i="2"/>
  <c r="B25" i="2"/>
  <c r="B26" i="2"/>
  <c r="B27" i="2"/>
  <c r="B28" i="2"/>
  <c r="B29" i="2"/>
  <c r="B30" i="2"/>
  <c r="B31" i="2"/>
  <c r="B32" i="2"/>
  <c r="B33" i="2"/>
  <c r="B34" i="2"/>
  <c r="B35" i="2"/>
  <c r="B36" i="2"/>
  <c r="B37" i="2"/>
  <c r="B38" i="2"/>
  <c r="B39" i="2"/>
  <c r="B40" i="2"/>
  <c r="B41" i="2"/>
  <c r="B42" i="2"/>
  <c r="B43" i="2"/>
  <c r="B44" i="2"/>
  <c r="B45" i="2"/>
  <c r="B46" i="2"/>
  <c r="B47" i="2"/>
  <c r="B48" i="2"/>
  <c r="B49" i="2"/>
  <c r="B50" i="2"/>
  <c r="B51" i="2"/>
  <c r="B52" i="2"/>
  <c r="B53" i="2"/>
  <c r="B54" i="2"/>
  <c r="B55" i="2"/>
  <c r="B56" i="2"/>
  <c r="B57" i="2"/>
  <c r="B58" i="2"/>
  <c r="B59" i="2"/>
  <c r="B60" i="2"/>
  <c r="B61" i="2"/>
  <c r="B62" i="2"/>
  <c r="B63" i="2"/>
  <c r="B64" i="2"/>
  <c r="B65" i="2"/>
  <c r="B66" i="2"/>
  <c r="B67" i="2"/>
  <c r="B68" i="2"/>
  <c r="B69" i="2"/>
  <c r="B70" i="2"/>
  <c r="B71" i="2"/>
  <c r="B72" i="2"/>
  <c r="B3" i="2"/>
  <c r="C72" i="2" l="1"/>
  <c r="C71" i="2"/>
  <c r="C70" i="2"/>
  <c r="C69" i="2"/>
  <c r="C68" i="2"/>
  <c r="C67" i="2"/>
  <c r="C66" i="2"/>
  <c r="C65" i="2"/>
  <c r="C64" i="2"/>
  <c r="C63" i="2"/>
  <c r="C62" i="2"/>
  <c r="C61" i="2"/>
  <c r="C60" i="2"/>
  <c r="C59" i="2"/>
  <c r="C58" i="2"/>
  <c r="C57" i="2"/>
  <c r="C56" i="2"/>
  <c r="C55" i="2"/>
  <c r="C54" i="2"/>
  <c r="C53" i="2"/>
  <c r="C52" i="2"/>
  <c r="C51" i="2"/>
  <c r="C50" i="2"/>
  <c r="C49" i="2"/>
  <c r="C48" i="2"/>
  <c r="C47" i="2"/>
  <c r="C46" i="2"/>
  <c r="C45" i="2"/>
  <c r="C44" i="2"/>
  <c r="C43" i="2"/>
  <c r="C42" i="2"/>
  <c r="C41" i="2"/>
  <c r="C40" i="2"/>
  <c r="C39" i="2"/>
  <c r="C38" i="2"/>
  <c r="C37" i="2"/>
  <c r="C36" i="2"/>
  <c r="C35" i="2"/>
  <c r="C34" i="2"/>
  <c r="C33" i="2"/>
  <c r="C32" i="2"/>
  <c r="C31" i="2"/>
  <c r="C30" i="2"/>
  <c r="C29" i="2"/>
  <c r="C28" i="2"/>
  <c r="C27" i="2"/>
  <c r="C26" i="2"/>
  <c r="C25" i="2"/>
  <c r="C24" i="2"/>
  <c r="C23" i="2"/>
  <c r="C22" i="2"/>
  <c r="C21" i="2"/>
  <c r="C20" i="2"/>
  <c r="C19" i="2"/>
  <c r="C18" i="2"/>
  <c r="C17" i="2"/>
  <c r="C16" i="2"/>
  <c r="C15" i="2"/>
  <c r="C14" i="2"/>
  <c r="C13" i="2"/>
  <c r="C12" i="2"/>
  <c r="C11" i="2"/>
  <c r="C10" i="2"/>
  <c r="C9" i="2"/>
  <c r="C8" i="2"/>
  <c r="C7" i="2"/>
  <c r="C6" i="2"/>
  <c r="C5" i="2"/>
  <c r="C4" i="2"/>
  <c r="C3" i="2"/>
  <c r="D4" i="2" l="1"/>
  <c r="E4" i="2" s="1"/>
  <c r="D6" i="2"/>
  <c r="E6" i="2" s="1"/>
  <c r="D8" i="2"/>
  <c r="E8" i="2" s="1"/>
  <c r="D10" i="2"/>
  <c r="E10" i="2" s="1"/>
  <c r="D12" i="2"/>
  <c r="E12" i="2" s="1"/>
  <c r="D14" i="2"/>
  <c r="E14" i="2" s="1"/>
  <c r="D16" i="2"/>
  <c r="E16" i="2" s="1"/>
  <c r="D18" i="2"/>
  <c r="E18" i="2" s="1"/>
  <c r="D20" i="2"/>
  <c r="E20" i="2" s="1"/>
  <c r="D22" i="2"/>
  <c r="E22" i="2" s="1"/>
  <c r="D24" i="2"/>
  <c r="E24" i="2" s="1"/>
  <c r="D26" i="2"/>
  <c r="E26" i="2" s="1"/>
  <c r="D28" i="2"/>
  <c r="E28" i="2" s="1"/>
  <c r="D30" i="2"/>
  <c r="E30" i="2" s="1"/>
  <c r="D32" i="2"/>
  <c r="E32" i="2" s="1"/>
  <c r="D34" i="2"/>
  <c r="E34" i="2" s="1"/>
  <c r="D36" i="2"/>
  <c r="E36" i="2" s="1"/>
  <c r="D38" i="2"/>
  <c r="E38" i="2" s="1"/>
  <c r="D40" i="2"/>
  <c r="E40" i="2" s="1"/>
  <c r="D42" i="2"/>
  <c r="E42" i="2" s="1"/>
  <c r="D44" i="2"/>
  <c r="E44" i="2" s="1"/>
  <c r="D46" i="2"/>
  <c r="E46" i="2" s="1"/>
  <c r="D48" i="2"/>
  <c r="E48" i="2" s="1"/>
  <c r="D50" i="2"/>
  <c r="E50" i="2" s="1"/>
  <c r="D52" i="2"/>
  <c r="E52" i="2" s="1"/>
  <c r="D54" i="2"/>
  <c r="E54" i="2" s="1"/>
  <c r="D56" i="2"/>
  <c r="E56" i="2" s="1"/>
  <c r="D58" i="2"/>
  <c r="E58" i="2" s="1"/>
  <c r="D60" i="2"/>
  <c r="E60" i="2" s="1"/>
  <c r="D62" i="2"/>
  <c r="E62" i="2" s="1"/>
  <c r="D64" i="2"/>
  <c r="E64" i="2" s="1"/>
  <c r="D66" i="2"/>
  <c r="E66" i="2" s="1"/>
  <c r="D68" i="2"/>
  <c r="E68" i="2" s="1"/>
  <c r="D70" i="2"/>
  <c r="E70" i="2" s="1"/>
  <c r="D72" i="2"/>
  <c r="E72" i="2" s="1"/>
  <c r="D5" i="2"/>
  <c r="E5" i="2" s="1"/>
  <c r="D7" i="2"/>
  <c r="E7" i="2" s="1"/>
  <c r="D11" i="2"/>
  <c r="E11" i="2" s="1"/>
  <c r="D15" i="2"/>
  <c r="E15" i="2" s="1"/>
  <c r="D19" i="2"/>
  <c r="E19" i="2" s="1"/>
  <c r="D23" i="2"/>
  <c r="E23" i="2" s="1"/>
  <c r="D27" i="2"/>
  <c r="E27" i="2" s="1"/>
  <c r="D31" i="2"/>
  <c r="E31" i="2" s="1"/>
  <c r="D35" i="2"/>
  <c r="E35" i="2" s="1"/>
  <c r="D39" i="2"/>
  <c r="E39" i="2" s="1"/>
  <c r="D43" i="2"/>
  <c r="E43" i="2" s="1"/>
  <c r="D47" i="2"/>
  <c r="E47" i="2" s="1"/>
  <c r="D51" i="2"/>
  <c r="E51" i="2" s="1"/>
  <c r="D55" i="2"/>
  <c r="E55" i="2" s="1"/>
  <c r="D59" i="2"/>
  <c r="E59" i="2" s="1"/>
  <c r="D63" i="2"/>
  <c r="E63" i="2" s="1"/>
  <c r="D67" i="2"/>
  <c r="E67" i="2" s="1"/>
  <c r="D71" i="2"/>
  <c r="E71" i="2" s="1"/>
  <c r="D9" i="2"/>
  <c r="E9" i="2" s="1"/>
  <c r="D13" i="2"/>
  <c r="E13" i="2" s="1"/>
  <c r="D17" i="2"/>
  <c r="E17" i="2" s="1"/>
  <c r="D21" i="2"/>
  <c r="E21" i="2" s="1"/>
  <c r="D25" i="2"/>
  <c r="E25" i="2" s="1"/>
  <c r="D29" i="2"/>
  <c r="E29" i="2" s="1"/>
  <c r="D33" i="2"/>
  <c r="E33" i="2" s="1"/>
  <c r="D37" i="2"/>
  <c r="E37" i="2" s="1"/>
  <c r="D41" i="2"/>
  <c r="E41" i="2" s="1"/>
  <c r="D45" i="2"/>
  <c r="E45" i="2" s="1"/>
  <c r="D49" i="2"/>
  <c r="E49" i="2" s="1"/>
  <c r="D53" i="2"/>
  <c r="E53" i="2" s="1"/>
  <c r="D57" i="2"/>
  <c r="E57" i="2" s="1"/>
  <c r="D61" i="2"/>
  <c r="E61" i="2" s="1"/>
  <c r="D65" i="2"/>
  <c r="E65" i="2" s="1"/>
  <c r="D69" i="2"/>
  <c r="E69" i="2" s="1"/>
  <c r="D3" i="2"/>
  <c r="E3" i="2" s="1"/>
</calcChain>
</file>

<file path=xl/sharedStrings.xml><?xml version="1.0" encoding="utf-8"?>
<sst xmlns="http://schemas.openxmlformats.org/spreadsheetml/2006/main" count="46" uniqueCount="36">
  <si>
    <t>SOCIETÉ</t>
  </si>
  <si>
    <t>VISITÉ</t>
  </si>
  <si>
    <t>NOM+PRENOM</t>
  </si>
  <si>
    <t>BADGE</t>
  </si>
  <si>
    <t>ENTRÉE</t>
  </si>
  <si>
    <t>SORTIE</t>
  </si>
  <si>
    <t>numero_badge</t>
  </si>
  <si>
    <t>badge_dispo</t>
  </si>
  <si>
    <t>position</t>
  </si>
  <si>
    <t>triés</t>
  </si>
  <si>
    <t>restants</t>
  </si>
  <si>
    <t>ID</t>
  </si>
  <si>
    <t>Nous sommes le:</t>
  </si>
  <si>
    <t>VISITEURS / PRESTATAIRES</t>
  </si>
  <si>
    <t>NOM / PRÉNOM (SITE)</t>
  </si>
  <si>
    <t>GROUPE / EMPLOYE</t>
  </si>
  <si>
    <t>GESTION DES BADGES VISITEURS</t>
  </si>
  <si>
    <t>T1</t>
  </si>
  <si>
    <t>T2</t>
  </si>
  <si>
    <t>T3</t>
  </si>
  <si>
    <t>T4</t>
  </si>
  <si>
    <t>T5</t>
  </si>
  <si>
    <t>T6</t>
  </si>
  <si>
    <t>T7</t>
  </si>
  <si>
    <t>T8</t>
  </si>
  <si>
    <t>T9</t>
  </si>
  <si>
    <t>T10</t>
  </si>
  <si>
    <t>T11</t>
  </si>
  <si>
    <t>T12</t>
  </si>
  <si>
    <t>T13</t>
  </si>
  <si>
    <t>T14</t>
  </si>
  <si>
    <t>T15</t>
  </si>
  <si>
    <t>T16</t>
  </si>
  <si>
    <t>T17</t>
  </si>
  <si>
    <t>T18</t>
  </si>
  <si>
    <t>GESTION DES BADGES GROUPE / EMPLOYES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</si>
</sst>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9" x14ac:knownFonts="1">
    <font>
      <sz val="11"/>
      <color theme="1"/>
      <name val="Calibri"/>
      <family val="2"/>
      <scheme val="minor"/>
    </font>
    <font>
      <sz val="10"/>
      <name val="Arial"/>
      <family val="2"/>
    </font>
    <font>
      <sz val="11"/>
      <name val="Arial Rounded MT Bold"/>
      <family val="2"/>
    </font>
    <font>
      <b/>
      <sz val="10"/>
      <name val="Calibri Light"/>
      <family val="2"/>
    </font>
    <font>
      <b/>
      <sz val="11"/>
      <name val="Calibri Light"/>
      <family val="2"/>
    </font>
    <font>
      <sz val="10"/>
      <color theme="1"/>
      <name val="Arial Unicode MS"/>
      <family val="2"/>
    </font>
    <font>
      <sz val="14"/>
      <name val="Arial"/>
      <family val="2"/>
    </font>
    <font>
      <sz val="9"/>
      <name val="Arial Rounded MT Bold"/>
      <family val="2"/>
    </font>
    <font>
      <sz val="8"/>
      <name val="Arial"/>
      <family val="2"/>
    </font>
  </fonts>
  <fills count="10">
    <fill>
      <patternFill patternType="none"/>
    </fill>
    <fill>
      <patternFill patternType="gray125"/>
    </fill>
    <fill>
      <patternFill patternType="solid">
        <fgColor theme="3" tint="0.39997558519241921"/>
        <bgColor indexed="64"/>
      </patternFill>
    </fill>
    <fill>
      <patternFill patternType="solid">
        <fgColor theme="3" tint="0.59999389629810485"/>
        <bgColor indexed="64"/>
      </patternFill>
    </fill>
    <fill>
      <patternFill patternType="solid">
        <fgColor rgb="FFFFFFFF"/>
        <bgColor indexed="64"/>
      </patternFill>
    </fill>
    <fill>
      <patternFill patternType="solid">
        <fgColor rgb="FFFFFF00"/>
        <bgColor indexed="64"/>
      </patternFill>
    </fill>
    <fill>
      <patternFill patternType="solid">
        <fgColor theme="5" tint="-0.249977111117893"/>
        <bgColor indexed="64"/>
      </patternFill>
    </fill>
    <fill>
      <patternFill patternType="solid">
        <fgColor indexed="26"/>
        <bgColor indexed="64"/>
      </patternFill>
    </fill>
    <fill>
      <patternFill patternType="solid">
        <fgColor rgb="FF0070C0"/>
        <bgColor indexed="64"/>
      </patternFill>
    </fill>
    <fill>
      <patternFill patternType="solid">
        <fgColor theme="9" tint="0.399975585192419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medium">
        <color indexed="64"/>
      </left>
      <right style="medium">
        <color indexed="64"/>
      </right>
      <top/>
      <bottom style="medium">
        <color indexed="64"/>
      </bottom>
      <diagonal/>
    </border>
  </borders>
  <cellStyleXfs count="2">
    <xf numFmtId="0" fontId="0" fillId="0" borderId="0"/>
    <xf numFmtId="0" fontId="1" fillId="0" borderId="0"/>
  </cellStyleXfs>
  <cellXfs count="33">
    <xf numFmtId="0" fontId="0" fillId="0" borderId="0" xfId="0"/>
    <xf numFmtId="0" fontId="1" fillId="0" borderId="0" xfId="1"/>
    <xf numFmtId="0" fontId="1" fillId="0" borderId="0" xfId="1" applyAlignment="1">
      <alignment horizontal="center"/>
    </xf>
    <xf numFmtId="0" fontId="3" fillId="0" borderId="0" xfId="1" applyFont="1" applyAlignment="1">
      <alignment horizontal="center" vertical="center"/>
    </xf>
    <xf numFmtId="0" fontId="1" fillId="4" borderId="0" xfId="1" applyFill="1"/>
    <xf numFmtId="0" fontId="1" fillId="4" borderId="0" xfId="1" applyFill="1" applyAlignment="1">
      <alignment horizontal="center"/>
    </xf>
    <xf numFmtId="0" fontId="3" fillId="4" borderId="0" xfId="1" applyFont="1" applyFill="1" applyAlignment="1">
      <alignment horizontal="center" vertical="center"/>
    </xf>
    <xf numFmtId="164" fontId="1" fillId="0" borderId="3" xfId="1" applyNumberFormat="1" applyBorder="1" applyAlignment="1">
      <alignment horizontal="center"/>
    </xf>
    <xf numFmtId="164" fontId="1" fillId="2" borderId="4" xfId="1" applyNumberFormat="1" applyFill="1" applyBorder="1" applyAlignment="1">
      <alignment horizontal="center" vertical="center"/>
    </xf>
    <xf numFmtId="164" fontId="1" fillId="2" borderId="2" xfId="1" applyNumberFormat="1" applyFill="1" applyBorder="1" applyAlignment="1">
      <alignment horizontal="center" vertical="center"/>
    </xf>
    <xf numFmtId="164" fontId="1" fillId="2" borderId="5" xfId="1" applyNumberFormat="1" applyFill="1" applyBorder="1" applyAlignment="1">
      <alignment horizontal="center" vertical="center"/>
    </xf>
    <xf numFmtId="0" fontId="1" fillId="5" borderId="0" xfId="1" applyFill="1" applyAlignment="1">
      <alignment horizontal="right"/>
    </xf>
    <xf numFmtId="14" fontId="1" fillId="5" borderId="0" xfId="1" applyNumberFormat="1" applyFill="1" applyAlignment="1">
      <alignment horizontal="left"/>
    </xf>
    <xf numFmtId="0" fontId="2" fillId="0" borderId="7" xfId="1" applyFont="1" applyFill="1" applyBorder="1" applyAlignment="1">
      <alignment horizontal="center" vertical="center"/>
    </xf>
    <xf numFmtId="0" fontId="2" fillId="0" borderId="8" xfId="1" applyFont="1" applyFill="1" applyBorder="1" applyAlignment="1">
      <alignment horizontal="center" vertical="center"/>
    </xf>
    <xf numFmtId="0" fontId="4" fillId="0" borderId="8" xfId="1" applyFont="1" applyFill="1" applyBorder="1" applyAlignment="1">
      <alignment horizontal="center" vertical="center"/>
    </xf>
    <xf numFmtId="0" fontId="4" fillId="0" borderId="6" xfId="1" applyFont="1" applyFill="1" applyBorder="1" applyAlignment="1">
      <alignment horizontal="center" vertical="center"/>
    </xf>
    <xf numFmtId="0" fontId="0" fillId="5" borderId="0" xfId="0" applyFill="1" applyAlignment="1">
      <alignment horizontal="center"/>
    </xf>
    <xf numFmtId="0" fontId="6" fillId="6" borderId="0" xfId="1" applyFont="1" applyFill="1" applyAlignment="1">
      <alignment horizontal="center"/>
    </xf>
    <xf numFmtId="0" fontId="7" fillId="7" borderId="9" xfId="0" applyFont="1" applyFill="1" applyBorder="1" applyAlignment="1">
      <alignment horizontal="center" vertical="center"/>
    </xf>
    <xf numFmtId="0" fontId="1" fillId="0" borderId="0" xfId="1" applyFill="1"/>
    <xf numFmtId="0" fontId="6" fillId="8" borderId="0" xfId="1" applyFont="1" applyFill="1" applyBorder="1" applyAlignment="1">
      <alignment horizontal="center"/>
    </xf>
    <xf numFmtId="164" fontId="8" fillId="9" borderId="1" xfId="1" applyNumberFormat="1" applyFont="1" applyFill="1" applyBorder="1" applyAlignment="1">
      <alignment horizontal="center" vertical="center"/>
    </xf>
    <xf numFmtId="164" fontId="5" fillId="0" borderId="0" xfId="0" applyNumberFormat="1" applyFont="1" applyAlignment="1">
      <alignment horizontal="center" vertical="center"/>
    </xf>
    <xf numFmtId="0" fontId="0" fillId="0" borderId="0" xfId="0" applyAlignment="1">
      <alignment horizontal="center"/>
    </xf>
    <xf numFmtId="0" fontId="1" fillId="0" borderId="1" xfId="1" applyBorder="1" applyAlignment="1">
      <alignment horizontal="center"/>
    </xf>
    <xf numFmtId="164" fontId="8" fillId="3" borderId="1" xfId="1" applyNumberFormat="1" applyFont="1" applyFill="1" applyBorder="1" applyAlignment="1">
      <alignment horizontal="center" vertical="center"/>
    </xf>
    <xf numFmtId="0" fontId="2" fillId="4" borderId="7" xfId="1" applyFont="1" applyFill="1" applyBorder="1" applyAlignment="1">
      <alignment horizontal="center" vertical="center"/>
    </xf>
    <xf numFmtId="0" fontId="2" fillId="4" borderId="8" xfId="1" applyFont="1" applyFill="1" applyBorder="1" applyAlignment="1">
      <alignment horizontal="center" vertical="center"/>
    </xf>
    <xf numFmtId="164" fontId="2" fillId="4" borderId="8" xfId="1" applyNumberFormat="1" applyFont="1" applyFill="1" applyBorder="1" applyAlignment="1">
      <alignment horizontal="center" vertical="center"/>
    </xf>
    <xf numFmtId="0" fontId="4" fillId="4" borderId="8" xfId="1" applyFont="1" applyFill="1" applyBorder="1" applyAlignment="1">
      <alignment horizontal="center" vertical="center"/>
    </xf>
    <xf numFmtId="0" fontId="4" fillId="4" borderId="6" xfId="1" applyFont="1" applyFill="1" applyBorder="1" applyAlignment="1">
      <alignment horizontal="center" vertical="center"/>
    </xf>
    <xf numFmtId="0" fontId="1" fillId="0" borderId="0" xfId="1" applyFill="1" applyAlignment="1">
      <alignment horizontal="center"/>
    </xf>
  </cellXfs>
  <cellStyles count="2">
    <cellStyle name="Normal" xfId="0" builtinId="0"/>
    <cellStyle name="Normal 2" xfId="1"/>
  </cellStyles>
  <dxfs count="32">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val="0"/>
        <i val="0"/>
        <strike val="0"/>
        <condense val="0"/>
        <extend val="0"/>
        <outline val="0"/>
        <shadow val="0"/>
        <u val="none"/>
        <vertAlign val="baseline"/>
        <sz val="11"/>
        <color auto="1"/>
        <name val="Arial Rounded MT Bold"/>
        <scheme val="none"/>
      </font>
      <fill>
        <patternFill patternType="solid">
          <fgColor indexed="64"/>
          <bgColor rgb="FFFF8080"/>
        </patternFill>
      </fill>
      <alignment horizontal="center" vertical="center" textRotation="0" wrapText="0" indent="0" justifyLastLine="0" shrinkToFit="0" readingOrder="0"/>
    </dxf>
    <dxf>
      <font>
        <b/>
        <i val="0"/>
        <strike val="0"/>
        <condense val="0"/>
        <extend val="0"/>
        <outline val="0"/>
        <shadow val="0"/>
        <u val="none"/>
        <vertAlign val="baseline"/>
        <sz val="11"/>
        <color auto="1"/>
        <name val="Calibri Light"/>
        <scheme val="none"/>
      </font>
      <fill>
        <patternFill patternType="solid">
          <fgColor indexed="64"/>
          <bgColor rgb="FFFF8080"/>
        </patternFill>
      </fill>
      <alignment horizontal="center" vertical="center" textRotation="0" wrapText="0" indent="0" justifyLastLine="0" shrinkToFit="0" readingOrder="0"/>
      <border diagonalUp="0" diagonalDown="0" outline="0">
        <left style="thin">
          <color indexed="64"/>
        </left>
        <right/>
        <top/>
        <bottom/>
      </border>
    </dxf>
    <dxf>
      <font>
        <b/>
        <i val="0"/>
        <strike val="0"/>
        <condense val="0"/>
        <extend val="0"/>
        <outline val="0"/>
        <shadow val="0"/>
        <u val="none"/>
        <vertAlign val="baseline"/>
        <sz val="11"/>
        <color auto="1"/>
        <name val="Calibri Light"/>
        <scheme val="none"/>
      </font>
      <fill>
        <patternFill patternType="solid">
          <fgColor indexed="64"/>
          <bgColor rgb="FFFF8080"/>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Rounded MT Bold"/>
        <scheme val="none"/>
      </font>
      <numFmt numFmtId="164" formatCode="00"/>
      <fill>
        <patternFill patternType="solid">
          <fgColor indexed="64"/>
          <bgColor rgb="FFFF8080"/>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Rounded MT Bold"/>
        <scheme val="none"/>
      </font>
      <fill>
        <patternFill patternType="solid">
          <fgColor indexed="64"/>
          <bgColor rgb="FFFF8080"/>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Rounded MT Bold"/>
        <scheme val="none"/>
      </font>
      <fill>
        <patternFill patternType="solid">
          <fgColor indexed="64"/>
          <bgColor rgb="FFFF8080"/>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Rounded MT Bold"/>
        <scheme val="none"/>
      </font>
      <fill>
        <patternFill patternType="solid">
          <fgColor indexed="64"/>
          <bgColor rgb="FFFF8080"/>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Rounded MT Bold"/>
        <scheme val="none"/>
      </font>
      <fill>
        <patternFill patternType="solid">
          <fgColor indexed="64"/>
          <bgColor rgb="FFFF8080"/>
        </patternFill>
      </fill>
      <alignment horizontal="center" vertical="center" textRotation="0" wrapText="0" indent="0" justifyLastLine="0" shrinkToFit="0" readingOrder="0"/>
      <border diagonalUp="0" diagonalDown="0" outline="0">
        <left/>
        <right style="thin">
          <color indexed="64"/>
        </right>
        <top/>
        <bottom/>
      </border>
    </dxf>
    <dxf>
      <numFmt numFmtId="164" formatCode="00"/>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1"/>
        <name val="Arial Unicode MS"/>
        <scheme val="none"/>
      </font>
      <numFmt numFmtId="164" formatCode="00"/>
      <alignment horizontal="center" vertical="center" textRotation="0" wrapText="0" indent="0" justifyLastLine="0" shrinkToFit="0" readingOrder="0"/>
    </dxf>
    <dxf>
      <numFmt numFmtId="0" formatCode="General"/>
      <alignment horizont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z val="8"/>
        <color auto="1"/>
        <name val="Arial"/>
        <scheme val="none"/>
      </font>
      <numFmt numFmtId="164" formatCode="00"/>
      <fill>
        <patternFill patternType="solid">
          <fgColor indexed="64"/>
          <bgColor theme="9" tint="0.3999755851924192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bottom style="thin">
          <color indexed="64"/>
        </bottom>
      </border>
    </dxf>
    <dxf>
      <border outline="0">
        <left style="thin">
          <color indexed="64"/>
        </left>
        <right style="thin">
          <color indexed="64"/>
        </right>
        <top style="thin">
          <color indexed="64"/>
        </top>
      </border>
    </dxf>
    <dxf>
      <numFmt numFmtId="164" formatCode="00"/>
      <fill>
        <patternFill patternType="solid">
          <fgColor indexed="64"/>
          <bgColor theme="3" tint="0.39997558519241921"/>
        </patternFill>
      </fill>
      <alignment horizontal="center" vertical="center" textRotation="0" wrapText="0" indent="0" justifyLastLine="0" shrinkToFit="0" readingOrder="0"/>
      <border diagonalUp="0" diagonalDown="0" outline="0">
        <left style="thin">
          <color indexed="64"/>
        </left>
        <right style="thin">
          <color indexed="64"/>
        </right>
        <top/>
        <bottom/>
      </border>
    </dxf>
    <dxf>
      <numFmt numFmtId="0" formatCode="General"/>
      <alignment horizont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Unicode MS"/>
        <scheme val="none"/>
      </font>
      <numFmt numFmtId="164" formatCode="00"/>
      <alignment horizontal="center" vertical="center" textRotation="0" wrapText="0" indent="0" justifyLastLine="0" shrinkToFit="0" readingOrder="0"/>
    </dxf>
    <dxf>
      <font>
        <sz val="8"/>
        <color auto="1"/>
        <name val="Arial"/>
        <scheme val="none"/>
      </font>
      <numFmt numFmtId="164" formatCode="00"/>
      <fill>
        <patternFill patternType="solid">
          <fgColor indexed="64"/>
          <bgColor theme="9" tint="0.3999755851924192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Arial Rounded MT Bold"/>
        <scheme val="none"/>
      </font>
      <fill>
        <patternFill patternType="solid">
          <fgColor indexed="64"/>
          <bgColor indexed="26"/>
        </patternFill>
      </fill>
      <alignment horizontal="center" vertical="center" textRotation="0" wrapText="0" indent="0" justifyLastLine="0" shrinkToFit="0" readingOrder="0"/>
      <border diagonalUp="0" diagonalDown="0" outline="0">
        <left style="medium">
          <color indexed="64"/>
        </left>
        <right style="medium">
          <color indexed="64"/>
        </right>
        <top/>
        <bottom/>
      </border>
    </dxf>
    <dxf>
      <border outline="0">
        <bottom style="medium">
          <color indexed="64"/>
        </bottom>
      </border>
    </dxf>
    <dxf>
      <border outline="0">
        <top style="medium">
          <color indexed="64"/>
        </top>
      </border>
    </dxf>
    <dxf>
      <numFmt numFmtId="164" formatCode="00"/>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border outline="0">
        <left style="thin">
          <color indexed="64"/>
        </left>
        <right style="thin">
          <color indexed="64"/>
        </right>
        <top style="thin">
          <color indexed="64"/>
        </top>
      </border>
    </dxf>
    <dxf>
      <border outline="0">
        <bottom style="thin">
          <color indexed="64"/>
        </bottom>
      </border>
    </dxf>
    <dxf>
      <numFmt numFmtId="164" formatCode="00"/>
      <fill>
        <patternFill patternType="solid">
          <fgColor indexed="64"/>
          <bgColor theme="3" tint="0.39997558519241921"/>
        </patternFill>
      </fill>
      <alignment horizontal="center" vertical="center" textRotation="0" wrapText="0" indent="0" justifyLastLine="0" shrinkToFit="0" readingOrder="0"/>
      <border diagonalUp="0" diagonalDown="0" outline="0">
        <left style="thin">
          <color indexed="64"/>
        </left>
        <right style="thin">
          <color indexed="64"/>
        </right>
        <top/>
        <bottom/>
      </border>
    </dxf>
    <dxf>
      <border diagonalUp="0" diagonalDown="0">
        <left style="medium">
          <color indexed="64"/>
        </left>
        <right style="medium">
          <color indexed="64"/>
        </right>
        <top style="medium">
          <color indexed="64"/>
        </top>
        <bottom style="thin">
          <color indexed="64"/>
        </bottom>
      </border>
    </dxf>
    <dxf>
      <font>
        <b val="0"/>
        <i val="0"/>
        <strike val="0"/>
        <condense val="0"/>
        <extend val="0"/>
        <outline val="0"/>
        <shadow val="0"/>
        <u val="none"/>
        <vertAlign val="baseline"/>
        <sz val="11"/>
        <color auto="1"/>
        <name val="Arial Rounded MT Bold"/>
        <scheme val="none"/>
      </font>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48491</xdr:colOff>
      <xdr:row>0</xdr:row>
      <xdr:rowOff>0</xdr:rowOff>
    </xdr:from>
    <xdr:to>
      <xdr:col>3</xdr:col>
      <xdr:colOff>1787236</xdr:colOff>
      <xdr:row>1</xdr:row>
      <xdr:rowOff>0</xdr:rowOff>
    </xdr:to>
    <xdr:sp macro="[0]!Essai" textlink="">
      <xdr:nvSpPr>
        <xdr:cNvPr id="2" name="Organigramme : Alternative 1"/>
        <xdr:cNvSpPr/>
      </xdr:nvSpPr>
      <xdr:spPr>
        <a:xfrm>
          <a:off x="2944091" y="0"/>
          <a:ext cx="1738745" cy="464127"/>
        </a:xfrm>
        <a:prstGeom prst="flowChartAlternateProcess">
          <a:avLst/>
        </a:prstGeom>
        <a:solidFill>
          <a:srgbClr val="00B050"/>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a:t>APPEL FORMULAIRE</a:t>
          </a:r>
        </a:p>
      </xdr:txBody>
    </xdr:sp>
    <xdr:clientData/>
  </xdr:twoCellAnchor>
  <xdr:twoCellAnchor>
    <xdr:from>
      <xdr:col>3</xdr:col>
      <xdr:colOff>1814946</xdr:colOff>
      <xdr:row>0</xdr:row>
      <xdr:rowOff>20783</xdr:rowOff>
    </xdr:from>
    <xdr:to>
      <xdr:col>6</xdr:col>
      <xdr:colOff>69272</xdr:colOff>
      <xdr:row>1</xdr:row>
      <xdr:rowOff>1</xdr:rowOff>
    </xdr:to>
    <xdr:sp macro="[0]!Efface_Tab" textlink="">
      <xdr:nvSpPr>
        <xdr:cNvPr id="3" name="Organigramme : Alternative 2"/>
        <xdr:cNvSpPr/>
      </xdr:nvSpPr>
      <xdr:spPr>
        <a:xfrm>
          <a:off x="4710546" y="20783"/>
          <a:ext cx="1717962" cy="443345"/>
        </a:xfrm>
        <a:prstGeom prst="flowChartAlternateProcess">
          <a:avLst/>
        </a:prstGeom>
        <a:solidFill>
          <a:srgbClr val="FF0000"/>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EFFACEMENT DONNEES</a:t>
          </a:r>
        </a:p>
      </xdr:txBody>
    </xdr:sp>
    <xdr:clientData/>
  </xdr:twoCellAnchor>
  <xdr:twoCellAnchor>
    <xdr:from>
      <xdr:col>14</xdr:col>
      <xdr:colOff>535478</xdr:colOff>
      <xdr:row>0</xdr:row>
      <xdr:rowOff>117764</xdr:rowOff>
    </xdr:from>
    <xdr:to>
      <xdr:col>20</xdr:col>
      <xdr:colOff>157076</xdr:colOff>
      <xdr:row>20</xdr:row>
      <xdr:rowOff>85725</xdr:rowOff>
    </xdr:to>
    <xdr:sp macro="" textlink="">
      <xdr:nvSpPr>
        <xdr:cNvPr id="4" name="ZoneTexte 3"/>
        <xdr:cNvSpPr txBox="1"/>
      </xdr:nvSpPr>
      <xdr:spPr>
        <a:xfrm>
          <a:off x="12965603" y="117764"/>
          <a:ext cx="4307898" cy="37684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sng"/>
            <a:t>Mode opératoire</a:t>
          </a:r>
          <a:r>
            <a:rPr lang="fr-FR" sz="1100"/>
            <a:t>:</a:t>
          </a:r>
          <a:br>
            <a:rPr lang="fr-FR" sz="1100"/>
          </a:br>
          <a:r>
            <a:rPr lang="fr-FR" sz="1100"/>
            <a:t>Les tableaux</a:t>
          </a:r>
          <a:r>
            <a:rPr lang="fr-FR" sz="1100" baseline="0"/>
            <a:t> ci-contre sont des Tableaux Structurés.</a:t>
          </a:r>
          <a:br>
            <a:rPr lang="fr-FR" sz="1100" baseline="0"/>
          </a:br>
          <a:r>
            <a:rPr lang="fr-FR" sz="1100" baseline="0"/>
            <a:t>La saisie doit se faire en appelant le formulaire de saisie (Bouton Vert).</a:t>
          </a:r>
        </a:p>
        <a:p>
          <a:r>
            <a:rPr lang="fr-FR" sz="1100" b="1" u="sng" baseline="0">
              <a:solidFill>
                <a:srgbClr val="0070C0"/>
              </a:solidFill>
            </a:rPr>
            <a:t>ENTREE:</a:t>
          </a:r>
        </a:p>
        <a:p>
          <a:r>
            <a:rPr lang="fr-FR" sz="1100" b="1" baseline="0">
              <a:solidFill>
                <a:srgbClr val="0070C0"/>
              </a:solidFill>
            </a:rPr>
            <a:t>Quand le nom de la société est saisie dans le 1er tableau, l'heure d'entrée s'affiche. Dans le 2ème tableau, après la saisie du Visité.</a:t>
          </a:r>
        </a:p>
        <a:p>
          <a:r>
            <a:rPr lang="fr-FR" sz="1100" b="1" baseline="0">
              <a:solidFill>
                <a:srgbClr val="0070C0"/>
              </a:solidFill>
            </a:rPr>
            <a:t>Saisir Visité , les Noms et Prénoms puis le N° de Badge attribué.</a:t>
          </a:r>
        </a:p>
        <a:p>
          <a:r>
            <a:rPr lang="fr-FR" sz="1100" b="1" baseline="0">
              <a:solidFill>
                <a:srgbClr val="0070C0"/>
              </a:solidFill>
            </a:rPr>
            <a:t>Valider la saisie puis quitter.</a:t>
          </a:r>
        </a:p>
        <a:p>
          <a:r>
            <a:rPr lang="fr-FR" sz="1100" b="1" baseline="0">
              <a:solidFill>
                <a:srgbClr val="00B050"/>
              </a:solidFill>
            </a:rPr>
            <a:t>Le badge devient indisponible dans les tableaux T_Badge (feuille Paramètres)</a:t>
          </a:r>
        </a:p>
        <a:p>
          <a:r>
            <a:rPr lang="fr-FR" sz="1100" b="1" u="sng" baseline="0">
              <a:solidFill>
                <a:srgbClr val="FF0000"/>
              </a:solidFill>
            </a:rPr>
            <a:t>SORTIE:</a:t>
          </a:r>
        </a:p>
        <a:p>
          <a:r>
            <a:rPr lang="fr-FR" sz="1100" b="1" baseline="0">
              <a:solidFill>
                <a:srgbClr val="FF0000"/>
              </a:solidFill>
            </a:rPr>
            <a:t>Appeler le formulaire, puis cliquer dans la ListBox sur la ligne du visiteur.</a:t>
          </a:r>
        </a:p>
        <a:p>
          <a:r>
            <a:rPr lang="fr-FR" sz="1100" b="1" baseline="0">
              <a:solidFill>
                <a:srgbClr val="FF0000"/>
              </a:solidFill>
            </a:rPr>
            <a:t>L'heure de sortie s'affiche.</a:t>
          </a:r>
        </a:p>
        <a:p>
          <a:r>
            <a:rPr lang="fr-FR" sz="1100" b="1" baseline="0">
              <a:solidFill>
                <a:srgbClr val="FF0000"/>
              </a:solidFill>
            </a:rPr>
            <a:t>Valider la sortie puis quitter</a:t>
          </a:r>
          <a:r>
            <a:rPr lang="fr-FR" sz="1100" baseline="0"/>
            <a:t/>
          </a:r>
          <a:br>
            <a:rPr lang="fr-FR" sz="1100" baseline="0"/>
          </a:br>
          <a:r>
            <a:rPr lang="fr-FR" sz="1100" b="1" baseline="0">
              <a:solidFill>
                <a:srgbClr val="00B050"/>
              </a:solidFill>
            </a:rPr>
            <a:t>Le badge redevient disponible.</a:t>
          </a:r>
          <a:br>
            <a:rPr lang="fr-FR" sz="1100" b="1" baseline="0">
              <a:solidFill>
                <a:srgbClr val="00B050"/>
              </a:solidFill>
            </a:rPr>
          </a:br>
          <a:endParaRPr lang="fr-FR" sz="1100" b="1" baseline="0">
            <a:solidFill>
              <a:srgbClr val="00B050"/>
            </a:solidFill>
          </a:endParaRPr>
        </a:p>
        <a:p>
          <a:r>
            <a:rPr lang="fr-FR" sz="1100" b="1" u="sng" baseline="0">
              <a:solidFill>
                <a:sysClr val="windowText" lastClr="000000"/>
              </a:solidFill>
            </a:rPr>
            <a:t>Effacement des données du tableau</a:t>
          </a:r>
        </a:p>
        <a:p>
          <a:r>
            <a:rPr lang="fr-FR" sz="1100" b="1" baseline="0">
              <a:solidFill>
                <a:sysClr val="windowText" lastClr="000000"/>
              </a:solidFill>
            </a:rPr>
            <a:t>Cliquer sur le bouton rouge </a:t>
          </a:r>
        </a:p>
        <a:p>
          <a:r>
            <a:rPr lang="fr-FR" sz="1100" b="1" baseline="0">
              <a:solidFill>
                <a:sysClr val="windowText" lastClr="000000"/>
              </a:solidFill>
            </a:rPr>
            <a:t>Option: Imprimer le tableau ou non avant l'effacement</a:t>
          </a:r>
        </a:p>
        <a:p>
          <a:endParaRPr lang="fr-FR" sz="1100"/>
        </a:p>
      </xdr:txBody>
    </xdr:sp>
    <xdr:clientData/>
  </xdr:twoCellAnchor>
  <xdr:twoCellAnchor>
    <xdr:from>
      <xdr:col>9</xdr:col>
      <xdr:colOff>547254</xdr:colOff>
      <xdr:row>0</xdr:row>
      <xdr:rowOff>0</xdr:rowOff>
    </xdr:from>
    <xdr:to>
      <xdr:col>10</xdr:col>
      <xdr:colOff>1163781</xdr:colOff>
      <xdr:row>1</xdr:row>
      <xdr:rowOff>0</xdr:rowOff>
    </xdr:to>
    <xdr:sp macro="[0]!Essai2" textlink="">
      <xdr:nvSpPr>
        <xdr:cNvPr id="6" name="Organigramme : Alternative 5"/>
        <xdr:cNvSpPr/>
      </xdr:nvSpPr>
      <xdr:spPr>
        <a:xfrm>
          <a:off x="8035636" y="0"/>
          <a:ext cx="1738745" cy="464127"/>
        </a:xfrm>
        <a:prstGeom prst="flowChartAlternateProcess">
          <a:avLst/>
        </a:prstGeom>
        <a:solidFill>
          <a:srgbClr val="00B050"/>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a:t>APPEL FORMULAIRE</a:t>
          </a:r>
        </a:p>
      </xdr:txBody>
    </xdr:sp>
    <xdr:clientData/>
  </xdr:twoCellAnchor>
  <xdr:twoCellAnchor>
    <xdr:from>
      <xdr:col>10</xdr:col>
      <xdr:colOff>1239982</xdr:colOff>
      <xdr:row>0</xdr:row>
      <xdr:rowOff>0</xdr:rowOff>
    </xdr:from>
    <xdr:to>
      <xdr:col>12</xdr:col>
      <xdr:colOff>678871</xdr:colOff>
      <xdr:row>0</xdr:row>
      <xdr:rowOff>443345</xdr:rowOff>
    </xdr:to>
    <xdr:sp macro="[0]!Efface_Tab2" textlink="">
      <xdr:nvSpPr>
        <xdr:cNvPr id="10" name="Organigramme : Alternative 9"/>
        <xdr:cNvSpPr/>
      </xdr:nvSpPr>
      <xdr:spPr>
        <a:xfrm>
          <a:off x="9850582" y="0"/>
          <a:ext cx="1717962" cy="443345"/>
        </a:xfrm>
        <a:prstGeom prst="flowChartAlternateProcess">
          <a:avLst/>
        </a:prstGeom>
        <a:solidFill>
          <a:srgbClr val="FF0000"/>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EFFACEMENT DONNEES</a:t>
          </a:r>
        </a:p>
      </xdr:txBody>
    </xdr:sp>
    <xdr:clientData/>
  </xdr:twoCellAnchor>
</xdr:wsDr>
</file>

<file path=xl/tables/table1.xml><?xml version="1.0" encoding="utf-8"?>
<table xmlns="http://schemas.openxmlformats.org/spreadsheetml/2006/main" id="1" name="T_Visites" displayName="T_Visites" ref="A3:G4" insertRow="1" insertRowShift="1" totalsRowShown="0" headerRowDxfId="31" dataDxfId="3" tableBorderDxfId="30" headerRowCellStyle="Normal 2" dataCellStyle="Normal 2">
  <autoFilter ref="A3:G4"/>
  <tableColumns count="7">
    <tableColumn id="8" name="ID" dataDxfId="10" dataCellStyle="Normal 2"/>
    <tableColumn id="1" name="SOCIETÉ" dataDxfId="9" dataCellStyle="Normal 2"/>
    <tableColumn id="2" name="VISITÉ" dataDxfId="8" dataCellStyle="Normal 2"/>
    <tableColumn id="3" name="NOM+PRENOM" dataDxfId="7" dataCellStyle="Normal 2"/>
    <tableColumn id="4" name="BADGE" dataDxfId="6" dataCellStyle="Normal 2"/>
    <tableColumn id="5" name="ENTRÉE" dataDxfId="5" dataCellStyle="Normal 2"/>
    <tableColumn id="6" name="SORTIE" dataDxfId="4" dataCellStyle="Normal 2"/>
  </tableColumns>
  <tableStyleInfo name="TableStyleLight12" showFirstColumn="0" showLastColumn="0" showRowStripes="1" showColumnStripes="0"/>
</table>
</file>

<file path=xl/tables/table2.xml><?xml version="1.0" encoding="utf-8"?>
<table xmlns="http://schemas.openxmlformats.org/spreadsheetml/2006/main" id="5" name="T_Visites2" displayName="T_Visites2" ref="I3:N4" insertRow="1" totalsRowShown="0" headerRowDxfId="23" headerRowBorderDxfId="24" tableBorderDxfId="25" dataCellStyle="Normal 2">
  <autoFilter ref="I3:N4"/>
  <tableColumns count="6">
    <tableColumn id="6" name="ID" dataCellStyle="Normal 2"/>
    <tableColumn id="1" name="VISITÉ" dataCellStyle="Normal 2"/>
    <tableColumn id="2" name="NOM / PRÉNOM (SITE)" dataCellStyle="Normal 2"/>
    <tableColumn id="3" name="BADGE" dataDxfId="2" dataCellStyle="Normal 2"/>
    <tableColumn id="4" name="ENTRÉE" dataDxfId="1" dataCellStyle="Normal 2"/>
    <tableColumn id="5" name="SORTIE" dataDxfId="0" dataCellStyle="Normal 2"/>
  </tableColumns>
  <tableStyleInfo name="TableStyleMedium2" showFirstColumn="0" showLastColumn="0" showRowStripes="1" showColumnStripes="0"/>
</table>
</file>

<file path=xl/tables/table3.xml><?xml version="1.0" encoding="utf-8"?>
<table xmlns="http://schemas.openxmlformats.org/spreadsheetml/2006/main" id="3" name="T_Badge" displayName="T_Badge" ref="A2:E72" totalsRowShown="0" headerRowDxfId="29" headerRowBorderDxfId="28" tableBorderDxfId="27" headerRowCellStyle="Normal 2">
  <autoFilter ref="A2:E72"/>
  <tableColumns count="5">
    <tableColumn id="1" name="numero_badge" dataDxfId="22" dataCellStyle="Normal 2"/>
    <tableColumn id="2" name="badge_dispo" dataDxfId="21">
      <calculatedColumnFormula>IF(COUNTIF(T_Visites[BADGE],T_Badge[[#This Row],[numero_badge]])&gt;0,IF(SUMPRODUCT((T_Visites[BADGE]=T_Badge[[#This Row],[numero_badge]])*(T_Visites[SORTIE]=""))&gt;0,"",T_Badge[[#This Row],[numero_badge]]),T_Badge[[#This Row],[numero_badge]])</calculatedColumnFormula>
    </tableColumn>
    <tableColumn id="3" name="position" dataDxfId="20" dataCellStyle="Normal 2">
      <calculatedColumnFormula>IF(T_Badge[[#This Row],[badge_dispo]]&lt;&gt;"",ROW(A1),"")</calculatedColumnFormula>
    </tableColumn>
    <tableColumn id="4" name="triés" dataDxfId="19" dataCellStyle="Normal 2">
      <calculatedColumnFormula>IFERROR(SMALL(T_Badge[position],ROW(A1)),"")</calculatedColumnFormula>
    </tableColumn>
    <tableColumn id="5" name="restants" dataDxfId="26" dataCellStyle="Normal 2">
      <calculatedColumnFormula>IFERROR(INDEX(badge,D3),"")</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6" name="T_Badge2" displayName="T_Badge2" ref="G2:K28" totalsRowShown="0" headerRowDxfId="18" headerRowBorderDxfId="16" tableBorderDxfId="17" headerRowCellStyle="Normal 2">
  <autoFilter ref="G2:K28"/>
  <tableColumns count="5">
    <tableColumn id="1" name="numero_badge" dataDxfId="15" dataCellStyle="Normal 2"/>
    <tableColumn id="2" name="badge_dispo" dataDxfId="12">
      <calculatedColumnFormula>IF(COUNTIF(T_Visites2[BADGE],T_Badge2[[#This Row],[numero_badge]])&gt;0,IF(SUMPRODUCT((T_Visites2[BADGE]=T_Badge2[[#This Row],[numero_badge]])*(T_Visites2[SORTIE]=""))&gt;0,"",T_Badge2[[#This Row],[numero_badge]]),T_Badge2[[#This Row],[numero_badge]])</calculatedColumnFormula>
    </tableColumn>
    <tableColumn id="3" name="position" dataDxfId="14" dataCellStyle="Normal 2">
      <calculatedColumnFormula>IF(T_Badge2[[#This Row],[badge_dispo]]&lt;&gt;"",ROW(G1),"")</calculatedColumnFormula>
    </tableColumn>
    <tableColumn id="4" name="triés" dataDxfId="13" dataCellStyle="Normal 2">
      <calculatedColumnFormula>IFERROR(SMALL(T_Badge2[position],ROW(G1)),"")</calculatedColumnFormula>
    </tableColumn>
    <tableColumn id="5" name="restants" dataDxfId="11" dataCellStyle="Normal 2">
      <calculatedColumnFormula>IFERROR(INDEX(Badge2,J3),"")</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table" Target="../tables/table2.xml"/></Relationships>
</file>

<file path=xl/worksheets/_rels/sheet2.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N4"/>
  <sheetViews>
    <sheetView tabSelected="1" zoomScale="80" zoomScaleNormal="80" workbookViewId="0">
      <selection activeCell="K26" sqref="K26"/>
    </sheetView>
  </sheetViews>
  <sheetFormatPr baseColWidth="10" defaultRowHeight="13.8" x14ac:dyDescent="0.25"/>
  <cols>
    <col min="1" max="1" width="3.109375" style="1" customWidth="1"/>
    <col min="2" max="2" width="21.77734375" style="1" customWidth="1"/>
    <col min="3" max="3" width="17.21875" style="1" customWidth="1"/>
    <col min="4" max="4" width="27.6640625" style="1" customWidth="1"/>
    <col min="5" max="5" width="11.44140625" style="2"/>
    <col min="6" max="7" width="11.44140625" style="3"/>
    <col min="8" max="8" width="1" style="1" customWidth="1"/>
    <col min="9" max="9" width="4" style="1" customWidth="1"/>
    <col min="10" max="10" width="16.33203125" style="1" customWidth="1"/>
    <col min="11" max="11" width="24.21875" style="1" customWidth="1"/>
    <col min="12" max="12" width="9" style="1" customWidth="1"/>
    <col min="13" max="254" width="11.44140625" style="1"/>
    <col min="255" max="255" width="17.6640625" style="1" customWidth="1"/>
    <col min="256" max="259" width="11.44140625" style="1"/>
    <col min="260" max="260" width="13.88671875" style="1" customWidth="1"/>
    <col min="261" max="263" width="11.44140625" style="1"/>
    <col min="264" max="264" width="16.5546875" style="1" customWidth="1"/>
    <col min="265" max="510" width="11.44140625" style="1"/>
    <col min="511" max="511" width="17.6640625" style="1" customWidth="1"/>
    <col min="512" max="515" width="11.44140625" style="1"/>
    <col min="516" max="516" width="13.88671875" style="1" customWidth="1"/>
    <col min="517" max="519" width="11.44140625" style="1"/>
    <col min="520" max="520" width="16.5546875" style="1" customWidth="1"/>
    <col min="521" max="766" width="11.44140625" style="1"/>
    <col min="767" max="767" width="17.6640625" style="1" customWidth="1"/>
    <col min="768" max="771" width="11.44140625" style="1"/>
    <col min="772" max="772" width="13.88671875" style="1" customWidth="1"/>
    <col min="773" max="775" width="11.44140625" style="1"/>
    <col min="776" max="776" width="16.5546875" style="1" customWidth="1"/>
    <col min="777" max="1022" width="11.44140625" style="1"/>
    <col min="1023" max="1023" width="17.6640625" style="1" customWidth="1"/>
    <col min="1024" max="1027" width="11.44140625" style="1"/>
    <col min="1028" max="1028" width="13.88671875" style="1" customWidth="1"/>
    <col min="1029" max="1031" width="11.44140625" style="1"/>
    <col min="1032" max="1032" width="16.5546875" style="1" customWidth="1"/>
    <col min="1033" max="1278" width="11.44140625" style="1"/>
    <col min="1279" max="1279" width="17.6640625" style="1" customWidth="1"/>
    <col min="1280" max="1283" width="11.44140625" style="1"/>
    <col min="1284" max="1284" width="13.88671875" style="1" customWidth="1"/>
    <col min="1285" max="1287" width="11.44140625" style="1"/>
    <col min="1288" max="1288" width="16.5546875" style="1" customWidth="1"/>
    <col min="1289" max="1534" width="11.44140625" style="1"/>
    <col min="1535" max="1535" width="17.6640625" style="1" customWidth="1"/>
    <col min="1536" max="1539" width="11.44140625" style="1"/>
    <col min="1540" max="1540" width="13.88671875" style="1" customWidth="1"/>
    <col min="1541" max="1543" width="11.44140625" style="1"/>
    <col min="1544" max="1544" width="16.5546875" style="1" customWidth="1"/>
    <col min="1545" max="1790" width="11.44140625" style="1"/>
    <col min="1791" max="1791" width="17.6640625" style="1" customWidth="1"/>
    <col min="1792" max="1795" width="11.44140625" style="1"/>
    <col min="1796" max="1796" width="13.88671875" style="1" customWidth="1"/>
    <col min="1797" max="1799" width="11.44140625" style="1"/>
    <col min="1800" max="1800" width="16.5546875" style="1" customWidth="1"/>
    <col min="1801" max="2046" width="11.44140625" style="1"/>
    <col min="2047" max="2047" width="17.6640625" style="1" customWidth="1"/>
    <col min="2048" max="2051" width="11.44140625" style="1"/>
    <col min="2052" max="2052" width="13.88671875" style="1" customWidth="1"/>
    <col min="2053" max="2055" width="11.44140625" style="1"/>
    <col min="2056" max="2056" width="16.5546875" style="1" customWidth="1"/>
    <col min="2057" max="2302" width="11.44140625" style="1"/>
    <col min="2303" max="2303" width="17.6640625" style="1" customWidth="1"/>
    <col min="2304" max="2307" width="11.44140625" style="1"/>
    <col min="2308" max="2308" width="13.88671875" style="1" customWidth="1"/>
    <col min="2309" max="2311" width="11.44140625" style="1"/>
    <col min="2312" max="2312" width="16.5546875" style="1" customWidth="1"/>
    <col min="2313" max="2558" width="11.44140625" style="1"/>
    <col min="2559" max="2559" width="17.6640625" style="1" customWidth="1"/>
    <col min="2560" max="2563" width="11.44140625" style="1"/>
    <col min="2564" max="2564" width="13.88671875" style="1" customWidth="1"/>
    <col min="2565" max="2567" width="11.44140625" style="1"/>
    <col min="2568" max="2568" width="16.5546875" style="1" customWidth="1"/>
    <col min="2569" max="2814" width="11.44140625" style="1"/>
    <col min="2815" max="2815" width="17.6640625" style="1" customWidth="1"/>
    <col min="2816" max="2819" width="11.44140625" style="1"/>
    <col min="2820" max="2820" width="13.88671875" style="1" customWidth="1"/>
    <col min="2821" max="2823" width="11.44140625" style="1"/>
    <col min="2824" max="2824" width="16.5546875" style="1" customWidth="1"/>
    <col min="2825" max="3070" width="11.44140625" style="1"/>
    <col min="3071" max="3071" width="17.6640625" style="1" customWidth="1"/>
    <col min="3072" max="3075" width="11.44140625" style="1"/>
    <col min="3076" max="3076" width="13.88671875" style="1" customWidth="1"/>
    <col min="3077" max="3079" width="11.44140625" style="1"/>
    <col min="3080" max="3080" width="16.5546875" style="1" customWidth="1"/>
    <col min="3081" max="3326" width="11.44140625" style="1"/>
    <col min="3327" max="3327" width="17.6640625" style="1" customWidth="1"/>
    <col min="3328" max="3331" width="11.44140625" style="1"/>
    <col min="3332" max="3332" width="13.88671875" style="1" customWidth="1"/>
    <col min="3333" max="3335" width="11.44140625" style="1"/>
    <col min="3336" max="3336" width="16.5546875" style="1" customWidth="1"/>
    <col min="3337" max="3582" width="11.44140625" style="1"/>
    <col min="3583" max="3583" width="17.6640625" style="1" customWidth="1"/>
    <col min="3584" max="3587" width="11.44140625" style="1"/>
    <col min="3588" max="3588" width="13.88671875" style="1" customWidth="1"/>
    <col min="3589" max="3591" width="11.44140625" style="1"/>
    <col min="3592" max="3592" width="16.5546875" style="1" customWidth="1"/>
    <col min="3593" max="3838" width="11.44140625" style="1"/>
    <col min="3839" max="3839" width="17.6640625" style="1" customWidth="1"/>
    <col min="3840" max="3843" width="11.44140625" style="1"/>
    <col min="3844" max="3844" width="13.88671875" style="1" customWidth="1"/>
    <col min="3845" max="3847" width="11.44140625" style="1"/>
    <col min="3848" max="3848" width="16.5546875" style="1" customWidth="1"/>
    <col min="3849" max="4094" width="11.44140625" style="1"/>
    <col min="4095" max="4095" width="17.6640625" style="1" customWidth="1"/>
    <col min="4096" max="4099" width="11.44140625" style="1"/>
    <col min="4100" max="4100" width="13.88671875" style="1" customWidth="1"/>
    <col min="4101" max="4103" width="11.44140625" style="1"/>
    <col min="4104" max="4104" width="16.5546875" style="1" customWidth="1"/>
    <col min="4105" max="4350" width="11.44140625" style="1"/>
    <col min="4351" max="4351" width="17.6640625" style="1" customWidth="1"/>
    <col min="4352" max="4355" width="11.44140625" style="1"/>
    <col min="4356" max="4356" width="13.88671875" style="1" customWidth="1"/>
    <col min="4357" max="4359" width="11.44140625" style="1"/>
    <col min="4360" max="4360" width="16.5546875" style="1" customWidth="1"/>
    <col min="4361" max="4606" width="11.44140625" style="1"/>
    <col min="4607" max="4607" width="17.6640625" style="1" customWidth="1"/>
    <col min="4608" max="4611" width="11.44140625" style="1"/>
    <col min="4612" max="4612" width="13.88671875" style="1" customWidth="1"/>
    <col min="4613" max="4615" width="11.44140625" style="1"/>
    <col min="4616" max="4616" width="16.5546875" style="1" customWidth="1"/>
    <col min="4617" max="4862" width="11.44140625" style="1"/>
    <col min="4863" max="4863" width="17.6640625" style="1" customWidth="1"/>
    <col min="4864" max="4867" width="11.44140625" style="1"/>
    <col min="4868" max="4868" width="13.88671875" style="1" customWidth="1"/>
    <col min="4869" max="4871" width="11.44140625" style="1"/>
    <col min="4872" max="4872" width="16.5546875" style="1" customWidth="1"/>
    <col min="4873" max="5118" width="11.44140625" style="1"/>
    <col min="5119" max="5119" width="17.6640625" style="1" customWidth="1"/>
    <col min="5120" max="5123" width="11.44140625" style="1"/>
    <col min="5124" max="5124" width="13.88671875" style="1" customWidth="1"/>
    <col min="5125" max="5127" width="11.44140625" style="1"/>
    <col min="5128" max="5128" width="16.5546875" style="1" customWidth="1"/>
    <col min="5129" max="5374" width="11.44140625" style="1"/>
    <col min="5375" max="5375" width="17.6640625" style="1" customWidth="1"/>
    <col min="5376" max="5379" width="11.44140625" style="1"/>
    <col min="5380" max="5380" width="13.88671875" style="1" customWidth="1"/>
    <col min="5381" max="5383" width="11.44140625" style="1"/>
    <col min="5384" max="5384" width="16.5546875" style="1" customWidth="1"/>
    <col min="5385" max="5630" width="11.44140625" style="1"/>
    <col min="5631" max="5631" width="17.6640625" style="1" customWidth="1"/>
    <col min="5632" max="5635" width="11.44140625" style="1"/>
    <col min="5636" max="5636" width="13.88671875" style="1" customWidth="1"/>
    <col min="5637" max="5639" width="11.44140625" style="1"/>
    <col min="5640" max="5640" width="16.5546875" style="1" customWidth="1"/>
    <col min="5641" max="5886" width="11.44140625" style="1"/>
    <col min="5887" max="5887" width="17.6640625" style="1" customWidth="1"/>
    <col min="5888" max="5891" width="11.44140625" style="1"/>
    <col min="5892" max="5892" width="13.88671875" style="1" customWidth="1"/>
    <col min="5893" max="5895" width="11.44140625" style="1"/>
    <col min="5896" max="5896" width="16.5546875" style="1" customWidth="1"/>
    <col min="5897" max="6142" width="11.44140625" style="1"/>
    <col min="6143" max="6143" width="17.6640625" style="1" customWidth="1"/>
    <col min="6144" max="6147" width="11.44140625" style="1"/>
    <col min="6148" max="6148" width="13.88671875" style="1" customWidth="1"/>
    <col min="6149" max="6151" width="11.44140625" style="1"/>
    <col min="6152" max="6152" width="16.5546875" style="1" customWidth="1"/>
    <col min="6153" max="6398" width="11.44140625" style="1"/>
    <col min="6399" max="6399" width="17.6640625" style="1" customWidth="1"/>
    <col min="6400" max="6403" width="11.44140625" style="1"/>
    <col min="6404" max="6404" width="13.88671875" style="1" customWidth="1"/>
    <col min="6405" max="6407" width="11.44140625" style="1"/>
    <col min="6408" max="6408" width="16.5546875" style="1" customWidth="1"/>
    <col min="6409" max="6654" width="11.44140625" style="1"/>
    <col min="6655" max="6655" width="17.6640625" style="1" customWidth="1"/>
    <col min="6656" max="6659" width="11.44140625" style="1"/>
    <col min="6660" max="6660" width="13.88671875" style="1" customWidth="1"/>
    <col min="6661" max="6663" width="11.44140625" style="1"/>
    <col min="6664" max="6664" width="16.5546875" style="1" customWidth="1"/>
    <col min="6665" max="6910" width="11.44140625" style="1"/>
    <col min="6911" max="6911" width="17.6640625" style="1" customWidth="1"/>
    <col min="6912" max="6915" width="11.44140625" style="1"/>
    <col min="6916" max="6916" width="13.88671875" style="1" customWidth="1"/>
    <col min="6917" max="6919" width="11.44140625" style="1"/>
    <col min="6920" max="6920" width="16.5546875" style="1" customWidth="1"/>
    <col min="6921" max="7166" width="11.44140625" style="1"/>
    <col min="7167" max="7167" width="17.6640625" style="1" customWidth="1"/>
    <col min="7168" max="7171" width="11.44140625" style="1"/>
    <col min="7172" max="7172" width="13.88671875" style="1" customWidth="1"/>
    <col min="7173" max="7175" width="11.44140625" style="1"/>
    <col min="7176" max="7176" width="16.5546875" style="1" customWidth="1"/>
    <col min="7177" max="7422" width="11.44140625" style="1"/>
    <col min="7423" max="7423" width="17.6640625" style="1" customWidth="1"/>
    <col min="7424" max="7427" width="11.44140625" style="1"/>
    <col min="7428" max="7428" width="13.88671875" style="1" customWidth="1"/>
    <col min="7429" max="7431" width="11.44140625" style="1"/>
    <col min="7432" max="7432" width="16.5546875" style="1" customWidth="1"/>
    <col min="7433" max="7678" width="11.44140625" style="1"/>
    <col min="7679" max="7679" width="17.6640625" style="1" customWidth="1"/>
    <col min="7680" max="7683" width="11.44140625" style="1"/>
    <col min="7684" max="7684" width="13.88671875" style="1" customWidth="1"/>
    <col min="7685" max="7687" width="11.44140625" style="1"/>
    <col min="7688" max="7688" width="16.5546875" style="1" customWidth="1"/>
    <col min="7689" max="7934" width="11.44140625" style="1"/>
    <col min="7935" max="7935" width="17.6640625" style="1" customWidth="1"/>
    <col min="7936" max="7939" width="11.44140625" style="1"/>
    <col min="7940" max="7940" width="13.88671875" style="1" customWidth="1"/>
    <col min="7941" max="7943" width="11.44140625" style="1"/>
    <col min="7944" max="7944" width="16.5546875" style="1" customWidth="1"/>
    <col min="7945" max="8190" width="11.44140625" style="1"/>
    <col min="8191" max="8191" width="17.6640625" style="1" customWidth="1"/>
    <col min="8192" max="8195" width="11.44140625" style="1"/>
    <col min="8196" max="8196" width="13.88671875" style="1" customWidth="1"/>
    <col min="8197" max="8199" width="11.44140625" style="1"/>
    <col min="8200" max="8200" width="16.5546875" style="1" customWidth="1"/>
    <col min="8201" max="8446" width="11.44140625" style="1"/>
    <col min="8447" max="8447" width="17.6640625" style="1" customWidth="1"/>
    <col min="8448" max="8451" width="11.44140625" style="1"/>
    <col min="8452" max="8452" width="13.88671875" style="1" customWidth="1"/>
    <col min="8453" max="8455" width="11.44140625" style="1"/>
    <col min="8456" max="8456" width="16.5546875" style="1" customWidth="1"/>
    <col min="8457" max="8702" width="11.44140625" style="1"/>
    <col min="8703" max="8703" width="17.6640625" style="1" customWidth="1"/>
    <col min="8704" max="8707" width="11.44140625" style="1"/>
    <col min="8708" max="8708" width="13.88671875" style="1" customWidth="1"/>
    <col min="8709" max="8711" width="11.44140625" style="1"/>
    <col min="8712" max="8712" width="16.5546875" style="1" customWidth="1"/>
    <col min="8713" max="8958" width="11.44140625" style="1"/>
    <col min="8959" max="8959" width="17.6640625" style="1" customWidth="1"/>
    <col min="8960" max="8963" width="11.44140625" style="1"/>
    <col min="8964" max="8964" width="13.88671875" style="1" customWidth="1"/>
    <col min="8965" max="8967" width="11.44140625" style="1"/>
    <col min="8968" max="8968" width="16.5546875" style="1" customWidth="1"/>
    <col min="8969" max="9214" width="11.44140625" style="1"/>
    <col min="9215" max="9215" width="17.6640625" style="1" customWidth="1"/>
    <col min="9216" max="9219" width="11.44140625" style="1"/>
    <col min="9220" max="9220" width="13.88671875" style="1" customWidth="1"/>
    <col min="9221" max="9223" width="11.44140625" style="1"/>
    <col min="9224" max="9224" width="16.5546875" style="1" customWidth="1"/>
    <col min="9225" max="9470" width="11.44140625" style="1"/>
    <col min="9471" max="9471" width="17.6640625" style="1" customWidth="1"/>
    <col min="9472" max="9475" width="11.44140625" style="1"/>
    <col min="9476" max="9476" width="13.88671875" style="1" customWidth="1"/>
    <col min="9477" max="9479" width="11.44140625" style="1"/>
    <col min="9480" max="9480" width="16.5546875" style="1" customWidth="1"/>
    <col min="9481" max="9726" width="11.44140625" style="1"/>
    <col min="9727" max="9727" width="17.6640625" style="1" customWidth="1"/>
    <col min="9728" max="9731" width="11.44140625" style="1"/>
    <col min="9732" max="9732" width="13.88671875" style="1" customWidth="1"/>
    <col min="9733" max="9735" width="11.44140625" style="1"/>
    <col min="9736" max="9736" width="16.5546875" style="1" customWidth="1"/>
    <col min="9737" max="9982" width="11.44140625" style="1"/>
    <col min="9983" max="9983" width="17.6640625" style="1" customWidth="1"/>
    <col min="9984" max="9987" width="11.44140625" style="1"/>
    <col min="9988" max="9988" width="13.88671875" style="1" customWidth="1"/>
    <col min="9989" max="9991" width="11.44140625" style="1"/>
    <col min="9992" max="9992" width="16.5546875" style="1" customWidth="1"/>
    <col min="9993" max="10238" width="11.44140625" style="1"/>
    <col min="10239" max="10239" width="17.6640625" style="1" customWidth="1"/>
    <col min="10240" max="10243" width="11.44140625" style="1"/>
    <col min="10244" max="10244" width="13.88671875" style="1" customWidth="1"/>
    <col min="10245" max="10247" width="11.44140625" style="1"/>
    <col min="10248" max="10248" width="16.5546875" style="1" customWidth="1"/>
    <col min="10249" max="10494" width="11.44140625" style="1"/>
    <col min="10495" max="10495" width="17.6640625" style="1" customWidth="1"/>
    <col min="10496" max="10499" width="11.44140625" style="1"/>
    <col min="10500" max="10500" width="13.88671875" style="1" customWidth="1"/>
    <col min="10501" max="10503" width="11.44140625" style="1"/>
    <col min="10504" max="10504" width="16.5546875" style="1" customWidth="1"/>
    <col min="10505" max="10750" width="11.44140625" style="1"/>
    <col min="10751" max="10751" width="17.6640625" style="1" customWidth="1"/>
    <col min="10752" max="10755" width="11.44140625" style="1"/>
    <col min="10756" max="10756" width="13.88671875" style="1" customWidth="1"/>
    <col min="10757" max="10759" width="11.44140625" style="1"/>
    <col min="10760" max="10760" width="16.5546875" style="1" customWidth="1"/>
    <col min="10761" max="11006" width="11.44140625" style="1"/>
    <col min="11007" max="11007" width="17.6640625" style="1" customWidth="1"/>
    <col min="11008" max="11011" width="11.44140625" style="1"/>
    <col min="11012" max="11012" width="13.88671875" style="1" customWidth="1"/>
    <col min="11013" max="11015" width="11.44140625" style="1"/>
    <col min="11016" max="11016" width="16.5546875" style="1" customWidth="1"/>
    <col min="11017" max="11262" width="11.44140625" style="1"/>
    <col min="11263" max="11263" width="17.6640625" style="1" customWidth="1"/>
    <col min="11264" max="11267" width="11.44140625" style="1"/>
    <col min="11268" max="11268" width="13.88671875" style="1" customWidth="1"/>
    <col min="11269" max="11271" width="11.44140625" style="1"/>
    <col min="11272" max="11272" width="16.5546875" style="1" customWidth="1"/>
    <col min="11273" max="11518" width="11.44140625" style="1"/>
    <col min="11519" max="11519" width="17.6640625" style="1" customWidth="1"/>
    <col min="11520" max="11523" width="11.44140625" style="1"/>
    <col min="11524" max="11524" width="13.88671875" style="1" customWidth="1"/>
    <col min="11525" max="11527" width="11.44140625" style="1"/>
    <col min="11528" max="11528" width="16.5546875" style="1" customWidth="1"/>
    <col min="11529" max="11774" width="11.44140625" style="1"/>
    <col min="11775" max="11775" width="17.6640625" style="1" customWidth="1"/>
    <col min="11776" max="11779" width="11.44140625" style="1"/>
    <col min="11780" max="11780" width="13.88671875" style="1" customWidth="1"/>
    <col min="11781" max="11783" width="11.44140625" style="1"/>
    <col min="11784" max="11784" width="16.5546875" style="1" customWidth="1"/>
    <col min="11785" max="12030" width="11.44140625" style="1"/>
    <col min="12031" max="12031" width="17.6640625" style="1" customWidth="1"/>
    <col min="12032" max="12035" width="11.44140625" style="1"/>
    <col min="12036" max="12036" width="13.88671875" style="1" customWidth="1"/>
    <col min="12037" max="12039" width="11.44140625" style="1"/>
    <col min="12040" max="12040" width="16.5546875" style="1" customWidth="1"/>
    <col min="12041" max="12286" width="11.44140625" style="1"/>
    <col min="12287" max="12287" width="17.6640625" style="1" customWidth="1"/>
    <col min="12288" max="12291" width="11.44140625" style="1"/>
    <col min="12292" max="12292" width="13.88671875" style="1" customWidth="1"/>
    <col min="12293" max="12295" width="11.44140625" style="1"/>
    <col min="12296" max="12296" width="16.5546875" style="1" customWidth="1"/>
    <col min="12297" max="12542" width="11.44140625" style="1"/>
    <col min="12543" max="12543" width="17.6640625" style="1" customWidth="1"/>
    <col min="12544" max="12547" width="11.44140625" style="1"/>
    <col min="12548" max="12548" width="13.88671875" style="1" customWidth="1"/>
    <col min="12549" max="12551" width="11.44140625" style="1"/>
    <col min="12552" max="12552" width="16.5546875" style="1" customWidth="1"/>
    <col min="12553" max="12798" width="11.44140625" style="1"/>
    <col min="12799" max="12799" width="17.6640625" style="1" customWidth="1"/>
    <col min="12800" max="12803" width="11.44140625" style="1"/>
    <col min="12804" max="12804" width="13.88671875" style="1" customWidth="1"/>
    <col min="12805" max="12807" width="11.44140625" style="1"/>
    <col min="12808" max="12808" width="16.5546875" style="1" customWidth="1"/>
    <col min="12809" max="13054" width="11.44140625" style="1"/>
    <col min="13055" max="13055" width="17.6640625" style="1" customWidth="1"/>
    <col min="13056" max="13059" width="11.44140625" style="1"/>
    <col min="13060" max="13060" width="13.88671875" style="1" customWidth="1"/>
    <col min="13061" max="13063" width="11.44140625" style="1"/>
    <col min="13064" max="13064" width="16.5546875" style="1" customWidth="1"/>
    <col min="13065" max="13310" width="11.44140625" style="1"/>
    <col min="13311" max="13311" width="17.6640625" style="1" customWidth="1"/>
    <col min="13312" max="13315" width="11.44140625" style="1"/>
    <col min="13316" max="13316" width="13.88671875" style="1" customWidth="1"/>
    <col min="13317" max="13319" width="11.44140625" style="1"/>
    <col min="13320" max="13320" width="16.5546875" style="1" customWidth="1"/>
    <col min="13321" max="13566" width="11.44140625" style="1"/>
    <col min="13567" max="13567" width="17.6640625" style="1" customWidth="1"/>
    <col min="13568" max="13571" width="11.44140625" style="1"/>
    <col min="13572" max="13572" width="13.88671875" style="1" customWidth="1"/>
    <col min="13573" max="13575" width="11.44140625" style="1"/>
    <col min="13576" max="13576" width="16.5546875" style="1" customWidth="1"/>
    <col min="13577" max="13822" width="11.44140625" style="1"/>
    <col min="13823" max="13823" width="17.6640625" style="1" customWidth="1"/>
    <col min="13824" max="13827" width="11.44140625" style="1"/>
    <col min="13828" max="13828" width="13.88671875" style="1" customWidth="1"/>
    <col min="13829" max="13831" width="11.44140625" style="1"/>
    <col min="13832" max="13832" width="16.5546875" style="1" customWidth="1"/>
    <col min="13833" max="14078" width="11.44140625" style="1"/>
    <col min="14079" max="14079" width="17.6640625" style="1" customWidth="1"/>
    <col min="14080" max="14083" width="11.44140625" style="1"/>
    <col min="14084" max="14084" width="13.88671875" style="1" customWidth="1"/>
    <col min="14085" max="14087" width="11.44140625" style="1"/>
    <col min="14088" max="14088" width="16.5546875" style="1" customWidth="1"/>
    <col min="14089" max="14334" width="11.44140625" style="1"/>
    <col min="14335" max="14335" width="17.6640625" style="1" customWidth="1"/>
    <col min="14336" max="14339" width="11.44140625" style="1"/>
    <col min="14340" max="14340" width="13.88671875" style="1" customWidth="1"/>
    <col min="14341" max="14343" width="11.44140625" style="1"/>
    <col min="14344" max="14344" width="16.5546875" style="1" customWidth="1"/>
    <col min="14345" max="14590" width="11.44140625" style="1"/>
    <col min="14591" max="14591" width="17.6640625" style="1" customWidth="1"/>
    <col min="14592" max="14595" width="11.44140625" style="1"/>
    <col min="14596" max="14596" width="13.88671875" style="1" customWidth="1"/>
    <col min="14597" max="14599" width="11.44140625" style="1"/>
    <col min="14600" max="14600" width="16.5546875" style="1" customWidth="1"/>
    <col min="14601" max="14846" width="11.44140625" style="1"/>
    <col min="14847" max="14847" width="17.6640625" style="1" customWidth="1"/>
    <col min="14848" max="14851" width="11.44140625" style="1"/>
    <col min="14852" max="14852" width="13.88671875" style="1" customWidth="1"/>
    <col min="14853" max="14855" width="11.44140625" style="1"/>
    <col min="14856" max="14856" width="16.5546875" style="1" customWidth="1"/>
    <col min="14857" max="15102" width="11.44140625" style="1"/>
    <col min="15103" max="15103" width="17.6640625" style="1" customWidth="1"/>
    <col min="15104" max="15107" width="11.44140625" style="1"/>
    <col min="15108" max="15108" width="13.88671875" style="1" customWidth="1"/>
    <col min="15109" max="15111" width="11.44140625" style="1"/>
    <col min="15112" max="15112" width="16.5546875" style="1" customWidth="1"/>
    <col min="15113" max="15358" width="11.44140625" style="1"/>
    <col min="15359" max="15359" width="17.6640625" style="1" customWidth="1"/>
    <col min="15360" max="15363" width="11.44140625" style="1"/>
    <col min="15364" max="15364" width="13.88671875" style="1" customWidth="1"/>
    <col min="15365" max="15367" width="11.44140625" style="1"/>
    <col min="15368" max="15368" width="16.5546875" style="1" customWidth="1"/>
    <col min="15369" max="15614" width="11.44140625" style="1"/>
    <col min="15615" max="15615" width="17.6640625" style="1" customWidth="1"/>
    <col min="15616" max="15619" width="11.44140625" style="1"/>
    <col min="15620" max="15620" width="13.88671875" style="1" customWidth="1"/>
    <col min="15621" max="15623" width="11.44140625" style="1"/>
    <col min="15624" max="15624" width="16.5546875" style="1" customWidth="1"/>
    <col min="15625" max="15870" width="11.44140625" style="1"/>
    <col min="15871" max="15871" width="17.6640625" style="1" customWidth="1"/>
    <col min="15872" max="15875" width="11.44140625" style="1"/>
    <col min="15876" max="15876" width="13.88671875" style="1" customWidth="1"/>
    <col min="15877" max="15879" width="11.44140625" style="1"/>
    <col min="15880" max="15880" width="16.5546875" style="1" customWidth="1"/>
    <col min="15881" max="16126" width="11.44140625" style="1"/>
    <col min="16127" max="16127" width="17.6640625" style="1" customWidth="1"/>
    <col min="16128" max="16131" width="11.44140625" style="1"/>
    <col min="16132" max="16132" width="13.88671875" style="1" customWidth="1"/>
    <col min="16133" max="16135" width="11.44140625" style="1"/>
    <col min="16136" max="16136" width="16.5546875" style="1" customWidth="1"/>
    <col min="16137" max="16378" width="11.44140625" style="1"/>
    <col min="16379" max="16384" width="11.44140625" style="1" customWidth="1"/>
  </cols>
  <sheetData>
    <row r="1" spans="1:14" ht="36.6" customHeight="1" x14ac:dyDescent="0.25">
      <c r="A1" s="4"/>
      <c r="B1" s="11" t="s">
        <v>12</v>
      </c>
      <c r="C1" s="12">
        <f ca="1">TODAY()</f>
        <v>45860</v>
      </c>
      <c r="D1" s="4"/>
      <c r="E1" s="5"/>
      <c r="F1" s="6"/>
      <c r="G1" s="6"/>
    </row>
    <row r="2" spans="1:14" ht="17.399999999999999" customHeight="1" x14ac:dyDescent="0.3">
      <c r="A2" s="18" t="s">
        <v>13</v>
      </c>
      <c r="B2" s="18"/>
      <c r="C2" s="18"/>
      <c r="D2" s="18"/>
      <c r="E2" s="18"/>
      <c r="F2" s="18"/>
      <c r="G2" s="18"/>
      <c r="I2" s="21" t="s">
        <v>15</v>
      </c>
      <c r="J2" s="21"/>
      <c r="K2" s="21"/>
      <c r="L2" s="21"/>
      <c r="M2" s="21"/>
      <c r="N2" s="21"/>
    </row>
    <row r="3" spans="1:14" ht="15" thickBot="1" x14ac:dyDescent="0.3">
      <c r="A3" s="13" t="s">
        <v>11</v>
      </c>
      <c r="B3" s="14" t="s">
        <v>0</v>
      </c>
      <c r="C3" s="14" t="s">
        <v>1</v>
      </c>
      <c r="D3" s="14" t="s">
        <v>2</v>
      </c>
      <c r="E3" s="14" t="s">
        <v>3</v>
      </c>
      <c r="F3" s="15" t="s">
        <v>4</v>
      </c>
      <c r="G3" s="16" t="s">
        <v>5</v>
      </c>
      <c r="I3" s="19" t="s">
        <v>11</v>
      </c>
      <c r="J3" s="19" t="s">
        <v>1</v>
      </c>
      <c r="K3" s="19" t="s">
        <v>14</v>
      </c>
      <c r="L3" s="19" t="s">
        <v>3</v>
      </c>
      <c r="M3" s="19" t="s">
        <v>4</v>
      </c>
      <c r="N3" s="19" t="s">
        <v>5</v>
      </c>
    </row>
    <row r="4" spans="1:14" ht="14.4" x14ac:dyDescent="0.25">
      <c r="A4" s="27"/>
      <c r="B4" s="28"/>
      <c r="C4" s="28"/>
      <c r="D4" s="28"/>
      <c r="E4" s="29"/>
      <c r="F4" s="30"/>
      <c r="G4" s="31"/>
      <c r="I4" s="20"/>
      <c r="J4" s="20"/>
      <c r="K4" s="20"/>
      <c r="L4" s="32"/>
      <c r="M4" s="32"/>
      <c r="N4" s="32"/>
    </row>
  </sheetData>
  <mergeCells count="2">
    <mergeCell ref="A2:G2"/>
    <mergeCell ref="I2:N2"/>
  </mergeCells>
  <dataValidations count="4">
    <dataValidation type="list" allowBlank="1" showInputMessage="1" showErrorMessage="1" sqref="RDQ983044:RDQ983162 QTU983044:QTU983162 QJY983044:QJY983162 QAC983044:QAC983162 PQG983044:PQG983162 PGK983044:PGK983162 OWO983044:OWO983162 OMS983044:OMS983162 OCW983044:OCW983162 NTA983044:NTA983162 NJE983044:NJE983162 MZI983044:MZI983162 MPM983044:MPM983162 MFQ983044:MFQ983162 LVU983044:LVU983162 LLY983044:LLY983162 LCC983044:LCC983162 KSG983044:KSG983162 KIK983044:KIK983162 JYO983044:JYO983162 JOS983044:JOS983162 JEW983044:JEW983162 IVA983044:IVA983162 ILE983044:ILE983162 IBI983044:IBI983162 HRM983044:HRM983162 HHQ983044:HHQ983162 GXU983044:GXU983162 GNY983044:GNY983162 GEC983044:GEC983162 FUG983044:FUG983162 FKK983044:FKK983162 FAO983044:FAO983162 EQS983044:EQS983162 EGW983044:EGW983162 DXA983044:DXA983162 DNE983044:DNE983162 DDI983044:DDI983162 CTM983044:CTM983162 CJQ983044:CJQ983162 BZU983044:BZU983162 BPY983044:BPY983162 BGC983044:BGC983162 AWG983044:AWG983162 AMK983044:AMK983162 ACO983044:ACO983162 SS983044:SS983162 IW983044:IW983162 WVI983044:WVI983162 WVI917508:WVI917626 WLM917508:WLM917626 WBQ917508:WBQ917626 VRU917508:VRU917626 VHY917508:VHY917626 UYC917508:UYC917626 UOG917508:UOG917626 UEK917508:UEK917626 TUO917508:TUO917626 TKS917508:TKS917626 TAW917508:TAW917626 SRA917508:SRA917626 SHE917508:SHE917626 RXI917508:RXI917626 RNM917508:RNM917626 RDQ917508:RDQ917626 QTU917508:QTU917626 QJY917508:QJY917626 QAC917508:QAC917626 PQG917508:PQG917626 PGK917508:PGK917626 OWO917508:OWO917626 OMS917508:OMS917626 OCW917508:OCW917626 NTA917508:NTA917626 NJE917508:NJE917626 MZI917508:MZI917626 MPM917508:MPM917626 MFQ917508:MFQ917626 LVU917508:LVU917626 LLY917508:LLY917626 LCC917508:LCC917626 KSG917508:KSG917626 KIK917508:KIK917626 JYO917508:JYO917626 JOS917508:JOS917626 JEW917508:JEW917626 IVA917508:IVA917626 ILE917508:ILE917626 IBI917508:IBI917626 HRM917508:HRM917626 HHQ917508:HHQ917626 GXU917508:GXU917626 GNY917508:GNY917626 GEC917508:GEC917626 FUG917508:FUG917626 FKK917508:FKK917626 FAO917508:FAO917626 EQS917508:EQS917626 EGW917508:EGW917626 DXA917508:DXA917626 DNE917508:DNE917626 DDI917508:DDI917626 CTM917508:CTM917626 CJQ917508:CJQ917626 BZU917508:BZU917626 BPY917508:BPY917626 BGC917508:BGC917626 AWG917508:AWG917626 AMK917508:AMK917626 ACO917508:ACO917626 SS917508:SS917626 IW917508:IW917626 WLM983044:WLM983162 WVI851972:WVI852090 WLM851972:WLM852090 WBQ851972:WBQ852090 VRU851972:VRU852090 VHY851972:VHY852090 UYC851972:UYC852090 UOG851972:UOG852090 UEK851972:UEK852090 TUO851972:TUO852090 TKS851972:TKS852090 TAW851972:TAW852090 SRA851972:SRA852090 SHE851972:SHE852090 RXI851972:RXI852090 RNM851972:RNM852090 RDQ851972:RDQ852090 QTU851972:QTU852090 QJY851972:QJY852090 QAC851972:QAC852090 PQG851972:PQG852090 PGK851972:PGK852090 OWO851972:OWO852090 OMS851972:OMS852090 OCW851972:OCW852090 NTA851972:NTA852090 NJE851972:NJE852090 MZI851972:MZI852090 MPM851972:MPM852090 MFQ851972:MFQ852090 LVU851972:LVU852090 LLY851972:LLY852090 LCC851972:LCC852090 KSG851972:KSG852090 KIK851972:KIK852090 JYO851972:JYO852090 JOS851972:JOS852090 JEW851972:JEW852090 IVA851972:IVA852090 ILE851972:ILE852090 IBI851972:IBI852090 HRM851972:HRM852090 HHQ851972:HHQ852090 GXU851972:GXU852090 GNY851972:GNY852090 GEC851972:GEC852090 FUG851972:FUG852090 FKK851972:FKK852090 FAO851972:FAO852090 EQS851972:EQS852090 EGW851972:EGW852090 DXA851972:DXA852090 DNE851972:DNE852090 DDI851972:DDI852090 CTM851972:CTM852090 CJQ851972:CJQ852090 BZU851972:BZU852090 BPY851972:BPY852090 BGC851972:BGC852090 AWG851972:AWG852090 AMK851972:AMK852090 ACO851972:ACO852090 SS851972:SS852090 IW851972:IW852090 WBQ983044:WBQ983162 WVI786436:WVI786554 WLM786436:WLM786554 WBQ786436:WBQ786554 VRU786436:VRU786554 VHY786436:VHY786554 UYC786436:UYC786554 UOG786436:UOG786554 UEK786436:UEK786554 TUO786436:TUO786554 TKS786436:TKS786554 TAW786436:TAW786554 SRA786436:SRA786554 SHE786436:SHE786554 RXI786436:RXI786554 RNM786436:RNM786554 RDQ786436:RDQ786554 QTU786436:QTU786554 QJY786436:QJY786554 QAC786436:QAC786554 PQG786436:PQG786554 PGK786436:PGK786554 OWO786436:OWO786554 OMS786436:OMS786554 OCW786436:OCW786554 NTA786436:NTA786554 NJE786436:NJE786554 MZI786436:MZI786554 MPM786436:MPM786554 MFQ786436:MFQ786554 LVU786436:LVU786554 LLY786436:LLY786554 LCC786436:LCC786554 KSG786436:KSG786554 KIK786436:KIK786554 JYO786436:JYO786554 JOS786436:JOS786554 JEW786436:JEW786554 IVA786436:IVA786554 ILE786436:ILE786554 IBI786436:IBI786554 HRM786436:HRM786554 HHQ786436:HHQ786554 GXU786436:GXU786554 GNY786436:GNY786554 GEC786436:GEC786554 FUG786436:FUG786554 FKK786436:FKK786554 FAO786436:FAO786554 EQS786436:EQS786554 EGW786436:EGW786554 DXA786436:DXA786554 DNE786436:DNE786554 DDI786436:DDI786554 CTM786436:CTM786554 CJQ786436:CJQ786554 BZU786436:BZU786554 BPY786436:BPY786554 BGC786436:BGC786554 AWG786436:AWG786554 AMK786436:AMK786554 ACO786436:ACO786554 SS786436:SS786554 IW786436:IW786554 VRU983044:VRU983162 WVI720900:WVI721018 WLM720900:WLM721018 WBQ720900:WBQ721018 VRU720900:VRU721018 VHY720900:VHY721018 UYC720900:UYC721018 UOG720900:UOG721018 UEK720900:UEK721018 TUO720900:TUO721018 TKS720900:TKS721018 TAW720900:TAW721018 SRA720900:SRA721018 SHE720900:SHE721018 RXI720900:RXI721018 RNM720900:RNM721018 RDQ720900:RDQ721018 QTU720900:QTU721018 QJY720900:QJY721018 QAC720900:QAC721018 PQG720900:PQG721018 PGK720900:PGK721018 OWO720900:OWO721018 OMS720900:OMS721018 OCW720900:OCW721018 NTA720900:NTA721018 NJE720900:NJE721018 MZI720900:MZI721018 MPM720900:MPM721018 MFQ720900:MFQ721018 LVU720900:LVU721018 LLY720900:LLY721018 LCC720900:LCC721018 KSG720900:KSG721018 KIK720900:KIK721018 JYO720900:JYO721018 JOS720900:JOS721018 JEW720900:JEW721018 IVA720900:IVA721018 ILE720900:ILE721018 IBI720900:IBI721018 HRM720900:HRM721018 HHQ720900:HHQ721018 GXU720900:GXU721018 GNY720900:GNY721018 GEC720900:GEC721018 FUG720900:FUG721018 FKK720900:FKK721018 FAO720900:FAO721018 EQS720900:EQS721018 EGW720900:EGW721018 DXA720900:DXA721018 DNE720900:DNE721018 DDI720900:DDI721018 CTM720900:CTM721018 CJQ720900:CJQ721018 BZU720900:BZU721018 BPY720900:BPY721018 BGC720900:BGC721018 AWG720900:AWG721018 AMK720900:AMK721018 ACO720900:ACO721018 SS720900:SS721018 IW720900:IW721018 VHY983044:VHY983162 WVI655364:WVI655482 WLM655364:WLM655482 WBQ655364:WBQ655482 VRU655364:VRU655482 VHY655364:VHY655482 UYC655364:UYC655482 UOG655364:UOG655482 UEK655364:UEK655482 TUO655364:TUO655482 TKS655364:TKS655482 TAW655364:TAW655482 SRA655364:SRA655482 SHE655364:SHE655482 RXI655364:RXI655482 RNM655364:RNM655482 RDQ655364:RDQ655482 QTU655364:QTU655482 QJY655364:QJY655482 QAC655364:QAC655482 PQG655364:PQG655482 PGK655364:PGK655482 OWO655364:OWO655482 OMS655364:OMS655482 OCW655364:OCW655482 NTA655364:NTA655482 NJE655364:NJE655482 MZI655364:MZI655482 MPM655364:MPM655482 MFQ655364:MFQ655482 LVU655364:LVU655482 LLY655364:LLY655482 LCC655364:LCC655482 KSG655364:KSG655482 KIK655364:KIK655482 JYO655364:JYO655482 JOS655364:JOS655482 JEW655364:JEW655482 IVA655364:IVA655482 ILE655364:ILE655482 IBI655364:IBI655482 HRM655364:HRM655482 HHQ655364:HHQ655482 GXU655364:GXU655482 GNY655364:GNY655482 GEC655364:GEC655482 FUG655364:FUG655482 FKK655364:FKK655482 FAO655364:FAO655482 EQS655364:EQS655482 EGW655364:EGW655482 DXA655364:DXA655482 DNE655364:DNE655482 DDI655364:DDI655482 CTM655364:CTM655482 CJQ655364:CJQ655482 BZU655364:BZU655482 BPY655364:BPY655482 BGC655364:BGC655482 AWG655364:AWG655482 AMK655364:AMK655482 ACO655364:ACO655482 SS655364:SS655482 IW655364:IW655482 UYC983044:UYC983162 WVI589828:WVI589946 WLM589828:WLM589946 WBQ589828:WBQ589946 VRU589828:VRU589946 VHY589828:VHY589946 UYC589828:UYC589946 UOG589828:UOG589946 UEK589828:UEK589946 TUO589828:TUO589946 TKS589828:TKS589946 TAW589828:TAW589946 SRA589828:SRA589946 SHE589828:SHE589946 RXI589828:RXI589946 RNM589828:RNM589946 RDQ589828:RDQ589946 QTU589828:QTU589946 QJY589828:QJY589946 QAC589828:QAC589946 PQG589828:PQG589946 PGK589828:PGK589946 OWO589828:OWO589946 OMS589828:OMS589946 OCW589828:OCW589946 NTA589828:NTA589946 NJE589828:NJE589946 MZI589828:MZI589946 MPM589828:MPM589946 MFQ589828:MFQ589946 LVU589828:LVU589946 LLY589828:LLY589946 LCC589828:LCC589946 KSG589828:KSG589946 KIK589828:KIK589946 JYO589828:JYO589946 JOS589828:JOS589946 JEW589828:JEW589946 IVA589828:IVA589946 ILE589828:ILE589946 IBI589828:IBI589946 HRM589828:HRM589946 HHQ589828:HHQ589946 GXU589828:GXU589946 GNY589828:GNY589946 GEC589828:GEC589946 FUG589828:FUG589946 FKK589828:FKK589946 FAO589828:FAO589946 EQS589828:EQS589946 EGW589828:EGW589946 DXA589828:DXA589946 DNE589828:DNE589946 DDI589828:DDI589946 CTM589828:CTM589946 CJQ589828:CJQ589946 BZU589828:BZU589946 BPY589828:BPY589946 BGC589828:BGC589946 AWG589828:AWG589946 AMK589828:AMK589946 ACO589828:ACO589946 SS589828:SS589946 IW589828:IW589946 UOG983044:UOG983162 WVI524292:WVI524410 WLM524292:WLM524410 WBQ524292:WBQ524410 VRU524292:VRU524410 VHY524292:VHY524410 UYC524292:UYC524410 UOG524292:UOG524410 UEK524292:UEK524410 TUO524292:TUO524410 TKS524292:TKS524410 TAW524292:TAW524410 SRA524292:SRA524410 SHE524292:SHE524410 RXI524292:RXI524410 RNM524292:RNM524410 RDQ524292:RDQ524410 QTU524292:QTU524410 QJY524292:QJY524410 QAC524292:QAC524410 PQG524292:PQG524410 PGK524292:PGK524410 OWO524292:OWO524410 OMS524292:OMS524410 OCW524292:OCW524410 NTA524292:NTA524410 NJE524292:NJE524410 MZI524292:MZI524410 MPM524292:MPM524410 MFQ524292:MFQ524410 LVU524292:LVU524410 LLY524292:LLY524410 LCC524292:LCC524410 KSG524292:KSG524410 KIK524292:KIK524410 JYO524292:JYO524410 JOS524292:JOS524410 JEW524292:JEW524410 IVA524292:IVA524410 ILE524292:ILE524410 IBI524292:IBI524410 HRM524292:HRM524410 HHQ524292:HHQ524410 GXU524292:GXU524410 GNY524292:GNY524410 GEC524292:GEC524410 FUG524292:FUG524410 FKK524292:FKK524410 FAO524292:FAO524410 EQS524292:EQS524410 EGW524292:EGW524410 DXA524292:DXA524410 DNE524292:DNE524410 DDI524292:DDI524410 CTM524292:CTM524410 CJQ524292:CJQ524410 BZU524292:BZU524410 BPY524292:BPY524410 BGC524292:BGC524410 AWG524292:AWG524410 AMK524292:AMK524410 ACO524292:ACO524410 SS524292:SS524410 IW524292:IW524410 UEK983044:UEK983162 WVI458756:WVI458874 WLM458756:WLM458874 WBQ458756:WBQ458874 VRU458756:VRU458874 VHY458756:VHY458874 UYC458756:UYC458874 UOG458756:UOG458874 UEK458756:UEK458874 TUO458756:TUO458874 TKS458756:TKS458874 TAW458756:TAW458874 SRA458756:SRA458874 SHE458756:SHE458874 RXI458756:RXI458874 RNM458756:RNM458874 RDQ458756:RDQ458874 QTU458756:QTU458874 QJY458756:QJY458874 QAC458756:QAC458874 PQG458756:PQG458874 PGK458756:PGK458874 OWO458756:OWO458874 OMS458756:OMS458874 OCW458756:OCW458874 NTA458756:NTA458874 NJE458756:NJE458874 MZI458756:MZI458874 MPM458756:MPM458874 MFQ458756:MFQ458874 LVU458756:LVU458874 LLY458756:LLY458874 LCC458756:LCC458874 KSG458756:KSG458874 KIK458756:KIK458874 JYO458756:JYO458874 JOS458756:JOS458874 JEW458756:JEW458874 IVA458756:IVA458874 ILE458756:ILE458874 IBI458756:IBI458874 HRM458756:HRM458874 HHQ458756:HHQ458874 GXU458756:GXU458874 GNY458756:GNY458874 GEC458756:GEC458874 FUG458756:FUG458874 FKK458756:FKK458874 FAO458756:FAO458874 EQS458756:EQS458874 EGW458756:EGW458874 DXA458756:DXA458874 DNE458756:DNE458874 DDI458756:DDI458874 CTM458756:CTM458874 CJQ458756:CJQ458874 BZU458756:BZU458874 BPY458756:BPY458874 BGC458756:BGC458874 AWG458756:AWG458874 AMK458756:AMK458874 ACO458756:ACO458874 SS458756:SS458874 IW458756:IW458874 TUO983044:TUO983162 WVI393220:WVI393338 WLM393220:WLM393338 WBQ393220:WBQ393338 VRU393220:VRU393338 VHY393220:VHY393338 UYC393220:UYC393338 UOG393220:UOG393338 UEK393220:UEK393338 TUO393220:TUO393338 TKS393220:TKS393338 TAW393220:TAW393338 SRA393220:SRA393338 SHE393220:SHE393338 RXI393220:RXI393338 RNM393220:RNM393338 RDQ393220:RDQ393338 QTU393220:QTU393338 QJY393220:QJY393338 QAC393220:QAC393338 PQG393220:PQG393338 PGK393220:PGK393338 OWO393220:OWO393338 OMS393220:OMS393338 OCW393220:OCW393338 NTA393220:NTA393338 NJE393220:NJE393338 MZI393220:MZI393338 MPM393220:MPM393338 MFQ393220:MFQ393338 LVU393220:LVU393338 LLY393220:LLY393338 LCC393220:LCC393338 KSG393220:KSG393338 KIK393220:KIK393338 JYO393220:JYO393338 JOS393220:JOS393338 JEW393220:JEW393338 IVA393220:IVA393338 ILE393220:ILE393338 IBI393220:IBI393338 HRM393220:HRM393338 HHQ393220:HHQ393338 GXU393220:GXU393338 GNY393220:GNY393338 GEC393220:GEC393338 FUG393220:FUG393338 FKK393220:FKK393338 FAO393220:FAO393338 EQS393220:EQS393338 EGW393220:EGW393338 DXA393220:DXA393338 DNE393220:DNE393338 DDI393220:DDI393338 CTM393220:CTM393338 CJQ393220:CJQ393338 BZU393220:BZU393338 BPY393220:BPY393338 BGC393220:BGC393338 AWG393220:AWG393338 AMK393220:AMK393338 ACO393220:ACO393338 SS393220:SS393338 IW393220:IW393338 TKS983044:TKS983162 WVI327684:WVI327802 WLM327684:WLM327802 WBQ327684:WBQ327802 VRU327684:VRU327802 VHY327684:VHY327802 UYC327684:UYC327802 UOG327684:UOG327802 UEK327684:UEK327802 TUO327684:TUO327802 TKS327684:TKS327802 TAW327684:TAW327802 SRA327684:SRA327802 SHE327684:SHE327802 RXI327684:RXI327802 RNM327684:RNM327802 RDQ327684:RDQ327802 QTU327684:QTU327802 QJY327684:QJY327802 QAC327684:QAC327802 PQG327684:PQG327802 PGK327684:PGK327802 OWO327684:OWO327802 OMS327684:OMS327802 OCW327684:OCW327802 NTA327684:NTA327802 NJE327684:NJE327802 MZI327684:MZI327802 MPM327684:MPM327802 MFQ327684:MFQ327802 LVU327684:LVU327802 LLY327684:LLY327802 LCC327684:LCC327802 KSG327684:KSG327802 KIK327684:KIK327802 JYO327684:JYO327802 JOS327684:JOS327802 JEW327684:JEW327802 IVA327684:IVA327802 ILE327684:ILE327802 IBI327684:IBI327802 HRM327684:HRM327802 HHQ327684:HHQ327802 GXU327684:GXU327802 GNY327684:GNY327802 GEC327684:GEC327802 FUG327684:FUG327802 FKK327684:FKK327802 FAO327684:FAO327802 EQS327684:EQS327802 EGW327684:EGW327802 DXA327684:DXA327802 DNE327684:DNE327802 DDI327684:DDI327802 CTM327684:CTM327802 CJQ327684:CJQ327802 BZU327684:BZU327802 BPY327684:BPY327802 BGC327684:BGC327802 AWG327684:AWG327802 AMK327684:AMK327802 ACO327684:ACO327802 SS327684:SS327802 IW327684:IW327802 TAW983044:TAW983162 WVI262148:WVI262266 WLM262148:WLM262266 WBQ262148:WBQ262266 VRU262148:VRU262266 VHY262148:VHY262266 UYC262148:UYC262266 UOG262148:UOG262266 UEK262148:UEK262266 TUO262148:TUO262266 TKS262148:TKS262266 TAW262148:TAW262266 SRA262148:SRA262266 SHE262148:SHE262266 RXI262148:RXI262266 RNM262148:RNM262266 RDQ262148:RDQ262266 QTU262148:QTU262266 QJY262148:QJY262266 QAC262148:QAC262266 PQG262148:PQG262266 PGK262148:PGK262266 OWO262148:OWO262266 OMS262148:OMS262266 OCW262148:OCW262266 NTA262148:NTA262266 NJE262148:NJE262266 MZI262148:MZI262266 MPM262148:MPM262266 MFQ262148:MFQ262266 LVU262148:LVU262266 LLY262148:LLY262266 LCC262148:LCC262266 KSG262148:KSG262266 KIK262148:KIK262266 JYO262148:JYO262266 JOS262148:JOS262266 JEW262148:JEW262266 IVA262148:IVA262266 ILE262148:ILE262266 IBI262148:IBI262266 HRM262148:HRM262266 HHQ262148:HHQ262266 GXU262148:GXU262266 GNY262148:GNY262266 GEC262148:GEC262266 FUG262148:FUG262266 FKK262148:FKK262266 FAO262148:FAO262266 EQS262148:EQS262266 EGW262148:EGW262266 DXA262148:DXA262266 DNE262148:DNE262266 DDI262148:DDI262266 CTM262148:CTM262266 CJQ262148:CJQ262266 BZU262148:BZU262266 BPY262148:BPY262266 BGC262148:BGC262266 AWG262148:AWG262266 AMK262148:AMK262266 ACO262148:ACO262266 SS262148:SS262266 IW262148:IW262266 SRA983044:SRA983162 WVI196612:WVI196730 WLM196612:WLM196730 WBQ196612:WBQ196730 VRU196612:VRU196730 VHY196612:VHY196730 UYC196612:UYC196730 UOG196612:UOG196730 UEK196612:UEK196730 TUO196612:TUO196730 TKS196612:TKS196730 TAW196612:TAW196730 SRA196612:SRA196730 SHE196612:SHE196730 RXI196612:RXI196730 RNM196612:RNM196730 RDQ196612:RDQ196730 QTU196612:QTU196730 QJY196612:QJY196730 QAC196612:QAC196730 PQG196612:PQG196730 PGK196612:PGK196730 OWO196612:OWO196730 OMS196612:OMS196730 OCW196612:OCW196730 NTA196612:NTA196730 NJE196612:NJE196730 MZI196612:MZI196730 MPM196612:MPM196730 MFQ196612:MFQ196730 LVU196612:LVU196730 LLY196612:LLY196730 LCC196612:LCC196730 KSG196612:KSG196730 KIK196612:KIK196730 JYO196612:JYO196730 JOS196612:JOS196730 JEW196612:JEW196730 IVA196612:IVA196730 ILE196612:ILE196730 IBI196612:IBI196730 HRM196612:HRM196730 HHQ196612:HHQ196730 GXU196612:GXU196730 GNY196612:GNY196730 GEC196612:GEC196730 FUG196612:FUG196730 FKK196612:FKK196730 FAO196612:FAO196730 EQS196612:EQS196730 EGW196612:EGW196730 DXA196612:DXA196730 DNE196612:DNE196730 DDI196612:DDI196730 CTM196612:CTM196730 CJQ196612:CJQ196730 BZU196612:BZU196730 BPY196612:BPY196730 BGC196612:BGC196730 AWG196612:AWG196730 AMK196612:AMK196730 ACO196612:ACO196730 SS196612:SS196730 IW196612:IW196730 SHE983044:SHE983162 WVI131076:WVI131194 WLM131076:WLM131194 WBQ131076:WBQ131194 VRU131076:VRU131194 VHY131076:VHY131194 UYC131076:UYC131194 UOG131076:UOG131194 UEK131076:UEK131194 TUO131076:TUO131194 TKS131076:TKS131194 TAW131076:TAW131194 SRA131076:SRA131194 SHE131076:SHE131194 RXI131076:RXI131194 RNM131076:RNM131194 RDQ131076:RDQ131194 QTU131076:QTU131194 QJY131076:QJY131194 QAC131076:QAC131194 PQG131076:PQG131194 PGK131076:PGK131194 OWO131076:OWO131194 OMS131076:OMS131194 OCW131076:OCW131194 NTA131076:NTA131194 NJE131076:NJE131194 MZI131076:MZI131194 MPM131076:MPM131194 MFQ131076:MFQ131194 LVU131076:LVU131194 LLY131076:LLY131194 LCC131076:LCC131194 KSG131076:KSG131194 KIK131076:KIK131194 JYO131076:JYO131194 JOS131076:JOS131194 JEW131076:JEW131194 IVA131076:IVA131194 ILE131076:ILE131194 IBI131076:IBI131194 HRM131076:HRM131194 HHQ131076:HHQ131194 GXU131076:GXU131194 GNY131076:GNY131194 GEC131076:GEC131194 FUG131076:FUG131194 FKK131076:FKK131194 FAO131076:FAO131194 EQS131076:EQS131194 EGW131076:EGW131194 DXA131076:DXA131194 DNE131076:DNE131194 DDI131076:DDI131194 CTM131076:CTM131194 CJQ131076:CJQ131194 BZU131076:BZU131194 BPY131076:BPY131194 BGC131076:BGC131194 AWG131076:AWG131194 AMK131076:AMK131194 ACO131076:ACO131194 SS131076:SS131194 IW131076:IW131194 RXI983044:RXI983162 WVI65540:WVI65658 WLM65540:WLM65658 WBQ65540:WBQ65658 VRU65540:VRU65658 VHY65540:VHY65658 UYC65540:UYC65658 UOG65540:UOG65658 UEK65540:UEK65658 TUO65540:TUO65658 TKS65540:TKS65658 TAW65540:TAW65658 SRA65540:SRA65658 SHE65540:SHE65658 RXI65540:RXI65658 RNM65540:RNM65658 RDQ65540:RDQ65658 QTU65540:QTU65658 QJY65540:QJY65658 QAC65540:QAC65658 PQG65540:PQG65658 PGK65540:PGK65658 OWO65540:OWO65658 OMS65540:OMS65658 OCW65540:OCW65658 NTA65540:NTA65658 NJE65540:NJE65658 MZI65540:MZI65658 MPM65540:MPM65658 MFQ65540:MFQ65658 LVU65540:LVU65658 LLY65540:LLY65658 LCC65540:LCC65658 KSG65540:KSG65658 KIK65540:KIK65658 JYO65540:JYO65658 JOS65540:JOS65658 JEW65540:JEW65658 IVA65540:IVA65658 ILE65540:ILE65658 IBI65540:IBI65658 HRM65540:HRM65658 HHQ65540:HHQ65658 GXU65540:GXU65658 GNY65540:GNY65658 GEC65540:GEC65658 FUG65540:FUG65658 FKK65540:FKK65658 FAO65540:FAO65658 EQS65540:EQS65658 EGW65540:EGW65658 DXA65540:DXA65658 DNE65540:DNE65658 DDI65540:DDI65658 CTM65540:CTM65658 CJQ65540:CJQ65658 BZU65540:BZU65658 BPY65540:BPY65658 BGC65540:BGC65658 AWG65540:AWG65658 AMK65540:AMK65658 ACO65540:ACO65658 SS65540:SS65658 IW65540:IW65658 RNM983044:RNM983162 WLL983106:WLL983112 WBP983106:WBP983112 VRT983106:VRT983112 VHX983106:VHX983112 UYB983106:UYB983112 UOF983106:UOF983112 UEJ983106:UEJ983112 TUN983106:TUN983112 TKR983106:TKR983112 TAV983106:TAV983112 SQZ983106:SQZ983112 SHD983106:SHD983112 RXH983106:RXH983112 RNL983106:RNL983112 RDP983106:RDP983112 QTT983106:QTT983112 QJX983106:QJX983112 QAB983106:QAB983112 PQF983106:PQF983112 PGJ983106:PGJ983112 OWN983106:OWN983112 OMR983106:OMR983112 OCV983106:OCV983112 NSZ983106:NSZ983112 NJD983106:NJD983112 MZH983106:MZH983112 MPL983106:MPL983112 MFP983106:MFP983112 LVT983106:LVT983112 LLX983106:LLX983112 LCB983106:LCB983112 KSF983106:KSF983112 KIJ983106:KIJ983112 JYN983106:JYN983112 JOR983106:JOR983112 JEV983106:JEV983112 IUZ983106:IUZ983112 ILD983106:ILD983112 IBH983106:IBH983112 HRL983106:HRL983112 HHP983106:HHP983112 GXT983106:GXT983112 GNX983106:GNX983112 GEB983106:GEB983112 FUF983106:FUF983112 FKJ983106:FKJ983112 FAN983106:FAN983112 EQR983106:EQR983112 EGV983106:EGV983112 DWZ983106:DWZ983112 DND983106:DND983112 DDH983106:DDH983112 CTL983106:CTL983112 CJP983106:CJP983112 BZT983106:BZT983112 BPX983106:BPX983112 BGB983106:BGB983112 AWF983106:AWF983112 AMJ983106:AMJ983112 ACN983106:ACN983112 SR983106:SR983112 IV983106:IV983112 E983105:E983111 WVH917570:WVH917576 WLL917570:WLL917576 WBP917570:WBP917576 VRT917570:VRT917576 VHX917570:VHX917576 UYB917570:UYB917576 UOF917570:UOF917576 UEJ917570:UEJ917576 TUN917570:TUN917576 TKR917570:TKR917576 TAV917570:TAV917576 SQZ917570:SQZ917576 SHD917570:SHD917576 RXH917570:RXH917576 RNL917570:RNL917576 RDP917570:RDP917576 QTT917570:QTT917576 QJX917570:QJX917576 QAB917570:QAB917576 PQF917570:PQF917576 PGJ917570:PGJ917576 OWN917570:OWN917576 OMR917570:OMR917576 OCV917570:OCV917576 NSZ917570:NSZ917576 NJD917570:NJD917576 MZH917570:MZH917576 MPL917570:MPL917576 MFP917570:MFP917576 LVT917570:LVT917576 LLX917570:LLX917576 LCB917570:LCB917576 KSF917570:KSF917576 KIJ917570:KIJ917576 JYN917570:JYN917576 JOR917570:JOR917576 JEV917570:JEV917576 IUZ917570:IUZ917576 ILD917570:ILD917576 IBH917570:IBH917576 HRL917570:HRL917576 HHP917570:HHP917576 GXT917570:GXT917576 GNX917570:GNX917576 GEB917570:GEB917576 FUF917570:FUF917576 FKJ917570:FKJ917576 FAN917570:FAN917576 EQR917570:EQR917576 EGV917570:EGV917576 DWZ917570:DWZ917576 DND917570:DND917576 DDH917570:DDH917576 CTL917570:CTL917576 CJP917570:CJP917576 BZT917570:BZT917576 BPX917570:BPX917576 BGB917570:BGB917576 AWF917570:AWF917576 AMJ917570:AMJ917576 ACN917570:ACN917576 SR917570:SR917576 IV917570:IV917576 E917569:E917575 WVH852034:WVH852040 WLL852034:WLL852040 WBP852034:WBP852040 VRT852034:VRT852040 VHX852034:VHX852040 UYB852034:UYB852040 UOF852034:UOF852040 UEJ852034:UEJ852040 TUN852034:TUN852040 TKR852034:TKR852040 TAV852034:TAV852040 SQZ852034:SQZ852040 SHD852034:SHD852040 RXH852034:RXH852040 RNL852034:RNL852040 RDP852034:RDP852040 QTT852034:QTT852040 QJX852034:QJX852040 QAB852034:QAB852040 PQF852034:PQF852040 PGJ852034:PGJ852040 OWN852034:OWN852040 OMR852034:OMR852040 OCV852034:OCV852040 NSZ852034:NSZ852040 NJD852034:NJD852040 MZH852034:MZH852040 MPL852034:MPL852040 MFP852034:MFP852040 LVT852034:LVT852040 LLX852034:LLX852040 LCB852034:LCB852040 KSF852034:KSF852040 KIJ852034:KIJ852040 JYN852034:JYN852040 JOR852034:JOR852040 JEV852034:JEV852040 IUZ852034:IUZ852040 ILD852034:ILD852040 IBH852034:IBH852040 HRL852034:HRL852040 HHP852034:HHP852040 GXT852034:GXT852040 GNX852034:GNX852040 GEB852034:GEB852040 FUF852034:FUF852040 FKJ852034:FKJ852040 FAN852034:FAN852040 EQR852034:EQR852040 EGV852034:EGV852040 DWZ852034:DWZ852040 DND852034:DND852040 DDH852034:DDH852040 CTL852034:CTL852040 CJP852034:CJP852040 BZT852034:BZT852040 BPX852034:BPX852040 BGB852034:BGB852040 AWF852034:AWF852040 AMJ852034:AMJ852040 ACN852034:ACN852040 SR852034:SR852040 IV852034:IV852040 E852033:E852039 WVH786498:WVH786504 WLL786498:WLL786504 WBP786498:WBP786504 VRT786498:VRT786504 VHX786498:VHX786504 UYB786498:UYB786504 UOF786498:UOF786504 UEJ786498:UEJ786504 TUN786498:TUN786504 TKR786498:TKR786504 TAV786498:TAV786504 SQZ786498:SQZ786504 SHD786498:SHD786504 RXH786498:RXH786504 RNL786498:RNL786504 RDP786498:RDP786504 QTT786498:QTT786504 QJX786498:QJX786504 QAB786498:QAB786504 PQF786498:PQF786504 PGJ786498:PGJ786504 OWN786498:OWN786504 OMR786498:OMR786504 OCV786498:OCV786504 NSZ786498:NSZ786504 NJD786498:NJD786504 MZH786498:MZH786504 MPL786498:MPL786504 MFP786498:MFP786504 LVT786498:LVT786504 LLX786498:LLX786504 LCB786498:LCB786504 KSF786498:KSF786504 KIJ786498:KIJ786504 JYN786498:JYN786504 JOR786498:JOR786504 JEV786498:JEV786504 IUZ786498:IUZ786504 ILD786498:ILD786504 IBH786498:IBH786504 HRL786498:HRL786504 HHP786498:HHP786504 GXT786498:GXT786504 GNX786498:GNX786504 GEB786498:GEB786504 FUF786498:FUF786504 FKJ786498:FKJ786504 FAN786498:FAN786504 EQR786498:EQR786504 EGV786498:EGV786504 DWZ786498:DWZ786504 DND786498:DND786504 DDH786498:DDH786504 CTL786498:CTL786504 CJP786498:CJP786504 BZT786498:BZT786504 BPX786498:BPX786504 BGB786498:BGB786504 AWF786498:AWF786504 AMJ786498:AMJ786504 ACN786498:ACN786504 SR786498:SR786504 IV786498:IV786504 E786497:E786503 WVH720962:WVH720968 WLL720962:WLL720968 WBP720962:WBP720968 VRT720962:VRT720968 VHX720962:VHX720968 UYB720962:UYB720968 UOF720962:UOF720968 UEJ720962:UEJ720968 TUN720962:TUN720968 TKR720962:TKR720968 TAV720962:TAV720968 SQZ720962:SQZ720968 SHD720962:SHD720968 RXH720962:RXH720968 RNL720962:RNL720968 RDP720962:RDP720968 QTT720962:QTT720968 QJX720962:QJX720968 QAB720962:QAB720968 PQF720962:PQF720968 PGJ720962:PGJ720968 OWN720962:OWN720968 OMR720962:OMR720968 OCV720962:OCV720968 NSZ720962:NSZ720968 NJD720962:NJD720968 MZH720962:MZH720968 MPL720962:MPL720968 MFP720962:MFP720968 LVT720962:LVT720968 LLX720962:LLX720968 LCB720962:LCB720968 KSF720962:KSF720968 KIJ720962:KIJ720968 JYN720962:JYN720968 JOR720962:JOR720968 JEV720962:JEV720968 IUZ720962:IUZ720968 ILD720962:ILD720968 IBH720962:IBH720968 HRL720962:HRL720968 HHP720962:HHP720968 GXT720962:GXT720968 GNX720962:GNX720968 GEB720962:GEB720968 FUF720962:FUF720968 FKJ720962:FKJ720968 FAN720962:FAN720968 EQR720962:EQR720968 EGV720962:EGV720968 DWZ720962:DWZ720968 DND720962:DND720968 DDH720962:DDH720968 CTL720962:CTL720968 CJP720962:CJP720968 BZT720962:BZT720968 BPX720962:BPX720968 BGB720962:BGB720968 AWF720962:AWF720968 AMJ720962:AMJ720968 ACN720962:ACN720968 SR720962:SR720968 IV720962:IV720968 E720961:E720967 WVH655426:WVH655432 WLL655426:WLL655432 WBP655426:WBP655432 VRT655426:VRT655432 VHX655426:VHX655432 UYB655426:UYB655432 UOF655426:UOF655432 UEJ655426:UEJ655432 TUN655426:TUN655432 TKR655426:TKR655432 TAV655426:TAV655432 SQZ655426:SQZ655432 SHD655426:SHD655432 RXH655426:RXH655432 RNL655426:RNL655432 RDP655426:RDP655432 QTT655426:QTT655432 QJX655426:QJX655432 QAB655426:QAB655432 PQF655426:PQF655432 PGJ655426:PGJ655432 OWN655426:OWN655432 OMR655426:OMR655432 OCV655426:OCV655432 NSZ655426:NSZ655432 NJD655426:NJD655432 MZH655426:MZH655432 MPL655426:MPL655432 MFP655426:MFP655432 LVT655426:LVT655432 LLX655426:LLX655432 LCB655426:LCB655432 KSF655426:KSF655432 KIJ655426:KIJ655432 JYN655426:JYN655432 JOR655426:JOR655432 JEV655426:JEV655432 IUZ655426:IUZ655432 ILD655426:ILD655432 IBH655426:IBH655432 HRL655426:HRL655432 HHP655426:HHP655432 GXT655426:GXT655432 GNX655426:GNX655432 GEB655426:GEB655432 FUF655426:FUF655432 FKJ655426:FKJ655432 FAN655426:FAN655432 EQR655426:EQR655432 EGV655426:EGV655432 DWZ655426:DWZ655432 DND655426:DND655432 DDH655426:DDH655432 CTL655426:CTL655432 CJP655426:CJP655432 BZT655426:BZT655432 BPX655426:BPX655432 BGB655426:BGB655432 AWF655426:AWF655432 AMJ655426:AMJ655432 ACN655426:ACN655432 SR655426:SR655432 IV655426:IV655432 E655425:E655431 WVH589890:WVH589896 WLL589890:WLL589896 WBP589890:WBP589896 VRT589890:VRT589896 VHX589890:VHX589896 UYB589890:UYB589896 UOF589890:UOF589896 UEJ589890:UEJ589896 TUN589890:TUN589896 TKR589890:TKR589896 TAV589890:TAV589896 SQZ589890:SQZ589896 SHD589890:SHD589896 RXH589890:RXH589896 RNL589890:RNL589896 RDP589890:RDP589896 QTT589890:QTT589896 QJX589890:QJX589896 QAB589890:QAB589896 PQF589890:PQF589896 PGJ589890:PGJ589896 OWN589890:OWN589896 OMR589890:OMR589896 OCV589890:OCV589896 NSZ589890:NSZ589896 NJD589890:NJD589896 MZH589890:MZH589896 MPL589890:MPL589896 MFP589890:MFP589896 LVT589890:LVT589896 LLX589890:LLX589896 LCB589890:LCB589896 KSF589890:KSF589896 KIJ589890:KIJ589896 JYN589890:JYN589896 JOR589890:JOR589896 JEV589890:JEV589896 IUZ589890:IUZ589896 ILD589890:ILD589896 IBH589890:IBH589896 HRL589890:HRL589896 HHP589890:HHP589896 GXT589890:GXT589896 GNX589890:GNX589896 GEB589890:GEB589896 FUF589890:FUF589896 FKJ589890:FKJ589896 FAN589890:FAN589896 EQR589890:EQR589896 EGV589890:EGV589896 DWZ589890:DWZ589896 DND589890:DND589896 DDH589890:DDH589896 CTL589890:CTL589896 CJP589890:CJP589896 BZT589890:BZT589896 BPX589890:BPX589896 BGB589890:BGB589896 AWF589890:AWF589896 AMJ589890:AMJ589896 ACN589890:ACN589896 SR589890:SR589896 IV589890:IV589896 E589889:E589895 WVH524354:WVH524360 WLL524354:WLL524360 WBP524354:WBP524360 VRT524354:VRT524360 VHX524354:VHX524360 UYB524354:UYB524360 UOF524354:UOF524360 UEJ524354:UEJ524360 TUN524354:TUN524360 TKR524354:TKR524360 TAV524354:TAV524360 SQZ524354:SQZ524360 SHD524354:SHD524360 RXH524354:RXH524360 RNL524354:RNL524360 RDP524354:RDP524360 QTT524354:QTT524360 QJX524354:QJX524360 QAB524354:QAB524360 PQF524354:PQF524360 PGJ524354:PGJ524360 OWN524354:OWN524360 OMR524354:OMR524360 OCV524354:OCV524360 NSZ524354:NSZ524360 NJD524354:NJD524360 MZH524354:MZH524360 MPL524354:MPL524360 MFP524354:MFP524360 LVT524354:LVT524360 LLX524354:LLX524360 LCB524354:LCB524360 KSF524354:KSF524360 KIJ524354:KIJ524360 JYN524354:JYN524360 JOR524354:JOR524360 JEV524354:JEV524360 IUZ524354:IUZ524360 ILD524354:ILD524360 IBH524354:IBH524360 HRL524354:HRL524360 HHP524354:HHP524360 GXT524354:GXT524360 GNX524354:GNX524360 GEB524354:GEB524360 FUF524354:FUF524360 FKJ524354:FKJ524360 FAN524354:FAN524360 EQR524354:EQR524360 EGV524354:EGV524360 DWZ524354:DWZ524360 DND524354:DND524360 DDH524354:DDH524360 CTL524354:CTL524360 CJP524354:CJP524360 BZT524354:BZT524360 BPX524354:BPX524360 BGB524354:BGB524360 AWF524354:AWF524360 AMJ524354:AMJ524360 ACN524354:ACN524360 SR524354:SR524360 IV524354:IV524360 E524353:E524359 WVH458818:WVH458824 WLL458818:WLL458824 WBP458818:WBP458824 VRT458818:VRT458824 VHX458818:VHX458824 UYB458818:UYB458824 UOF458818:UOF458824 UEJ458818:UEJ458824 TUN458818:TUN458824 TKR458818:TKR458824 TAV458818:TAV458824 SQZ458818:SQZ458824 SHD458818:SHD458824 RXH458818:RXH458824 RNL458818:RNL458824 RDP458818:RDP458824 QTT458818:QTT458824 QJX458818:QJX458824 QAB458818:QAB458824 PQF458818:PQF458824 PGJ458818:PGJ458824 OWN458818:OWN458824 OMR458818:OMR458824 OCV458818:OCV458824 NSZ458818:NSZ458824 NJD458818:NJD458824 MZH458818:MZH458824 MPL458818:MPL458824 MFP458818:MFP458824 LVT458818:LVT458824 LLX458818:LLX458824 LCB458818:LCB458824 KSF458818:KSF458824 KIJ458818:KIJ458824 JYN458818:JYN458824 JOR458818:JOR458824 JEV458818:JEV458824 IUZ458818:IUZ458824 ILD458818:ILD458824 IBH458818:IBH458824 HRL458818:HRL458824 HHP458818:HHP458824 GXT458818:GXT458824 GNX458818:GNX458824 GEB458818:GEB458824 FUF458818:FUF458824 FKJ458818:FKJ458824 FAN458818:FAN458824 EQR458818:EQR458824 EGV458818:EGV458824 DWZ458818:DWZ458824 DND458818:DND458824 DDH458818:DDH458824 CTL458818:CTL458824 CJP458818:CJP458824 BZT458818:BZT458824 BPX458818:BPX458824 BGB458818:BGB458824 AWF458818:AWF458824 AMJ458818:AMJ458824 ACN458818:ACN458824 SR458818:SR458824 IV458818:IV458824 E458817:E458823 WVH393282:WVH393288 WLL393282:WLL393288 WBP393282:WBP393288 VRT393282:VRT393288 VHX393282:VHX393288 UYB393282:UYB393288 UOF393282:UOF393288 UEJ393282:UEJ393288 TUN393282:TUN393288 TKR393282:TKR393288 TAV393282:TAV393288 SQZ393282:SQZ393288 SHD393282:SHD393288 RXH393282:RXH393288 RNL393282:RNL393288 RDP393282:RDP393288 QTT393282:QTT393288 QJX393282:QJX393288 QAB393282:QAB393288 PQF393282:PQF393288 PGJ393282:PGJ393288 OWN393282:OWN393288 OMR393282:OMR393288 OCV393282:OCV393288 NSZ393282:NSZ393288 NJD393282:NJD393288 MZH393282:MZH393288 MPL393282:MPL393288 MFP393282:MFP393288 LVT393282:LVT393288 LLX393282:LLX393288 LCB393282:LCB393288 KSF393282:KSF393288 KIJ393282:KIJ393288 JYN393282:JYN393288 JOR393282:JOR393288 JEV393282:JEV393288 IUZ393282:IUZ393288 ILD393282:ILD393288 IBH393282:IBH393288 HRL393282:HRL393288 HHP393282:HHP393288 GXT393282:GXT393288 GNX393282:GNX393288 GEB393282:GEB393288 FUF393282:FUF393288 FKJ393282:FKJ393288 FAN393282:FAN393288 EQR393282:EQR393288 EGV393282:EGV393288 DWZ393282:DWZ393288 DND393282:DND393288 DDH393282:DDH393288 CTL393282:CTL393288 CJP393282:CJP393288 BZT393282:BZT393288 BPX393282:BPX393288 BGB393282:BGB393288 AWF393282:AWF393288 AMJ393282:AMJ393288 ACN393282:ACN393288 SR393282:SR393288 IV393282:IV393288 E393281:E393287 WVH327746:WVH327752 WLL327746:WLL327752 WBP327746:WBP327752 VRT327746:VRT327752 VHX327746:VHX327752 UYB327746:UYB327752 UOF327746:UOF327752 UEJ327746:UEJ327752 TUN327746:TUN327752 TKR327746:TKR327752 TAV327746:TAV327752 SQZ327746:SQZ327752 SHD327746:SHD327752 RXH327746:RXH327752 RNL327746:RNL327752 RDP327746:RDP327752 QTT327746:QTT327752 QJX327746:QJX327752 QAB327746:QAB327752 PQF327746:PQF327752 PGJ327746:PGJ327752 OWN327746:OWN327752 OMR327746:OMR327752 OCV327746:OCV327752 NSZ327746:NSZ327752 NJD327746:NJD327752 MZH327746:MZH327752 MPL327746:MPL327752 MFP327746:MFP327752 LVT327746:LVT327752 LLX327746:LLX327752 LCB327746:LCB327752 KSF327746:KSF327752 KIJ327746:KIJ327752 JYN327746:JYN327752 JOR327746:JOR327752 JEV327746:JEV327752 IUZ327746:IUZ327752 ILD327746:ILD327752 IBH327746:IBH327752 HRL327746:HRL327752 HHP327746:HHP327752 GXT327746:GXT327752 GNX327746:GNX327752 GEB327746:GEB327752 FUF327746:FUF327752 FKJ327746:FKJ327752 FAN327746:FAN327752 EQR327746:EQR327752 EGV327746:EGV327752 DWZ327746:DWZ327752 DND327746:DND327752 DDH327746:DDH327752 CTL327746:CTL327752 CJP327746:CJP327752 BZT327746:BZT327752 BPX327746:BPX327752 BGB327746:BGB327752 AWF327746:AWF327752 AMJ327746:AMJ327752 ACN327746:ACN327752 SR327746:SR327752 IV327746:IV327752 E327745:E327751 WVH262210:WVH262216 WLL262210:WLL262216 WBP262210:WBP262216 VRT262210:VRT262216 VHX262210:VHX262216 UYB262210:UYB262216 UOF262210:UOF262216 UEJ262210:UEJ262216 TUN262210:TUN262216 TKR262210:TKR262216 TAV262210:TAV262216 SQZ262210:SQZ262216 SHD262210:SHD262216 RXH262210:RXH262216 RNL262210:RNL262216 RDP262210:RDP262216 QTT262210:QTT262216 QJX262210:QJX262216 QAB262210:QAB262216 PQF262210:PQF262216 PGJ262210:PGJ262216 OWN262210:OWN262216 OMR262210:OMR262216 OCV262210:OCV262216 NSZ262210:NSZ262216 NJD262210:NJD262216 MZH262210:MZH262216 MPL262210:MPL262216 MFP262210:MFP262216 LVT262210:LVT262216 LLX262210:LLX262216 LCB262210:LCB262216 KSF262210:KSF262216 KIJ262210:KIJ262216 JYN262210:JYN262216 JOR262210:JOR262216 JEV262210:JEV262216 IUZ262210:IUZ262216 ILD262210:ILD262216 IBH262210:IBH262216 HRL262210:HRL262216 HHP262210:HHP262216 GXT262210:GXT262216 GNX262210:GNX262216 GEB262210:GEB262216 FUF262210:FUF262216 FKJ262210:FKJ262216 FAN262210:FAN262216 EQR262210:EQR262216 EGV262210:EGV262216 DWZ262210:DWZ262216 DND262210:DND262216 DDH262210:DDH262216 CTL262210:CTL262216 CJP262210:CJP262216 BZT262210:BZT262216 BPX262210:BPX262216 BGB262210:BGB262216 AWF262210:AWF262216 AMJ262210:AMJ262216 ACN262210:ACN262216 SR262210:SR262216 IV262210:IV262216 E262209:E262215 WVH196674:WVH196680 WLL196674:WLL196680 WBP196674:WBP196680 VRT196674:VRT196680 VHX196674:VHX196680 UYB196674:UYB196680 UOF196674:UOF196680 UEJ196674:UEJ196680 TUN196674:TUN196680 TKR196674:TKR196680 TAV196674:TAV196680 SQZ196674:SQZ196680 SHD196674:SHD196680 RXH196674:RXH196680 RNL196674:RNL196680 RDP196674:RDP196680 QTT196674:QTT196680 QJX196674:QJX196680 QAB196674:QAB196680 PQF196674:PQF196680 PGJ196674:PGJ196680 OWN196674:OWN196680 OMR196674:OMR196680 OCV196674:OCV196680 NSZ196674:NSZ196680 NJD196674:NJD196680 MZH196674:MZH196680 MPL196674:MPL196680 MFP196674:MFP196680 LVT196674:LVT196680 LLX196674:LLX196680 LCB196674:LCB196680 KSF196674:KSF196680 KIJ196674:KIJ196680 JYN196674:JYN196680 JOR196674:JOR196680 JEV196674:JEV196680 IUZ196674:IUZ196680 ILD196674:ILD196680 IBH196674:IBH196680 HRL196674:HRL196680 HHP196674:HHP196680 GXT196674:GXT196680 GNX196674:GNX196680 GEB196674:GEB196680 FUF196674:FUF196680 FKJ196674:FKJ196680 FAN196674:FAN196680 EQR196674:EQR196680 EGV196674:EGV196680 DWZ196674:DWZ196680 DND196674:DND196680 DDH196674:DDH196680 CTL196674:CTL196680 CJP196674:CJP196680 BZT196674:BZT196680 BPX196674:BPX196680 BGB196674:BGB196680 AWF196674:AWF196680 AMJ196674:AMJ196680 ACN196674:ACN196680 SR196674:SR196680 IV196674:IV196680 E196673:E196679 WVH131138:WVH131144 WLL131138:WLL131144 WBP131138:WBP131144 VRT131138:VRT131144 VHX131138:VHX131144 UYB131138:UYB131144 UOF131138:UOF131144 UEJ131138:UEJ131144 TUN131138:TUN131144 TKR131138:TKR131144 TAV131138:TAV131144 SQZ131138:SQZ131144 SHD131138:SHD131144 RXH131138:RXH131144 RNL131138:RNL131144 RDP131138:RDP131144 QTT131138:QTT131144 QJX131138:QJX131144 QAB131138:QAB131144 PQF131138:PQF131144 PGJ131138:PGJ131144 OWN131138:OWN131144 OMR131138:OMR131144 OCV131138:OCV131144 NSZ131138:NSZ131144 NJD131138:NJD131144 MZH131138:MZH131144 MPL131138:MPL131144 MFP131138:MFP131144 LVT131138:LVT131144 LLX131138:LLX131144 LCB131138:LCB131144 KSF131138:KSF131144 KIJ131138:KIJ131144 JYN131138:JYN131144 JOR131138:JOR131144 JEV131138:JEV131144 IUZ131138:IUZ131144 ILD131138:ILD131144 IBH131138:IBH131144 HRL131138:HRL131144 HHP131138:HHP131144 GXT131138:GXT131144 GNX131138:GNX131144 GEB131138:GEB131144 FUF131138:FUF131144 FKJ131138:FKJ131144 FAN131138:FAN131144 EQR131138:EQR131144 EGV131138:EGV131144 DWZ131138:DWZ131144 DND131138:DND131144 DDH131138:DDH131144 CTL131138:CTL131144 CJP131138:CJP131144 BZT131138:BZT131144 BPX131138:BPX131144 BGB131138:BGB131144 AWF131138:AWF131144 AMJ131138:AMJ131144 ACN131138:ACN131144 SR131138:SR131144 IV131138:IV131144 E131137:E131143 WVH65602:WVH65608 WLL65602:WLL65608 WBP65602:WBP65608 VRT65602:VRT65608 VHX65602:VHX65608 UYB65602:UYB65608 UOF65602:UOF65608 UEJ65602:UEJ65608 TUN65602:TUN65608 TKR65602:TKR65608 TAV65602:TAV65608 SQZ65602:SQZ65608 SHD65602:SHD65608 RXH65602:RXH65608 RNL65602:RNL65608 RDP65602:RDP65608 QTT65602:QTT65608 QJX65602:QJX65608 QAB65602:QAB65608 PQF65602:PQF65608 PGJ65602:PGJ65608 OWN65602:OWN65608 OMR65602:OMR65608 OCV65602:OCV65608 NSZ65602:NSZ65608 NJD65602:NJD65608 MZH65602:MZH65608 MPL65602:MPL65608 MFP65602:MFP65608 LVT65602:LVT65608 LLX65602:LLX65608 LCB65602:LCB65608 KSF65602:KSF65608 KIJ65602:KIJ65608 JYN65602:JYN65608 JOR65602:JOR65608 JEV65602:JEV65608 IUZ65602:IUZ65608 ILD65602:ILD65608 IBH65602:IBH65608 HRL65602:HRL65608 HHP65602:HHP65608 GXT65602:GXT65608 GNX65602:GNX65608 GEB65602:GEB65608 FUF65602:FUF65608 FKJ65602:FKJ65608 FAN65602:FAN65608 EQR65602:EQR65608 EGV65602:EGV65608 DWZ65602:DWZ65608 DND65602:DND65608 DDH65602:DDH65608 CTL65602:CTL65608 CJP65602:CJP65608 BZT65602:BZT65608 BPX65602:BPX65608 BGB65602:BGB65608 AWF65602:AWF65608 AMJ65602:AMJ65608 ACN65602:ACN65608 SR65602:SR65608 IV65602:IV65608 E65601:E65607 WVH66:WVH72 WLL66:WLL72 WBP66:WBP72 VRT66:VRT72 VHX66:VHX72 UYB66:UYB72 UOF66:UOF72 UEJ66:UEJ72 TUN66:TUN72 TKR66:TKR72 TAV66:TAV72 SQZ66:SQZ72 SHD66:SHD72 RXH66:RXH72 RNL66:RNL72 RDP66:RDP72 QTT66:QTT72 QJX66:QJX72 QAB66:QAB72 PQF66:PQF72 PGJ66:PGJ72 OWN66:OWN72 OMR66:OMR72 OCV66:OCV72 NSZ66:NSZ72 NJD66:NJD72 MZH66:MZH72 MPL66:MPL72 MFP66:MFP72 LVT66:LVT72 LLX66:LLX72 LCB66:LCB72 KSF66:KSF72 KIJ66:KIJ72 JYN66:JYN72 JOR66:JOR72 JEV66:JEV72 IUZ66:IUZ72 ILD66:ILD72 IBH66:IBH72 HRL66:HRL72 HHP66:HHP72 GXT66:GXT72 GNX66:GNX72 GEB66:GEB72 FUF66:FUF72 FKJ66:FKJ72 FAN66:FAN72 EQR66:EQR72 EGV66:EGV72 DWZ66:DWZ72 DND66:DND72 DDH66:DDH72 CTL66:CTL72 CJP66:CJP72 BZT66:BZT72 BPX66:BPX72 BGB66:BGB72 AWF66:AWF72 AMJ66:AMJ72 ACN66:ACN72 SR66:SR72 IV66:IV72 WVH983106:WVH983112 WVH983045:WVH983103 WLL983045:WLL983103 WBP983045:WBP983103 VRT983045:VRT983103 VHX983045:VHX983103 UYB983045:UYB983103 UOF983045:UOF983103 UEJ983045:UEJ983103 TUN983045:TUN983103 TKR983045:TKR983103 TAV983045:TAV983103 SQZ983045:SQZ983103 SHD983045:SHD983103 RXH983045:RXH983103 RNL983045:RNL983103 RDP983045:RDP983103 QTT983045:QTT983103 QJX983045:QJX983103 QAB983045:QAB983103 PQF983045:PQF983103 PGJ983045:PGJ983103 OWN983045:OWN983103 OMR983045:OMR983103 OCV983045:OCV983103 NSZ983045:NSZ983103 NJD983045:NJD983103 MZH983045:MZH983103 MPL983045:MPL983103 MFP983045:MFP983103 LVT983045:LVT983103 LLX983045:LLX983103 LCB983045:LCB983103 KSF983045:KSF983103 KIJ983045:KIJ983103 JYN983045:JYN983103 JOR983045:JOR983103 JEV983045:JEV983103 IUZ983045:IUZ983103 ILD983045:ILD983103 IBH983045:IBH983103 HRL983045:HRL983103 HHP983045:HHP983103 GXT983045:GXT983103 GNX983045:GNX983103 GEB983045:GEB983103 FUF983045:FUF983103 FKJ983045:FKJ983103 FAN983045:FAN983103 EQR983045:EQR983103 EGV983045:EGV983103 DWZ983045:DWZ983103 DND983045:DND983103 DDH983045:DDH983103 CTL983045:CTL983103 CJP983045:CJP983103 BZT983045:BZT983103 BPX983045:BPX983103 BGB983045:BGB983103 AWF983045:AWF983103 AMJ983045:AMJ983103 ACN983045:ACN983103 SR983045:SR983103 IV983045:IV983103 E983044:E983102 WVH917509:WVH917567 WLL917509:WLL917567 WBP917509:WBP917567 VRT917509:VRT917567 VHX917509:VHX917567 UYB917509:UYB917567 UOF917509:UOF917567 UEJ917509:UEJ917567 TUN917509:TUN917567 TKR917509:TKR917567 TAV917509:TAV917567 SQZ917509:SQZ917567 SHD917509:SHD917567 RXH917509:RXH917567 RNL917509:RNL917567 RDP917509:RDP917567 QTT917509:QTT917567 QJX917509:QJX917567 QAB917509:QAB917567 PQF917509:PQF917567 PGJ917509:PGJ917567 OWN917509:OWN917567 OMR917509:OMR917567 OCV917509:OCV917567 NSZ917509:NSZ917567 NJD917509:NJD917567 MZH917509:MZH917567 MPL917509:MPL917567 MFP917509:MFP917567 LVT917509:LVT917567 LLX917509:LLX917567 LCB917509:LCB917567 KSF917509:KSF917567 KIJ917509:KIJ917567 JYN917509:JYN917567 JOR917509:JOR917567 JEV917509:JEV917567 IUZ917509:IUZ917567 ILD917509:ILD917567 IBH917509:IBH917567 HRL917509:HRL917567 HHP917509:HHP917567 GXT917509:GXT917567 GNX917509:GNX917567 GEB917509:GEB917567 FUF917509:FUF917567 FKJ917509:FKJ917567 FAN917509:FAN917567 EQR917509:EQR917567 EGV917509:EGV917567 DWZ917509:DWZ917567 DND917509:DND917567 DDH917509:DDH917567 CTL917509:CTL917567 CJP917509:CJP917567 BZT917509:BZT917567 BPX917509:BPX917567 BGB917509:BGB917567 AWF917509:AWF917567 AMJ917509:AMJ917567 ACN917509:ACN917567 SR917509:SR917567 IV917509:IV917567 E917508:E917566 WVH851973:WVH852031 WLL851973:WLL852031 WBP851973:WBP852031 VRT851973:VRT852031 VHX851973:VHX852031 UYB851973:UYB852031 UOF851973:UOF852031 UEJ851973:UEJ852031 TUN851973:TUN852031 TKR851973:TKR852031 TAV851973:TAV852031 SQZ851973:SQZ852031 SHD851973:SHD852031 RXH851973:RXH852031 RNL851973:RNL852031 RDP851973:RDP852031 QTT851973:QTT852031 QJX851973:QJX852031 QAB851973:QAB852031 PQF851973:PQF852031 PGJ851973:PGJ852031 OWN851973:OWN852031 OMR851973:OMR852031 OCV851973:OCV852031 NSZ851973:NSZ852031 NJD851973:NJD852031 MZH851973:MZH852031 MPL851973:MPL852031 MFP851973:MFP852031 LVT851973:LVT852031 LLX851973:LLX852031 LCB851973:LCB852031 KSF851973:KSF852031 KIJ851973:KIJ852031 JYN851973:JYN852031 JOR851973:JOR852031 JEV851973:JEV852031 IUZ851973:IUZ852031 ILD851973:ILD852031 IBH851973:IBH852031 HRL851973:HRL852031 HHP851973:HHP852031 GXT851973:GXT852031 GNX851973:GNX852031 GEB851973:GEB852031 FUF851973:FUF852031 FKJ851973:FKJ852031 FAN851973:FAN852031 EQR851973:EQR852031 EGV851973:EGV852031 DWZ851973:DWZ852031 DND851973:DND852031 DDH851973:DDH852031 CTL851973:CTL852031 CJP851973:CJP852031 BZT851973:BZT852031 BPX851973:BPX852031 BGB851973:BGB852031 AWF851973:AWF852031 AMJ851973:AMJ852031 ACN851973:ACN852031 SR851973:SR852031 IV851973:IV852031 E851972:E852030 WVH786437:WVH786495 WLL786437:WLL786495 WBP786437:WBP786495 VRT786437:VRT786495 VHX786437:VHX786495 UYB786437:UYB786495 UOF786437:UOF786495 UEJ786437:UEJ786495 TUN786437:TUN786495 TKR786437:TKR786495 TAV786437:TAV786495 SQZ786437:SQZ786495 SHD786437:SHD786495 RXH786437:RXH786495 RNL786437:RNL786495 RDP786437:RDP786495 QTT786437:QTT786495 QJX786437:QJX786495 QAB786437:QAB786495 PQF786437:PQF786495 PGJ786437:PGJ786495 OWN786437:OWN786495 OMR786437:OMR786495 OCV786437:OCV786495 NSZ786437:NSZ786495 NJD786437:NJD786495 MZH786437:MZH786495 MPL786437:MPL786495 MFP786437:MFP786495 LVT786437:LVT786495 LLX786437:LLX786495 LCB786437:LCB786495 KSF786437:KSF786495 KIJ786437:KIJ786495 JYN786437:JYN786495 JOR786437:JOR786495 JEV786437:JEV786495 IUZ786437:IUZ786495 ILD786437:ILD786495 IBH786437:IBH786495 HRL786437:HRL786495 HHP786437:HHP786495 GXT786437:GXT786495 GNX786437:GNX786495 GEB786437:GEB786495 FUF786437:FUF786495 FKJ786437:FKJ786495 FAN786437:FAN786495 EQR786437:EQR786495 EGV786437:EGV786495 DWZ786437:DWZ786495 DND786437:DND786495 DDH786437:DDH786495 CTL786437:CTL786495 CJP786437:CJP786495 BZT786437:BZT786495 BPX786437:BPX786495 BGB786437:BGB786495 AWF786437:AWF786495 AMJ786437:AMJ786495 ACN786437:ACN786495 SR786437:SR786495 IV786437:IV786495 E786436:E786494 WVH720901:WVH720959 WLL720901:WLL720959 WBP720901:WBP720959 VRT720901:VRT720959 VHX720901:VHX720959 UYB720901:UYB720959 UOF720901:UOF720959 UEJ720901:UEJ720959 TUN720901:TUN720959 TKR720901:TKR720959 TAV720901:TAV720959 SQZ720901:SQZ720959 SHD720901:SHD720959 RXH720901:RXH720959 RNL720901:RNL720959 RDP720901:RDP720959 QTT720901:QTT720959 QJX720901:QJX720959 QAB720901:QAB720959 PQF720901:PQF720959 PGJ720901:PGJ720959 OWN720901:OWN720959 OMR720901:OMR720959 OCV720901:OCV720959 NSZ720901:NSZ720959 NJD720901:NJD720959 MZH720901:MZH720959 MPL720901:MPL720959 MFP720901:MFP720959 LVT720901:LVT720959 LLX720901:LLX720959 LCB720901:LCB720959 KSF720901:KSF720959 KIJ720901:KIJ720959 JYN720901:JYN720959 JOR720901:JOR720959 JEV720901:JEV720959 IUZ720901:IUZ720959 ILD720901:ILD720959 IBH720901:IBH720959 HRL720901:HRL720959 HHP720901:HHP720959 GXT720901:GXT720959 GNX720901:GNX720959 GEB720901:GEB720959 FUF720901:FUF720959 FKJ720901:FKJ720959 FAN720901:FAN720959 EQR720901:EQR720959 EGV720901:EGV720959 DWZ720901:DWZ720959 DND720901:DND720959 DDH720901:DDH720959 CTL720901:CTL720959 CJP720901:CJP720959 BZT720901:BZT720959 BPX720901:BPX720959 BGB720901:BGB720959 AWF720901:AWF720959 AMJ720901:AMJ720959 ACN720901:ACN720959 SR720901:SR720959 IV720901:IV720959 E720900:E720958 WVH655365:WVH655423 WLL655365:WLL655423 WBP655365:WBP655423 VRT655365:VRT655423 VHX655365:VHX655423 UYB655365:UYB655423 UOF655365:UOF655423 UEJ655365:UEJ655423 TUN655365:TUN655423 TKR655365:TKR655423 TAV655365:TAV655423 SQZ655365:SQZ655423 SHD655365:SHD655423 RXH655365:RXH655423 RNL655365:RNL655423 RDP655365:RDP655423 QTT655365:QTT655423 QJX655365:QJX655423 QAB655365:QAB655423 PQF655365:PQF655423 PGJ655365:PGJ655423 OWN655365:OWN655423 OMR655365:OMR655423 OCV655365:OCV655423 NSZ655365:NSZ655423 NJD655365:NJD655423 MZH655365:MZH655423 MPL655365:MPL655423 MFP655365:MFP655423 LVT655365:LVT655423 LLX655365:LLX655423 LCB655365:LCB655423 KSF655365:KSF655423 KIJ655365:KIJ655423 JYN655365:JYN655423 JOR655365:JOR655423 JEV655365:JEV655423 IUZ655365:IUZ655423 ILD655365:ILD655423 IBH655365:IBH655423 HRL655365:HRL655423 HHP655365:HHP655423 GXT655365:GXT655423 GNX655365:GNX655423 GEB655365:GEB655423 FUF655365:FUF655423 FKJ655365:FKJ655423 FAN655365:FAN655423 EQR655365:EQR655423 EGV655365:EGV655423 DWZ655365:DWZ655423 DND655365:DND655423 DDH655365:DDH655423 CTL655365:CTL655423 CJP655365:CJP655423 BZT655365:BZT655423 BPX655365:BPX655423 BGB655365:BGB655423 AWF655365:AWF655423 AMJ655365:AMJ655423 ACN655365:ACN655423 SR655365:SR655423 IV655365:IV655423 E655364:E655422 WVH589829:WVH589887 WLL589829:WLL589887 WBP589829:WBP589887 VRT589829:VRT589887 VHX589829:VHX589887 UYB589829:UYB589887 UOF589829:UOF589887 UEJ589829:UEJ589887 TUN589829:TUN589887 TKR589829:TKR589887 TAV589829:TAV589887 SQZ589829:SQZ589887 SHD589829:SHD589887 RXH589829:RXH589887 RNL589829:RNL589887 RDP589829:RDP589887 QTT589829:QTT589887 QJX589829:QJX589887 QAB589829:QAB589887 PQF589829:PQF589887 PGJ589829:PGJ589887 OWN589829:OWN589887 OMR589829:OMR589887 OCV589829:OCV589887 NSZ589829:NSZ589887 NJD589829:NJD589887 MZH589829:MZH589887 MPL589829:MPL589887 MFP589829:MFP589887 LVT589829:LVT589887 LLX589829:LLX589887 LCB589829:LCB589887 KSF589829:KSF589887 KIJ589829:KIJ589887 JYN589829:JYN589887 JOR589829:JOR589887 JEV589829:JEV589887 IUZ589829:IUZ589887 ILD589829:ILD589887 IBH589829:IBH589887 HRL589829:HRL589887 HHP589829:HHP589887 GXT589829:GXT589887 GNX589829:GNX589887 GEB589829:GEB589887 FUF589829:FUF589887 FKJ589829:FKJ589887 FAN589829:FAN589887 EQR589829:EQR589887 EGV589829:EGV589887 DWZ589829:DWZ589887 DND589829:DND589887 DDH589829:DDH589887 CTL589829:CTL589887 CJP589829:CJP589887 BZT589829:BZT589887 BPX589829:BPX589887 BGB589829:BGB589887 AWF589829:AWF589887 AMJ589829:AMJ589887 ACN589829:ACN589887 SR589829:SR589887 IV589829:IV589887 E589828:E589886 WVH524293:WVH524351 WLL524293:WLL524351 WBP524293:WBP524351 VRT524293:VRT524351 VHX524293:VHX524351 UYB524293:UYB524351 UOF524293:UOF524351 UEJ524293:UEJ524351 TUN524293:TUN524351 TKR524293:TKR524351 TAV524293:TAV524351 SQZ524293:SQZ524351 SHD524293:SHD524351 RXH524293:RXH524351 RNL524293:RNL524351 RDP524293:RDP524351 QTT524293:QTT524351 QJX524293:QJX524351 QAB524293:QAB524351 PQF524293:PQF524351 PGJ524293:PGJ524351 OWN524293:OWN524351 OMR524293:OMR524351 OCV524293:OCV524351 NSZ524293:NSZ524351 NJD524293:NJD524351 MZH524293:MZH524351 MPL524293:MPL524351 MFP524293:MFP524351 LVT524293:LVT524351 LLX524293:LLX524351 LCB524293:LCB524351 KSF524293:KSF524351 KIJ524293:KIJ524351 JYN524293:JYN524351 JOR524293:JOR524351 JEV524293:JEV524351 IUZ524293:IUZ524351 ILD524293:ILD524351 IBH524293:IBH524351 HRL524293:HRL524351 HHP524293:HHP524351 GXT524293:GXT524351 GNX524293:GNX524351 GEB524293:GEB524351 FUF524293:FUF524351 FKJ524293:FKJ524351 FAN524293:FAN524351 EQR524293:EQR524351 EGV524293:EGV524351 DWZ524293:DWZ524351 DND524293:DND524351 DDH524293:DDH524351 CTL524293:CTL524351 CJP524293:CJP524351 BZT524293:BZT524351 BPX524293:BPX524351 BGB524293:BGB524351 AWF524293:AWF524351 AMJ524293:AMJ524351 ACN524293:ACN524351 SR524293:SR524351 IV524293:IV524351 E524292:E524350 WVH458757:WVH458815 WLL458757:WLL458815 WBP458757:WBP458815 VRT458757:VRT458815 VHX458757:VHX458815 UYB458757:UYB458815 UOF458757:UOF458815 UEJ458757:UEJ458815 TUN458757:TUN458815 TKR458757:TKR458815 TAV458757:TAV458815 SQZ458757:SQZ458815 SHD458757:SHD458815 RXH458757:RXH458815 RNL458757:RNL458815 RDP458757:RDP458815 QTT458757:QTT458815 QJX458757:QJX458815 QAB458757:QAB458815 PQF458757:PQF458815 PGJ458757:PGJ458815 OWN458757:OWN458815 OMR458757:OMR458815 OCV458757:OCV458815 NSZ458757:NSZ458815 NJD458757:NJD458815 MZH458757:MZH458815 MPL458757:MPL458815 MFP458757:MFP458815 LVT458757:LVT458815 LLX458757:LLX458815 LCB458757:LCB458815 KSF458757:KSF458815 KIJ458757:KIJ458815 JYN458757:JYN458815 JOR458757:JOR458815 JEV458757:JEV458815 IUZ458757:IUZ458815 ILD458757:ILD458815 IBH458757:IBH458815 HRL458757:HRL458815 HHP458757:HHP458815 GXT458757:GXT458815 GNX458757:GNX458815 GEB458757:GEB458815 FUF458757:FUF458815 FKJ458757:FKJ458815 FAN458757:FAN458815 EQR458757:EQR458815 EGV458757:EGV458815 DWZ458757:DWZ458815 DND458757:DND458815 DDH458757:DDH458815 CTL458757:CTL458815 CJP458757:CJP458815 BZT458757:BZT458815 BPX458757:BPX458815 BGB458757:BGB458815 AWF458757:AWF458815 AMJ458757:AMJ458815 ACN458757:ACN458815 SR458757:SR458815 IV458757:IV458815 E458756:E458814 WVH393221:WVH393279 WLL393221:WLL393279 WBP393221:WBP393279 VRT393221:VRT393279 VHX393221:VHX393279 UYB393221:UYB393279 UOF393221:UOF393279 UEJ393221:UEJ393279 TUN393221:TUN393279 TKR393221:TKR393279 TAV393221:TAV393279 SQZ393221:SQZ393279 SHD393221:SHD393279 RXH393221:RXH393279 RNL393221:RNL393279 RDP393221:RDP393279 QTT393221:QTT393279 QJX393221:QJX393279 QAB393221:QAB393279 PQF393221:PQF393279 PGJ393221:PGJ393279 OWN393221:OWN393279 OMR393221:OMR393279 OCV393221:OCV393279 NSZ393221:NSZ393279 NJD393221:NJD393279 MZH393221:MZH393279 MPL393221:MPL393279 MFP393221:MFP393279 LVT393221:LVT393279 LLX393221:LLX393279 LCB393221:LCB393279 KSF393221:KSF393279 KIJ393221:KIJ393279 JYN393221:JYN393279 JOR393221:JOR393279 JEV393221:JEV393279 IUZ393221:IUZ393279 ILD393221:ILD393279 IBH393221:IBH393279 HRL393221:HRL393279 HHP393221:HHP393279 GXT393221:GXT393279 GNX393221:GNX393279 GEB393221:GEB393279 FUF393221:FUF393279 FKJ393221:FKJ393279 FAN393221:FAN393279 EQR393221:EQR393279 EGV393221:EGV393279 DWZ393221:DWZ393279 DND393221:DND393279 DDH393221:DDH393279 CTL393221:CTL393279 CJP393221:CJP393279 BZT393221:BZT393279 BPX393221:BPX393279 BGB393221:BGB393279 AWF393221:AWF393279 AMJ393221:AMJ393279 ACN393221:ACN393279 SR393221:SR393279 IV393221:IV393279 E393220:E393278 WVH327685:WVH327743 WLL327685:WLL327743 WBP327685:WBP327743 VRT327685:VRT327743 VHX327685:VHX327743 UYB327685:UYB327743 UOF327685:UOF327743 UEJ327685:UEJ327743 TUN327685:TUN327743 TKR327685:TKR327743 TAV327685:TAV327743 SQZ327685:SQZ327743 SHD327685:SHD327743 RXH327685:RXH327743 RNL327685:RNL327743 RDP327685:RDP327743 QTT327685:QTT327743 QJX327685:QJX327743 QAB327685:QAB327743 PQF327685:PQF327743 PGJ327685:PGJ327743 OWN327685:OWN327743 OMR327685:OMR327743 OCV327685:OCV327743 NSZ327685:NSZ327743 NJD327685:NJD327743 MZH327685:MZH327743 MPL327685:MPL327743 MFP327685:MFP327743 LVT327685:LVT327743 LLX327685:LLX327743 LCB327685:LCB327743 KSF327685:KSF327743 KIJ327685:KIJ327743 JYN327685:JYN327743 JOR327685:JOR327743 JEV327685:JEV327743 IUZ327685:IUZ327743 ILD327685:ILD327743 IBH327685:IBH327743 HRL327685:HRL327743 HHP327685:HHP327743 GXT327685:GXT327743 GNX327685:GNX327743 GEB327685:GEB327743 FUF327685:FUF327743 FKJ327685:FKJ327743 FAN327685:FAN327743 EQR327685:EQR327743 EGV327685:EGV327743 DWZ327685:DWZ327743 DND327685:DND327743 DDH327685:DDH327743 CTL327685:CTL327743 CJP327685:CJP327743 BZT327685:BZT327743 BPX327685:BPX327743 BGB327685:BGB327743 AWF327685:AWF327743 AMJ327685:AMJ327743 ACN327685:ACN327743 SR327685:SR327743 IV327685:IV327743 E327684:E327742 WVH262149:WVH262207 WLL262149:WLL262207 WBP262149:WBP262207 VRT262149:VRT262207 VHX262149:VHX262207 UYB262149:UYB262207 UOF262149:UOF262207 UEJ262149:UEJ262207 TUN262149:TUN262207 TKR262149:TKR262207 TAV262149:TAV262207 SQZ262149:SQZ262207 SHD262149:SHD262207 RXH262149:RXH262207 RNL262149:RNL262207 RDP262149:RDP262207 QTT262149:QTT262207 QJX262149:QJX262207 QAB262149:QAB262207 PQF262149:PQF262207 PGJ262149:PGJ262207 OWN262149:OWN262207 OMR262149:OMR262207 OCV262149:OCV262207 NSZ262149:NSZ262207 NJD262149:NJD262207 MZH262149:MZH262207 MPL262149:MPL262207 MFP262149:MFP262207 LVT262149:LVT262207 LLX262149:LLX262207 LCB262149:LCB262207 KSF262149:KSF262207 KIJ262149:KIJ262207 JYN262149:JYN262207 JOR262149:JOR262207 JEV262149:JEV262207 IUZ262149:IUZ262207 ILD262149:ILD262207 IBH262149:IBH262207 HRL262149:HRL262207 HHP262149:HHP262207 GXT262149:GXT262207 GNX262149:GNX262207 GEB262149:GEB262207 FUF262149:FUF262207 FKJ262149:FKJ262207 FAN262149:FAN262207 EQR262149:EQR262207 EGV262149:EGV262207 DWZ262149:DWZ262207 DND262149:DND262207 DDH262149:DDH262207 CTL262149:CTL262207 CJP262149:CJP262207 BZT262149:BZT262207 BPX262149:BPX262207 BGB262149:BGB262207 AWF262149:AWF262207 AMJ262149:AMJ262207 ACN262149:ACN262207 SR262149:SR262207 IV262149:IV262207 E262148:E262206 WVH196613:WVH196671 WLL196613:WLL196671 WBP196613:WBP196671 VRT196613:VRT196671 VHX196613:VHX196671 UYB196613:UYB196671 UOF196613:UOF196671 UEJ196613:UEJ196671 TUN196613:TUN196671 TKR196613:TKR196671 TAV196613:TAV196671 SQZ196613:SQZ196671 SHD196613:SHD196671 RXH196613:RXH196671 RNL196613:RNL196671 RDP196613:RDP196671 QTT196613:QTT196671 QJX196613:QJX196671 QAB196613:QAB196671 PQF196613:PQF196671 PGJ196613:PGJ196671 OWN196613:OWN196671 OMR196613:OMR196671 OCV196613:OCV196671 NSZ196613:NSZ196671 NJD196613:NJD196671 MZH196613:MZH196671 MPL196613:MPL196671 MFP196613:MFP196671 LVT196613:LVT196671 LLX196613:LLX196671 LCB196613:LCB196671 KSF196613:KSF196671 KIJ196613:KIJ196671 JYN196613:JYN196671 JOR196613:JOR196671 JEV196613:JEV196671 IUZ196613:IUZ196671 ILD196613:ILD196671 IBH196613:IBH196671 HRL196613:HRL196671 HHP196613:HHP196671 GXT196613:GXT196671 GNX196613:GNX196671 GEB196613:GEB196671 FUF196613:FUF196671 FKJ196613:FKJ196671 FAN196613:FAN196671 EQR196613:EQR196671 EGV196613:EGV196671 DWZ196613:DWZ196671 DND196613:DND196671 DDH196613:DDH196671 CTL196613:CTL196671 CJP196613:CJP196671 BZT196613:BZT196671 BPX196613:BPX196671 BGB196613:BGB196671 AWF196613:AWF196671 AMJ196613:AMJ196671 ACN196613:ACN196671 SR196613:SR196671 IV196613:IV196671 E196612:E196670 WVH131077:WVH131135 WLL131077:WLL131135 WBP131077:WBP131135 VRT131077:VRT131135 VHX131077:VHX131135 UYB131077:UYB131135 UOF131077:UOF131135 UEJ131077:UEJ131135 TUN131077:TUN131135 TKR131077:TKR131135 TAV131077:TAV131135 SQZ131077:SQZ131135 SHD131077:SHD131135 RXH131077:RXH131135 RNL131077:RNL131135 RDP131077:RDP131135 QTT131077:QTT131135 QJX131077:QJX131135 QAB131077:QAB131135 PQF131077:PQF131135 PGJ131077:PGJ131135 OWN131077:OWN131135 OMR131077:OMR131135 OCV131077:OCV131135 NSZ131077:NSZ131135 NJD131077:NJD131135 MZH131077:MZH131135 MPL131077:MPL131135 MFP131077:MFP131135 LVT131077:LVT131135 LLX131077:LLX131135 LCB131077:LCB131135 KSF131077:KSF131135 KIJ131077:KIJ131135 JYN131077:JYN131135 JOR131077:JOR131135 JEV131077:JEV131135 IUZ131077:IUZ131135 ILD131077:ILD131135 IBH131077:IBH131135 HRL131077:HRL131135 HHP131077:HHP131135 GXT131077:GXT131135 GNX131077:GNX131135 GEB131077:GEB131135 FUF131077:FUF131135 FKJ131077:FKJ131135 FAN131077:FAN131135 EQR131077:EQR131135 EGV131077:EGV131135 DWZ131077:DWZ131135 DND131077:DND131135 DDH131077:DDH131135 CTL131077:CTL131135 CJP131077:CJP131135 BZT131077:BZT131135 BPX131077:BPX131135 BGB131077:BGB131135 AWF131077:AWF131135 AMJ131077:AMJ131135 ACN131077:ACN131135 SR131077:SR131135 IV131077:IV131135 E131076:E131134 WVH65541:WVH65599 WLL65541:WLL65599 WBP65541:WBP65599 VRT65541:VRT65599 VHX65541:VHX65599 UYB65541:UYB65599 UOF65541:UOF65599 UEJ65541:UEJ65599 TUN65541:TUN65599 TKR65541:TKR65599 TAV65541:TAV65599 SQZ65541:SQZ65599 SHD65541:SHD65599 RXH65541:RXH65599 RNL65541:RNL65599 RDP65541:RDP65599 QTT65541:QTT65599 QJX65541:QJX65599 QAB65541:QAB65599 PQF65541:PQF65599 PGJ65541:PGJ65599 OWN65541:OWN65599 OMR65541:OMR65599 OCV65541:OCV65599 NSZ65541:NSZ65599 NJD65541:NJD65599 MZH65541:MZH65599 MPL65541:MPL65599 MFP65541:MFP65599 LVT65541:LVT65599 LLX65541:LLX65599 LCB65541:LCB65599 KSF65541:KSF65599 KIJ65541:KIJ65599 JYN65541:JYN65599 JOR65541:JOR65599 JEV65541:JEV65599 IUZ65541:IUZ65599 ILD65541:ILD65599 IBH65541:IBH65599 HRL65541:HRL65599 HHP65541:HHP65599 GXT65541:GXT65599 GNX65541:GNX65599 GEB65541:GEB65599 FUF65541:FUF65599 FKJ65541:FKJ65599 FAN65541:FAN65599 EQR65541:EQR65599 EGV65541:EGV65599 DWZ65541:DWZ65599 DND65541:DND65599 DDH65541:DDH65599 CTL65541:CTL65599 CJP65541:CJP65599 BZT65541:BZT65599 BPX65541:BPX65599 BGB65541:BGB65599 AWF65541:AWF65599 AMJ65541:AMJ65599 ACN65541:ACN65599 SR65541:SR65599 IV65541:IV65599 E65540:E65598 WVH5:WVH63 WLL5:WLL63 WBP5:WBP63 VRT5:VRT63 VHX5:VHX63 UYB5:UYB63 UOF5:UOF63 UEJ5:UEJ63 TUN5:TUN63 TKR5:TKR63 TAV5:TAV63 SQZ5:SQZ63 SHD5:SHD63 RXH5:RXH63 RNL5:RNL63 RDP5:RDP63 QTT5:QTT63 QJX5:QJX63 QAB5:QAB63 PQF5:PQF63 PGJ5:PGJ63 OWN5:OWN63 OMR5:OMR63 OCV5:OCV63 NSZ5:NSZ63 NJD5:NJD63 MZH5:MZH63 MPL5:MPL63 MFP5:MFP63 LVT5:LVT63 LLX5:LLX63 LCB5:LCB63 KSF5:KSF63 KIJ5:KIJ63 JYN5:JYN63 JOR5:JOR63 JEV5:JEV63 IUZ5:IUZ63 ILD5:ILD63 IBH5:IBH63 HRL5:HRL63 HHP5:HHP63 GXT5:GXT63 GNX5:GNX63 GEB5:GEB63 FUF5:FUF63 FKJ5:FKJ63 FAN5:FAN63 EQR5:EQR63 EGV5:EGV63 DWZ5:DWZ63 DND5:DND63 DDH5:DDH63 CTL5:CTL63 CJP5:CJP63 BZT5:BZT63 BPX5:BPX63 BGB5:BGB63 AWF5:AWF63 AMJ5:AMJ63 ACN5:ACN63 SR5:SR63 IV5:IV63 IW4:IW122 SS4:SS122 ACO4:ACO122 AMK4:AMK122 AWG4:AWG122 BGC4:BGC122 BPY4:BPY122 BZU4:BZU122 CJQ4:CJQ122 CTM4:CTM122 DDI4:DDI122 DNE4:DNE122 DXA4:DXA122 EGW4:EGW122 EQS4:EQS122 FAO4:FAO122 FKK4:FKK122 FUG4:FUG122 GEC4:GEC122 GNY4:GNY122 GXU4:GXU122 HHQ4:HHQ122 HRM4:HRM122 IBI4:IBI122 ILE4:ILE122 IVA4:IVA122 JEW4:JEW122 JOS4:JOS122 JYO4:JYO122 KIK4:KIK122 KSG4:KSG122 LCC4:LCC122 LLY4:LLY122 LVU4:LVU122 MFQ4:MFQ122 MPM4:MPM122 MZI4:MZI122 NJE4:NJE122 NTA4:NTA122 OCW4:OCW122 OMS4:OMS122 OWO4:OWO122 PGK4:PGK122 PQG4:PQG122 QAC4:QAC122 QJY4:QJY122 QTU4:QTU122 RDQ4:RDQ122 RNM4:RNM122 RXI4:RXI122 SHE4:SHE122 SRA4:SRA122 TAW4:TAW122 TKS4:TKS122 TUO4:TUO122 UEK4:UEK122 UOG4:UOG122 UYC4:UYC122 VHY4:VHY122 VRU4:VRU122 WBQ4:WBQ122 WLM4:WLM122 WVI4:WVI122">
      <formula1>OFFSET(#REF!,,,COUNTIF(#REF!,"&gt;*&lt;"))</formula1>
    </dataValidation>
    <dataValidation type="list" errorStyle="warning" allowBlank="1" showInputMessage="1" sqref="WVH983104 WLL983104 WBP983104 VRT983104 VHX983104 UYB983104 UOF983104 UEJ983104 TUN983104 TKR983104 TAV983104 SQZ983104 SHD983104 RXH983104 RNL983104 RDP983104 QTT983104 QJX983104 QAB983104 PQF983104 PGJ983104 OWN983104 OMR983104 OCV983104 NSZ983104 NJD983104 MZH983104 MPL983104 MFP983104 LVT983104 LLX983104 LCB983104 KSF983104 KIJ983104 JYN983104 JOR983104 JEV983104 IUZ983104 ILD983104 IBH983104 HRL983104 HHP983104 GXT983104 GNX983104 GEB983104 FUF983104 FKJ983104 FAN983104 EQR983104 EGV983104 DWZ983104 DND983104 DDH983104 CTL983104 CJP983104 BZT983104 BPX983104 BGB983104 AWF983104 AMJ983104 ACN983104 SR983104 IV983104 E983103 WVH917568 WLL917568 WBP917568 VRT917568 VHX917568 UYB917568 UOF917568 UEJ917568 TUN917568 TKR917568 TAV917568 SQZ917568 SHD917568 RXH917568 RNL917568 RDP917568 QTT917568 QJX917568 QAB917568 PQF917568 PGJ917568 OWN917568 OMR917568 OCV917568 NSZ917568 NJD917568 MZH917568 MPL917568 MFP917568 LVT917568 LLX917568 LCB917568 KSF917568 KIJ917568 JYN917568 JOR917568 JEV917568 IUZ917568 ILD917568 IBH917568 HRL917568 HHP917568 GXT917568 GNX917568 GEB917568 FUF917568 FKJ917568 FAN917568 EQR917568 EGV917568 DWZ917568 DND917568 DDH917568 CTL917568 CJP917568 BZT917568 BPX917568 BGB917568 AWF917568 AMJ917568 ACN917568 SR917568 IV917568 E917567 WVH852032 WLL852032 WBP852032 VRT852032 VHX852032 UYB852032 UOF852032 UEJ852032 TUN852032 TKR852032 TAV852032 SQZ852032 SHD852032 RXH852032 RNL852032 RDP852032 QTT852032 QJX852032 QAB852032 PQF852032 PGJ852032 OWN852032 OMR852032 OCV852032 NSZ852032 NJD852032 MZH852032 MPL852032 MFP852032 LVT852032 LLX852032 LCB852032 KSF852032 KIJ852032 JYN852032 JOR852032 JEV852032 IUZ852032 ILD852032 IBH852032 HRL852032 HHP852032 GXT852032 GNX852032 GEB852032 FUF852032 FKJ852032 FAN852032 EQR852032 EGV852032 DWZ852032 DND852032 DDH852032 CTL852032 CJP852032 BZT852032 BPX852032 BGB852032 AWF852032 AMJ852032 ACN852032 SR852032 IV852032 E852031 WVH786496 WLL786496 WBP786496 VRT786496 VHX786496 UYB786496 UOF786496 UEJ786496 TUN786496 TKR786496 TAV786496 SQZ786496 SHD786496 RXH786496 RNL786496 RDP786496 QTT786496 QJX786496 QAB786496 PQF786496 PGJ786496 OWN786496 OMR786496 OCV786496 NSZ786496 NJD786496 MZH786496 MPL786496 MFP786496 LVT786496 LLX786496 LCB786496 KSF786496 KIJ786496 JYN786496 JOR786496 JEV786496 IUZ786496 ILD786496 IBH786496 HRL786496 HHP786496 GXT786496 GNX786496 GEB786496 FUF786496 FKJ786496 FAN786496 EQR786496 EGV786496 DWZ786496 DND786496 DDH786496 CTL786496 CJP786496 BZT786496 BPX786496 BGB786496 AWF786496 AMJ786496 ACN786496 SR786496 IV786496 E786495 WVH720960 WLL720960 WBP720960 VRT720960 VHX720960 UYB720960 UOF720960 UEJ720960 TUN720960 TKR720960 TAV720960 SQZ720960 SHD720960 RXH720960 RNL720960 RDP720960 QTT720960 QJX720960 QAB720960 PQF720960 PGJ720960 OWN720960 OMR720960 OCV720960 NSZ720960 NJD720960 MZH720960 MPL720960 MFP720960 LVT720960 LLX720960 LCB720960 KSF720960 KIJ720960 JYN720960 JOR720960 JEV720960 IUZ720960 ILD720960 IBH720960 HRL720960 HHP720960 GXT720960 GNX720960 GEB720960 FUF720960 FKJ720960 FAN720960 EQR720960 EGV720960 DWZ720960 DND720960 DDH720960 CTL720960 CJP720960 BZT720960 BPX720960 BGB720960 AWF720960 AMJ720960 ACN720960 SR720960 IV720960 E720959 WVH655424 WLL655424 WBP655424 VRT655424 VHX655424 UYB655424 UOF655424 UEJ655424 TUN655424 TKR655424 TAV655424 SQZ655424 SHD655424 RXH655424 RNL655424 RDP655424 QTT655424 QJX655424 QAB655424 PQF655424 PGJ655424 OWN655424 OMR655424 OCV655424 NSZ655424 NJD655424 MZH655424 MPL655424 MFP655424 LVT655424 LLX655424 LCB655424 KSF655424 KIJ655424 JYN655424 JOR655424 JEV655424 IUZ655424 ILD655424 IBH655424 HRL655424 HHP655424 GXT655424 GNX655424 GEB655424 FUF655424 FKJ655424 FAN655424 EQR655424 EGV655424 DWZ655424 DND655424 DDH655424 CTL655424 CJP655424 BZT655424 BPX655424 BGB655424 AWF655424 AMJ655424 ACN655424 SR655424 IV655424 E655423 WVH589888 WLL589888 WBP589888 VRT589888 VHX589888 UYB589888 UOF589888 UEJ589888 TUN589888 TKR589888 TAV589888 SQZ589888 SHD589888 RXH589888 RNL589888 RDP589888 QTT589888 QJX589888 QAB589888 PQF589888 PGJ589888 OWN589888 OMR589888 OCV589888 NSZ589888 NJD589888 MZH589888 MPL589888 MFP589888 LVT589888 LLX589888 LCB589888 KSF589888 KIJ589888 JYN589888 JOR589888 JEV589888 IUZ589888 ILD589888 IBH589888 HRL589888 HHP589888 GXT589888 GNX589888 GEB589888 FUF589888 FKJ589888 FAN589888 EQR589888 EGV589888 DWZ589888 DND589888 DDH589888 CTL589888 CJP589888 BZT589888 BPX589888 BGB589888 AWF589888 AMJ589888 ACN589888 SR589888 IV589888 E589887 WVH524352 WLL524352 WBP524352 VRT524352 VHX524352 UYB524352 UOF524352 UEJ524352 TUN524352 TKR524352 TAV524352 SQZ524352 SHD524352 RXH524352 RNL524352 RDP524352 QTT524352 QJX524352 QAB524352 PQF524352 PGJ524352 OWN524352 OMR524352 OCV524352 NSZ524352 NJD524352 MZH524352 MPL524352 MFP524352 LVT524352 LLX524352 LCB524352 KSF524352 KIJ524352 JYN524352 JOR524352 JEV524352 IUZ524352 ILD524352 IBH524352 HRL524352 HHP524352 GXT524352 GNX524352 GEB524352 FUF524352 FKJ524352 FAN524352 EQR524352 EGV524352 DWZ524352 DND524352 DDH524352 CTL524352 CJP524352 BZT524352 BPX524352 BGB524352 AWF524352 AMJ524352 ACN524352 SR524352 IV524352 E524351 WVH458816 WLL458816 WBP458816 VRT458816 VHX458816 UYB458816 UOF458816 UEJ458816 TUN458816 TKR458816 TAV458816 SQZ458816 SHD458816 RXH458816 RNL458816 RDP458816 QTT458816 QJX458816 QAB458816 PQF458816 PGJ458816 OWN458816 OMR458816 OCV458816 NSZ458816 NJD458816 MZH458816 MPL458816 MFP458816 LVT458816 LLX458816 LCB458816 KSF458816 KIJ458816 JYN458816 JOR458816 JEV458816 IUZ458816 ILD458816 IBH458816 HRL458816 HHP458816 GXT458816 GNX458816 GEB458816 FUF458816 FKJ458816 FAN458816 EQR458816 EGV458816 DWZ458816 DND458816 DDH458816 CTL458816 CJP458816 BZT458816 BPX458816 BGB458816 AWF458816 AMJ458816 ACN458816 SR458816 IV458816 E458815 WVH393280 WLL393280 WBP393280 VRT393280 VHX393280 UYB393280 UOF393280 UEJ393280 TUN393280 TKR393280 TAV393280 SQZ393280 SHD393280 RXH393280 RNL393280 RDP393280 QTT393280 QJX393280 QAB393280 PQF393280 PGJ393280 OWN393280 OMR393280 OCV393280 NSZ393280 NJD393280 MZH393280 MPL393280 MFP393280 LVT393280 LLX393280 LCB393280 KSF393280 KIJ393280 JYN393280 JOR393280 JEV393280 IUZ393280 ILD393280 IBH393280 HRL393280 HHP393280 GXT393280 GNX393280 GEB393280 FUF393280 FKJ393280 FAN393280 EQR393280 EGV393280 DWZ393280 DND393280 DDH393280 CTL393280 CJP393280 BZT393280 BPX393280 BGB393280 AWF393280 AMJ393280 ACN393280 SR393280 IV393280 E393279 WVH327744 WLL327744 WBP327744 VRT327744 VHX327744 UYB327744 UOF327744 UEJ327744 TUN327744 TKR327744 TAV327744 SQZ327744 SHD327744 RXH327744 RNL327744 RDP327744 QTT327744 QJX327744 QAB327744 PQF327744 PGJ327744 OWN327744 OMR327744 OCV327744 NSZ327744 NJD327744 MZH327744 MPL327744 MFP327744 LVT327744 LLX327744 LCB327744 KSF327744 KIJ327744 JYN327744 JOR327744 JEV327744 IUZ327744 ILD327744 IBH327744 HRL327744 HHP327744 GXT327744 GNX327744 GEB327744 FUF327744 FKJ327744 FAN327744 EQR327744 EGV327744 DWZ327744 DND327744 DDH327744 CTL327744 CJP327744 BZT327744 BPX327744 BGB327744 AWF327744 AMJ327744 ACN327744 SR327744 IV327744 E327743 WVH262208 WLL262208 WBP262208 VRT262208 VHX262208 UYB262208 UOF262208 UEJ262208 TUN262208 TKR262208 TAV262208 SQZ262208 SHD262208 RXH262208 RNL262208 RDP262208 QTT262208 QJX262208 QAB262208 PQF262208 PGJ262208 OWN262208 OMR262208 OCV262208 NSZ262208 NJD262208 MZH262208 MPL262208 MFP262208 LVT262208 LLX262208 LCB262208 KSF262208 KIJ262208 JYN262208 JOR262208 JEV262208 IUZ262208 ILD262208 IBH262208 HRL262208 HHP262208 GXT262208 GNX262208 GEB262208 FUF262208 FKJ262208 FAN262208 EQR262208 EGV262208 DWZ262208 DND262208 DDH262208 CTL262208 CJP262208 BZT262208 BPX262208 BGB262208 AWF262208 AMJ262208 ACN262208 SR262208 IV262208 E262207 WVH196672 WLL196672 WBP196672 VRT196672 VHX196672 UYB196672 UOF196672 UEJ196672 TUN196672 TKR196672 TAV196672 SQZ196672 SHD196672 RXH196672 RNL196672 RDP196672 QTT196672 QJX196672 QAB196672 PQF196672 PGJ196672 OWN196672 OMR196672 OCV196672 NSZ196672 NJD196672 MZH196672 MPL196672 MFP196672 LVT196672 LLX196672 LCB196672 KSF196672 KIJ196672 JYN196672 JOR196672 JEV196672 IUZ196672 ILD196672 IBH196672 HRL196672 HHP196672 GXT196672 GNX196672 GEB196672 FUF196672 FKJ196672 FAN196672 EQR196672 EGV196672 DWZ196672 DND196672 DDH196672 CTL196672 CJP196672 BZT196672 BPX196672 BGB196672 AWF196672 AMJ196672 ACN196672 SR196672 IV196672 E196671 WVH131136 WLL131136 WBP131136 VRT131136 VHX131136 UYB131136 UOF131136 UEJ131136 TUN131136 TKR131136 TAV131136 SQZ131136 SHD131136 RXH131136 RNL131136 RDP131136 QTT131136 QJX131136 QAB131136 PQF131136 PGJ131136 OWN131136 OMR131136 OCV131136 NSZ131136 NJD131136 MZH131136 MPL131136 MFP131136 LVT131136 LLX131136 LCB131136 KSF131136 KIJ131136 JYN131136 JOR131136 JEV131136 IUZ131136 ILD131136 IBH131136 HRL131136 HHP131136 GXT131136 GNX131136 GEB131136 FUF131136 FKJ131136 FAN131136 EQR131136 EGV131136 DWZ131136 DND131136 DDH131136 CTL131136 CJP131136 BZT131136 BPX131136 BGB131136 AWF131136 AMJ131136 ACN131136 SR131136 IV131136 E131135 WVH65600 WLL65600 WBP65600 VRT65600 VHX65600 UYB65600 UOF65600 UEJ65600 TUN65600 TKR65600 TAV65600 SQZ65600 SHD65600 RXH65600 RNL65600 RDP65600 QTT65600 QJX65600 QAB65600 PQF65600 PGJ65600 OWN65600 OMR65600 OCV65600 NSZ65600 NJD65600 MZH65600 MPL65600 MFP65600 LVT65600 LLX65600 LCB65600 KSF65600 KIJ65600 JYN65600 JOR65600 JEV65600 IUZ65600 ILD65600 IBH65600 HRL65600 HHP65600 GXT65600 GNX65600 GEB65600 FUF65600 FKJ65600 FAN65600 EQR65600 EGV65600 DWZ65600 DND65600 DDH65600 CTL65600 CJP65600 BZT65600 BPX65600 BGB65600 AWF65600 AMJ65600 ACN65600 SR65600 IV65600 E65599 WVH64 WLL64 WBP64 VRT64 VHX64 UYB64 UOF64 UEJ64 TUN64 TKR64 TAV64 SQZ64 SHD64 RXH64 RNL64 RDP64 QTT64 QJX64 QAB64 PQF64 PGJ64 OWN64 OMR64 OCV64 NSZ64 NJD64 MZH64 MPL64 MFP64 LVT64 LLX64 LCB64 KSF64 KIJ64 JYN64 JOR64 JEV64 IUZ64 ILD64 IBH64 HRL64 HHP64 GXT64 GNX64 GEB64 FUF64 FKJ64 FAN64 EQR64 EGV64 DWZ64 DND64 DDH64 CTL64 CJP64 BZT64 BPX64 BGB64 AWF64 AMJ64 ACN64 SR64 IV64">
      <formula1>OFFSET(#REF!,,,COUNTIF(#REF!,"&gt;*&lt;"))</formula1>
    </dataValidation>
    <dataValidation type="list" allowBlank="1" showInputMessage="1" showErrorMessage="1" sqref="WVF983047:WVF983052 WLJ983047:WLJ983052 WBN983047:WBN983052 VRR983047:VRR983052 VHV983047:VHV983052 UXZ983047:UXZ983052 UOD983047:UOD983052 UEH983047:UEH983052 TUL983047:TUL983052 TKP983047:TKP983052 TAT983047:TAT983052 SQX983047:SQX983052 SHB983047:SHB983052 RXF983047:RXF983052 RNJ983047:RNJ983052 RDN983047:RDN983052 QTR983047:QTR983052 QJV983047:QJV983052 PZZ983047:PZZ983052 PQD983047:PQD983052 PGH983047:PGH983052 OWL983047:OWL983052 OMP983047:OMP983052 OCT983047:OCT983052 NSX983047:NSX983052 NJB983047:NJB983052 MZF983047:MZF983052 MPJ983047:MPJ983052 MFN983047:MFN983052 LVR983047:LVR983052 LLV983047:LLV983052 LBZ983047:LBZ983052 KSD983047:KSD983052 KIH983047:KIH983052 JYL983047:JYL983052 JOP983047:JOP983052 JET983047:JET983052 IUX983047:IUX983052 ILB983047:ILB983052 IBF983047:IBF983052 HRJ983047:HRJ983052 HHN983047:HHN983052 GXR983047:GXR983052 GNV983047:GNV983052 GDZ983047:GDZ983052 FUD983047:FUD983052 FKH983047:FKH983052 FAL983047:FAL983052 EQP983047:EQP983052 EGT983047:EGT983052 DWX983047:DWX983052 DNB983047:DNB983052 DDF983047:DDF983052 CTJ983047:CTJ983052 CJN983047:CJN983052 BZR983047:BZR983052 BPV983047:BPV983052 BFZ983047:BFZ983052 AWD983047:AWD983052 AMH983047:AMH983052 ACL983047:ACL983052 SP983047:SP983052 IT983047:IT983052 C983046:C983051 WVF917511:WVF917516 WLJ917511:WLJ917516 WBN917511:WBN917516 VRR917511:VRR917516 VHV917511:VHV917516 UXZ917511:UXZ917516 UOD917511:UOD917516 UEH917511:UEH917516 TUL917511:TUL917516 TKP917511:TKP917516 TAT917511:TAT917516 SQX917511:SQX917516 SHB917511:SHB917516 RXF917511:RXF917516 RNJ917511:RNJ917516 RDN917511:RDN917516 QTR917511:QTR917516 QJV917511:QJV917516 PZZ917511:PZZ917516 PQD917511:PQD917516 PGH917511:PGH917516 OWL917511:OWL917516 OMP917511:OMP917516 OCT917511:OCT917516 NSX917511:NSX917516 NJB917511:NJB917516 MZF917511:MZF917516 MPJ917511:MPJ917516 MFN917511:MFN917516 LVR917511:LVR917516 LLV917511:LLV917516 LBZ917511:LBZ917516 KSD917511:KSD917516 KIH917511:KIH917516 JYL917511:JYL917516 JOP917511:JOP917516 JET917511:JET917516 IUX917511:IUX917516 ILB917511:ILB917516 IBF917511:IBF917516 HRJ917511:HRJ917516 HHN917511:HHN917516 GXR917511:GXR917516 GNV917511:GNV917516 GDZ917511:GDZ917516 FUD917511:FUD917516 FKH917511:FKH917516 FAL917511:FAL917516 EQP917511:EQP917516 EGT917511:EGT917516 DWX917511:DWX917516 DNB917511:DNB917516 DDF917511:DDF917516 CTJ917511:CTJ917516 CJN917511:CJN917516 BZR917511:BZR917516 BPV917511:BPV917516 BFZ917511:BFZ917516 AWD917511:AWD917516 AMH917511:AMH917516 ACL917511:ACL917516 SP917511:SP917516 IT917511:IT917516 C917510:C917515 WVF851975:WVF851980 WLJ851975:WLJ851980 WBN851975:WBN851980 VRR851975:VRR851980 VHV851975:VHV851980 UXZ851975:UXZ851980 UOD851975:UOD851980 UEH851975:UEH851980 TUL851975:TUL851980 TKP851975:TKP851980 TAT851975:TAT851980 SQX851975:SQX851980 SHB851975:SHB851980 RXF851975:RXF851980 RNJ851975:RNJ851980 RDN851975:RDN851980 QTR851975:QTR851980 QJV851975:QJV851980 PZZ851975:PZZ851980 PQD851975:PQD851980 PGH851975:PGH851980 OWL851975:OWL851980 OMP851975:OMP851980 OCT851975:OCT851980 NSX851975:NSX851980 NJB851975:NJB851980 MZF851975:MZF851980 MPJ851975:MPJ851980 MFN851975:MFN851980 LVR851975:LVR851980 LLV851975:LLV851980 LBZ851975:LBZ851980 KSD851975:KSD851980 KIH851975:KIH851980 JYL851975:JYL851980 JOP851975:JOP851980 JET851975:JET851980 IUX851975:IUX851980 ILB851975:ILB851980 IBF851975:IBF851980 HRJ851975:HRJ851980 HHN851975:HHN851980 GXR851975:GXR851980 GNV851975:GNV851980 GDZ851975:GDZ851980 FUD851975:FUD851980 FKH851975:FKH851980 FAL851975:FAL851980 EQP851975:EQP851980 EGT851975:EGT851980 DWX851975:DWX851980 DNB851975:DNB851980 DDF851975:DDF851980 CTJ851975:CTJ851980 CJN851975:CJN851980 BZR851975:BZR851980 BPV851975:BPV851980 BFZ851975:BFZ851980 AWD851975:AWD851980 AMH851975:AMH851980 ACL851975:ACL851980 SP851975:SP851980 IT851975:IT851980 C851974:C851979 WVF786439:WVF786444 WLJ786439:WLJ786444 WBN786439:WBN786444 VRR786439:VRR786444 VHV786439:VHV786444 UXZ786439:UXZ786444 UOD786439:UOD786444 UEH786439:UEH786444 TUL786439:TUL786444 TKP786439:TKP786444 TAT786439:TAT786444 SQX786439:SQX786444 SHB786439:SHB786444 RXF786439:RXF786444 RNJ786439:RNJ786444 RDN786439:RDN786444 QTR786439:QTR786444 QJV786439:QJV786444 PZZ786439:PZZ786444 PQD786439:PQD786444 PGH786439:PGH786444 OWL786439:OWL786444 OMP786439:OMP786444 OCT786439:OCT786444 NSX786439:NSX786444 NJB786439:NJB786444 MZF786439:MZF786444 MPJ786439:MPJ786444 MFN786439:MFN786444 LVR786439:LVR786444 LLV786439:LLV786444 LBZ786439:LBZ786444 KSD786439:KSD786444 KIH786439:KIH786444 JYL786439:JYL786444 JOP786439:JOP786444 JET786439:JET786444 IUX786439:IUX786444 ILB786439:ILB786444 IBF786439:IBF786444 HRJ786439:HRJ786444 HHN786439:HHN786444 GXR786439:GXR786444 GNV786439:GNV786444 GDZ786439:GDZ786444 FUD786439:FUD786444 FKH786439:FKH786444 FAL786439:FAL786444 EQP786439:EQP786444 EGT786439:EGT786444 DWX786439:DWX786444 DNB786439:DNB786444 DDF786439:DDF786444 CTJ786439:CTJ786444 CJN786439:CJN786444 BZR786439:BZR786444 BPV786439:BPV786444 BFZ786439:BFZ786444 AWD786439:AWD786444 AMH786439:AMH786444 ACL786439:ACL786444 SP786439:SP786444 IT786439:IT786444 C786438:C786443 WVF720903:WVF720908 WLJ720903:WLJ720908 WBN720903:WBN720908 VRR720903:VRR720908 VHV720903:VHV720908 UXZ720903:UXZ720908 UOD720903:UOD720908 UEH720903:UEH720908 TUL720903:TUL720908 TKP720903:TKP720908 TAT720903:TAT720908 SQX720903:SQX720908 SHB720903:SHB720908 RXF720903:RXF720908 RNJ720903:RNJ720908 RDN720903:RDN720908 QTR720903:QTR720908 QJV720903:QJV720908 PZZ720903:PZZ720908 PQD720903:PQD720908 PGH720903:PGH720908 OWL720903:OWL720908 OMP720903:OMP720908 OCT720903:OCT720908 NSX720903:NSX720908 NJB720903:NJB720908 MZF720903:MZF720908 MPJ720903:MPJ720908 MFN720903:MFN720908 LVR720903:LVR720908 LLV720903:LLV720908 LBZ720903:LBZ720908 KSD720903:KSD720908 KIH720903:KIH720908 JYL720903:JYL720908 JOP720903:JOP720908 JET720903:JET720908 IUX720903:IUX720908 ILB720903:ILB720908 IBF720903:IBF720908 HRJ720903:HRJ720908 HHN720903:HHN720908 GXR720903:GXR720908 GNV720903:GNV720908 GDZ720903:GDZ720908 FUD720903:FUD720908 FKH720903:FKH720908 FAL720903:FAL720908 EQP720903:EQP720908 EGT720903:EGT720908 DWX720903:DWX720908 DNB720903:DNB720908 DDF720903:DDF720908 CTJ720903:CTJ720908 CJN720903:CJN720908 BZR720903:BZR720908 BPV720903:BPV720908 BFZ720903:BFZ720908 AWD720903:AWD720908 AMH720903:AMH720908 ACL720903:ACL720908 SP720903:SP720908 IT720903:IT720908 C720902:C720907 WVF655367:WVF655372 WLJ655367:WLJ655372 WBN655367:WBN655372 VRR655367:VRR655372 VHV655367:VHV655372 UXZ655367:UXZ655372 UOD655367:UOD655372 UEH655367:UEH655372 TUL655367:TUL655372 TKP655367:TKP655372 TAT655367:TAT655372 SQX655367:SQX655372 SHB655367:SHB655372 RXF655367:RXF655372 RNJ655367:RNJ655372 RDN655367:RDN655372 QTR655367:QTR655372 QJV655367:QJV655372 PZZ655367:PZZ655372 PQD655367:PQD655372 PGH655367:PGH655372 OWL655367:OWL655372 OMP655367:OMP655372 OCT655367:OCT655372 NSX655367:NSX655372 NJB655367:NJB655372 MZF655367:MZF655372 MPJ655367:MPJ655372 MFN655367:MFN655372 LVR655367:LVR655372 LLV655367:LLV655372 LBZ655367:LBZ655372 KSD655367:KSD655372 KIH655367:KIH655372 JYL655367:JYL655372 JOP655367:JOP655372 JET655367:JET655372 IUX655367:IUX655372 ILB655367:ILB655372 IBF655367:IBF655372 HRJ655367:HRJ655372 HHN655367:HHN655372 GXR655367:GXR655372 GNV655367:GNV655372 GDZ655367:GDZ655372 FUD655367:FUD655372 FKH655367:FKH655372 FAL655367:FAL655372 EQP655367:EQP655372 EGT655367:EGT655372 DWX655367:DWX655372 DNB655367:DNB655372 DDF655367:DDF655372 CTJ655367:CTJ655372 CJN655367:CJN655372 BZR655367:BZR655372 BPV655367:BPV655372 BFZ655367:BFZ655372 AWD655367:AWD655372 AMH655367:AMH655372 ACL655367:ACL655372 SP655367:SP655372 IT655367:IT655372 C655366:C655371 WVF589831:WVF589836 WLJ589831:WLJ589836 WBN589831:WBN589836 VRR589831:VRR589836 VHV589831:VHV589836 UXZ589831:UXZ589836 UOD589831:UOD589836 UEH589831:UEH589836 TUL589831:TUL589836 TKP589831:TKP589836 TAT589831:TAT589836 SQX589831:SQX589836 SHB589831:SHB589836 RXF589831:RXF589836 RNJ589831:RNJ589836 RDN589831:RDN589836 QTR589831:QTR589836 QJV589831:QJV589836 PZZ589831:PZZ589836 PQD589831:PQD589836 PGH589831:PGH589836 OWL589831:OWL589836 OMP589831:OMP589836 OCT589831:OCT589836 NSX589831:NSX589836 NJB589831:NJB589836 MZF589831:MZF589836 MPJ589831:MPJ589836 MFN589831:MFN589836 LVR589831:LVR589836 LLV589831:LLV589836 LBZ589831:LBZ589836 KSD589831:KSD589836 KIH589831:KIH589836 JYL589831:JYL589836 JOP589831:JOP589836 JET589831:JET589836 IUX589831:IUX589836 ILB589831:ILB589836 IBF589831:IBF589836 HRJ589831:HRJ589836 HHN589831:HHN589836 GXR589831:GXR589836 GNV589831:GNV589836 GDZ589831:GDZ589836 FUD589831:FUD589836 FKH589831:FKH589836 FAL589831:FAL589836 EQP589831:EQP589836 EGT589831:EGT589836 DWX589831:DWX589836 DNB589831:DNB589836 DDF589831:DDF589836 CTJ589831:CTJ589836 CJN589831:CJN589836 BZR589831:BZR589836 BPV589831:BPV589836 BFZ589831:BFZ589836 AWD589831:AWD589836 AMH589831:AMH589836 ACL589831:ACL589836 SP589831:SP589836 IT589831:IT589836 C589830:C589835 WVF524295:WVF524300 WLJ524295:WLJ524300 WBN524295:WBN524300 VRR524295:VRR524300 VHV524295:VHV524300 UXZ524295:UXZ524300 UOD524295:UOD524300 UEH524295:UEH524300 TUL524295:TUL524300 TKP524295:TKP524300 TAT524295:TAT524300 SQX524295:SQX524300 SHB524295:SHB524300 RXF524295:RXF524300 RNJ524295:RNJ524300 RDN524295:RDN524300 QTR524295:QTR524300 QJV524295:QJV524300 PZZ524295:PZZ524300 PQD524295:PQD524300 PGH524295:PGH524300 OWL524295:OWL524300 OMP524295:OMP524300 OCT524295:OCT524300 NSX524295:NSX524300 NJB524295:NJB524300 MZF524295:MZF524300 MPJ524295:MPJ524300 MFN524295:MFN524300 LVR524295:LVR524300 LLV524295:LLV524300 LBZ524295:LBZ524300 KSD524295:KSD524300 KIH524295:KIH524300 JYL524295:JYL524300 JOP524295:JOP524300 JET524295:JET524300 IUX524295:IUX524300 ILB524295:ILB524300 IBF524295:IBF524300 HRJ524295:HRJ524300 HHN524295:HHN524300 GXR524295:GXR524300 GNV524295:GNV524300 GDZ524295:GDZ524300 FUD524295:FUD524300 FKH524295:FKH524300 FAL524295:FAL524300 EQP524295:EQP524300 EGT524295:EGT524300 DWX524295:DWX524300 DNB524295:DNB524300 DDF524295:DDF524300 CTJ524295:CTJ524300 CJN524295:CJN524300 BZR524295:BZR524300 BPV524295:BPV524300 BFZ524295:BFZ524300 AWD524295:AWD524300 AMH524295:AMH524300 ACL524295:ACL524300 SP524295:SP524300 IT524295:IT524300 C524294:C524299 WVF458759:WVF458764 WLJ458759:WLJ458764 WBN458759:WBN458764 VRR458759:VRR458764 VHV458759:VHV458764 UXZ458759:UXZ458764 UOD458759:UOD458764 UEH458759:UEH458764 TUL458759:TUL458764 TKP458759:TKP458764 TAT458759:TAT458764 SQX458759:SQX458764 SHB458759:SHB458764 RXF458759:RXF458764 RNJ458759:RNJ458764 RDN458759:RDN458764 QTR458759:QTR458764 QJV458759:QJV458764 PZZ458759:PZZ458764 PQD458759:PQD458764 PGH458759:PGH458764 OWL458759:OWL458764 OMP458759:OMP458764 OCT458759:OCT458764 NSX458759:NSX458764 NJB458759:NJB458764 MZF458759:MZF458764 MPJ458759:MPJ458764 MFN458759:MFN458764 LVR458759:LVR458764 LLV458759:LLV458764 LBZ458759:LBZ458764 KSD458759:KSD458764 KIH458759:KIH458764 JYL458759:JYL458764 JOP458759:JOP458764 JET458759:JET458764 IUX458759:IUX458764 ILB458759:ILB458764 IBF458759:IBF458764 HRJ458759:HRJ458764 HHN458759:HHN458764 GXR458759:GXR458764 GNV458759:GNV458764 GDZ458759:GDZ458764 FUD458759:FUD458764 FKH458759:FKH458764 FAL458759:FAL458764 EQP458759:EQP458764 EGT458759:EGT458764 DWX458759:DWX458764 DNB458759:DNB458764 DDF458759:DDF458764 CTJ458759:CTJ458764 CJN458759:CJN458764 BZR458759:BZR458764 BPV458759:BPV458764 BFZ458759:BFZ458764 AWD458759:AWD458764 AMH458759:AMH458764 ACL458759:ACL458764 SP458759:SP458764 IT458759:IT458764 C458758:C458763 WVF393223:WVF393228 WLJ393223:WLJ393228 WBN393223:WBN393228 VRR393223:VRR393228 VHV393223:VHV393228 UXZ393223:UXZ393228 UOD393223:UOD393228 UEH393223:UEH393228 TUL393223:TUL393228 TKP393223:TKP393228 TAT393223:TAT393228 SQX393223:SQX393228 SHB393223:SHB393228 RXF393223:RXF393228 RNJ393223:RNJ393228 RDN393223:RDN393228 QTR393223:QTR393228 QJV393223:QJV393228 PZZ393223:PZZ393228 PQD393223:PQD393228 PGH393223:PGH393228 OWL393223:OWL393228 OMP393223:OMP393228 OCT393223:OCT393228 NSX393223:NSX393228 NJB393223:NJB393228 MZF393223:MZF393228 MPJ393223:MPJ393228 MFN393223:MFN393228 LVR393223:LVR393228 LLV393223:LLV393228 LBZ393223:LBZ393228 KSD393223:KSD393228 KIH393223:KIH393228 JYL393223:JYL393228 JOP393223:JOP393228 JET393223:JET393228 IUX393223:IUX393228 ILB393223:ILB393228 IBF393223:IBF393228 HRJ393223:HRJ393228 HHN393223:HHN393228 GXR393223:GXR393228 GNV393223:GNV393228 GDZ393223:GDZ393228 FUD393223:FUD393228 FKH393223:FKH393228 FAL393223:FAL393228 EQP393223:EQP393228 EGT393223:EGT393228 DWX393223:DWX393228 DNB393223:DNB393228 DDF393223:DDF393228 CTJ393223:CTJ393228 CJN393223:CJN393228 BZR393223:BZR393228 BPV393223:BPV393228 BFZ393223:BFZ393228 AWD393223:AWD393228 AMH393223:AMH393228 ACL393223:ACL393228 SP393223:SP393228 IT393223:IT393228 C393222:C393227 WVF327687:WVF327692 WLJ327687:WLJ327692 WBN327687:WBN327692 VRR327687:VRR327692 VHV327687:VHV327692 UXZ327687:UXZ327692 UOD327687:UOD327692 UEH327687:UEH327692 TUL327687:TUL327692 TKP327687:TKP327692 TAT327687:TAT327692 SQX327687:SQX327692 SHB327687:SHB327692 RXF327687:RXF327692 RNJ327687:RNJ327692 RDN327687:RDN327692 QTR327687:QTR327692 QJV327687:QJV327692 PZZ327687:PZZ327692 PQD327687:PQD327692 PGH327687:PGH327692 OWL327687:OWL327692 OMP327687:OMP327692 OCT327687:OCT327692 NSX327687:NSX327692 NJB327687:NJB327692 MZF327687:MZF327692 MPJ327687:MPJ327692 MFN327687:MFN327692 LVR327687:LVR327692 LLV327687:LLV327692 LBZ327687:LBZ327692 KSD327687:KSD327692 KIH327687:KIH327692 JYL327687:JYL327692 JOP327687:JOP327692 JET327687:JET327692 IUX327687:IUX327692 ILB327687:ILB327692 IBF327687:IBF327692 HRJ327687:HRJ327692 HHN327687:HHN327692 GXR327687:GXR327692 GNV327687:GNV327692 GDZ327687:GDZ327692 FUD327687:FUD327692 FKH327687:FKH327692 FAL327687:FAL327692 EQP327687:EQP327692 EGT327687:EGT327692 DWX327687:DWX327692 DNB327687:DNB327692 DDF327687:DDF327692 CTJ327687:CTJ327692 CJN327687:CJN327692 BZR327687:BZR327692 BPV327687:BPV327692 BFZ327687:BFZ327692 AWD327687:AWD327692 AMH327687:AMH327692 ACL327687:ACL327692 SP327687:SP327692 IT327687:IT327692 C327686:C327691 WVF262151:WVF262156 WLJ262151:WLJ262156 WBN262151:WBN262156 VRR262151:VRR262156 VHV262151:VHV262156 UXZ262151:UXZ262156 UOD262151:UOD262156 UEH262151:UEH262156 TUL262151:TUL262156 TKP262151:TKP262156 TAT262151:TAT262156 SQX262151:SQX262156 SHB262151:SHB262156 RXF262151:RXF262156 RNJ262151:RNJ262156 RDN262151:RDN262156 QTR262151:QTR262156 QJV262151:QJV262156 PZZ262151:PZZ262156 PQD262151:PQD262156 PGH262151:PGH262156 OWL262151:OWL262156 OMP262151:OMP262156 OCT262151:OCT262156 NSX262151:NSX262156 NJB262151:NJB262156 MZF262151:MZF262156 MPJ262151:MPJ262156 MFN262151:MFN262156 LVR262151:LVR262156 LLV262151:LLV262156 LBZ262151:LBZ262156 KSD262151:KSD262156 KIH262151:KIH262156 JYL262151:JYL262156 JOP262151:JOP262156 JET262151:JET262156 IUX262151:IUX262156 ILB262151:ILB262156 IBF262151:IBF262156 HRJ262151:HRJ262156 HHN262151:HHN262156 GXR262151:GXR262156 GNV262151:GNV262156 GDZ262151:GDZ262156 FUD262151:FUD262156 FKH262151:FKH262156 FAL262151:FAL262156 EQP262151:EQP262156 EGT262151:EGT262156 DWX262151:DWX262156 DNB262151:DNB262156 DDF262151:DDF262156 CTJ262151:CTJ262156 CJN262151:CJN262156 BZR262151:BZR262156 BPV262151:BPV262156 BFZ262151:BFZ262156 AWD262151:AWD262156 AMH262151:AMH262156 ACL262151:ACL262156 SP262151:SP262156 IT262151:IT262156 C262150:C262155 WVF196615:WVF196620 WLJ196615:WLJ196620 WBN196615:WBN196620 VRR196615:VRR196620 VHV196615:VHV196620 UXZ196615:UXZ196620 UOD196615:UOD196620 UEH196615:UEH196620 TUL196615:TUL196620 TKP196615:TKP196620 TAT196615:TAT196620 SQX196615:SQX196620 SHB196615:SHB196620 RXF196615:RXF196620 RNJ196615:RNJ196620 RDN196615:RDN196620 QTR196615:QTR196620 QJV196615:QJV196620 PZZ196615:PZZ196620 PQD196615:PQD196620 PGH196615:PGH196620 OWL196615:OWL196620 OMP196615:OMP196620 OCT196615:OCT196620 NSX196615:NSX196620 NJB196615:NJB196620 MZF196615:MZF196620 MPJ196615:MPJ196620 MFN196615:MFN196620 LVR196615:LVR196620 LLV196615:LLV196620 LBZ196615:LBZ196620 KSD196615:KSD196620 KIH196615:KIH196620 JYL196615:JYL196620 JOP196615:JOP196620 JET196615:JET196620 IUX196615:IUX196620 ILB196615:ILB196620 IBF196615:IBF196620 HRJ196615:HRJ196620 HHN196615:HHN196620 GXR196615:GXR196620 GNV196615:GNV196620 GDZ196615:GDZ196620 FUD196615:FUD196620 FKH196615:FKH196620 FAL196615:FAL196620 EQP196615:EQP196620 EGT196615:EGT196620 DWX196615:DWX196620 DNB196615:DNB196620 DDF196615:DDF196620 CTJ196615:CTJ196620 CJN196615:CJN196620 BZR196615:BZR196620 BPV196615:BPV196620 BFZ196615:BFZ196620 AWD196615:AWD196620 AMH196615:AMH196620 ACL196615:ACL196620 SP196615:SP196620 IT196615:IT196620 C196614:C196619 WVF131079:WVF131084 WLJ131079:WLJ131084 WBN131079:WBN131084 VRR131079:VRR131084 VHV131079:VHV131084 UXZ131079:UXZ131084 UOD131079:UOD131084 UEH131079:UEH131084 TUL131079:TUL131084 TKP131079:TKP131084 TAT131079:TAT131084 SQX131079:SQX131084 SHB131079:SHB131084 RXF131079:RXF131084 RNJ131079:RNJ131084 RDN131079:RDN131084 QTR131079:QTR131084 QJV131079:QJV131084 PZZ131079:PZZ131084 PQD131079:PQD131084 PGH131079:PGH131084 OWL131079:OWL131084 OMP131079:OMP131084 OCT131079:OCT131084 NSX131079:NSX131084 NJB131079:NJB131084 MZF131079:MZF131084 MPJ131079:MPJ131084 MFN131079:MFN131084 LVR131079:LVR131084 LLV131079:LLV131084 LBZ131079:LBZ131084 KSD131079:KSD131084 KIH131079:KIH131084 JYL131079:JYL131084 JOP131079:JOP131084 JET131079:JET131084 IUX131079:IUX131084 ILB131079:ILB131084 IBF131079:IBF131084 HRJ131079:HRJ131084 HHN131079:HHN131084 GXR131079:GXR131084 GNV131079:GNV131084 GDZ131079:GDZ131084 FUD131079:FUD131084 FKH131079:FKH131084 FAL131079:FAL131084 EQP131079:EQP131084 EGT131079:EGT131084 DWX131079:DWX131084 DNB131079:DNB131084 DDF131079:DDF131084 CTJ131079:CTJ131084 CJN131079:CJN131084 BZR131079:BZR131084 BPV131079:BPV131084 BFZ131079:BFZ131084 AWD131079:AWD131084 AMH131079:AMH131084 ACL131079:ACL131084 SP131079:SP131084 IT131079:IT131084 C131078:C131083 WVF65543:WVF65548 WLJ65543:WLJ65548 WBN65543:WBN65548 VRR65543:VRR65548 VHV65543:VHV65548 UXZ65543:UXZ65548 UOD65543:UOD65548 UEH65543:UEH65548 TUL65543:TUL65548 TKP65543:TKP65548 TAT65543:TAT65548 SQX65543:SQX65548 SHB65543:SHB65548 RXF65543:RXF65548 RNJ65543:RNJ65548 RDN65543:RDN65548 QTR65543:QTR65548 QJV65543:QJV65548 PZZ65543:PZZ65548 PQD65543:PQD65548 PGH65543:PGH65548 OWL65543:OWL65548 OMP65543:OMP65548 OCT65543:OCT65548 NSX65543:NSX65548 NJB65543:NJB65548 MZF65543:MZF65548 MPJ65543:MPJ65548 MFN65543:MFN65548 LVR65543:LVR65548 LLV65543:LLV65548 LBZ65543:LBZ65548 KSD65543:KSD65548 KIH65543:KIH65548 JYL65543:JYL65548 JOP65543:JOP65548 JET65543:JET65548 IUX65543:IUX65548 ILB65543:ILB65548 IBF65543:IBF65548 HRJ65543:HRJ65548 HHN65543:HHN65548 GXR65543:GXR65548 GNV65543:GNV65548 GDZ65543:GDZ65548 FUD65543:FUD65548 FKH65543:FKH65548 FAL65543:FAL65548 EQP65543:EQP65548 EGT65543:EGT65548 DWX65543:DWX65548 DNB65543:DNB65548 DDF65543:DDF65548 CTJ65543:CTJ65548 CJN65543:CJN65548 BZR65543:BZR65548 BPV65543:BPV65548 BFZ65543:BFZ65548 AWD65543:AWD65548 AMH65543:AMH65548 ACL65543:ACL65548 SP65543:SP65548 IT65543:IT65548 C65542:C65547 WVF7:WVF12 WLJ7:WLJ12 WBN7:WBN12 VRR7:VRR12 VHV7:VHV12 UXZ7:UXZ12 UOD7:UOD12 UEH7:UEH12 TUL7:TUL12 TKP7:TKP12 TAT7:TAT12 SQX7:SQX12 SHB7:SHB12 RXF7:RXF12 RNJ7:RNJ12 RDN7:RDN12 QTR7:QTR12 QJV7:QJV12 PZZ7:PZZ12 PQD7:PQD12 PGH7:PGH12 OWL7:OWL12 OMP7:OMP12 OCT7:OCT12 NSX7:NSX12 NJB7:NJB12 MZF7:MZF12 MPJ7:MPJ12 MFN7:MFN12 LVR7:LVR12 LLV7:LLV12 LBZ7:LBZ12 KSD7:KSD12 KIH7:KIH12 JYL7:JYL12 JOP7:JOP12 JET7:JET12 IUX7:IUX12 ILB7:ILB12 IBF7:IBF12 HRJ7:HRJ12 HHN7:HHN12 GXR7:GXR12 GNV7:GNV12 GDZ7:GDZ12 FUD7:FUD12 FKH7:FKH12 FAL7:FAL12 EQP7:EQP12 EGT7:EGT12 DWX7:DWX12 DNB7:DNB12 DDF7:DDF12 CTJ7:CTJ12 CJN7:CJN12 BZR7:BZR12 BPV7:BPV12 BFZ7:BFZ12 AWD7:AWD12 AMH7:AMH12 ACL7:ACL12 SP7:SP12 IT7:IT12">
      <formula1>#REF!</formula1>
    </dataValidation>
    <dataValidation type="list" allowBlank="1" showInputMessage="1" sqref="WVH983044 WLL983044 WBP983044 VRT983044 VHX983044 UYB983044 UOF983044 UEJ983044 TUN983044 TKR983044 TAV983044 SQZ983044 SHD983044 RXH983044 RNL983044 RDP983044 QTT983044 QJX983044 QAB983044 PQF983044 PGJ983044 OWN983044 OMR983044 OCV983044 NSZ983044 NJD983044 MZH983044 MPL983044 MFP983044 LVT983044 LLX983044 LCB983044 KSF983044 KIJ983044 JYN983044 JOR983044 JEV983044 IUZ983044 ILD983044 IBH983044 HRL983044 HHP983044 GXT983044 GNX983044 GEB983044 FUF983044 FKJ983044 FAN983044 EQR983044 EGV983044 DWZ983044 DND983044 DDH983044 CTL983044 CJP983044 BZT983044 BPX983044 BGB983044 AWF983044 AMJ983044 ACN983044 SR983044 IV983044 E983043 WVH917508 WLL917508 WBP917508 VRT917508 VHX917508 UYB917508 UOF917508 UEJ917508 TUN917508 TKR917508 TAV917508 SQZ917508 SHD917508 RXH917508 RNL917508 RDP917508 QTT917508 QJX917508 QAB917508 PQF917508 PGJ917508 OWN917508 OMR917508 OCV917508 NSZ917508 NJD917508 MZH917508 MPL917508 MFP917508 LVT917508 LLX917508 LCB917508 KSF917508 KIJ917508 JYN917508 JOR917508 JEV917508 IUZ917508 ILD917508 IBH917508 HRL917508 HHP917508 GXT917508 GNX917508 GEB917508 FUF917508 FKJ917508 FAN917508 EQR917508 EGV917508 DWZ917508 DND917508 DDH917508 CTL917508 CJP917508 BZT917508 BPX917508 BGB917508 AWF917508 AMJ917508 ACN917508 SR917508 IV917508 E917507 WVH851972 WLL851972 WBP851972 VRT851972 VHX851972 UYB851972 UOF851972 UEJ851972 TUN851972 TKR851972 TAV851972 SQZ851972 SHD851972 RXH851972 RNL851972 RDP851972 QTT851972 QJX851972 QAB851972 PQF851972 PGJ851972 OWN851972 OMR851972 OCV851972 NSZ851972 NJD851972 MZH851972 MPL851972 MFP851972 LVT851972 LLX851972 LCB851972 KSF851972 KIJ851972 JYN851972 JOR851972 JEV851972 IUZ851972 ILD851972 IBH851972 HRL851972 HHP851972 GXT851972 GNX851972 GEB851972 FUF851972 FKJ851972 FAN851972 EQR851972 EGV851972 DWZ851972 DND851972 DDH851972 CTL851972 CJP851972 BZT851972 BPX851972 BGB851972 AWF851972 AMJ851972 ACN851972 SR851972 IV851972 E851971 WVH786436 WLL786436 WBP786436 VRT786436 VHX786436 UYB786436 UOF786436 UEJ786436 TUN786436 TKR786436 TAV786436 SQZ786436 SHD786436 RXH786436 RNL786436 RDP786436 QTT786436 QJX786436 QAB786436 PQF786436 PGJ786436 OWN786436 OMR786436 OCV786436 NSZ786436 NJD786436 MZH786436 MPL786436 MFP786436 LVT786436 LLX786436 LCB786436 KSF786436 KIJ786436 JYN786436 JOR786436 JEV786436 IUZ786436 ILD786436 IBH786436 HRL786436 HHP786436 GXT786436 GNX786436 GEB786436 FUF786436 FKJ786436 FAN786436 EQR786436 EGV786436 DWZ786436 DND786436 DDH786436 CTL786436 CJP786436 BZT786436 BPX786436 BGB786436 AWF786436 AMJ786436 ACN786436 SR786436 IV786436 E786435 WVH720900 WLL720900 WBP720900 VRT720900 VHX720900 UYB720900 UOF720900 UEJ720900 TUN720900 TKR720900 TAV720900 SQZ720900 SHD720900 RXH720900 RNL720900 RDP720900 QTT720900 QJX720900 QAB720900 PQF720900 PGJ720900 OWN720900 OMR720900 OCV720900 NSZ720900 NJD720900 MZH720900 MPL720900 MFP720900 LVT720900 LLX720900 LCB720900 KSF720900 KIJ720900 JYN720900 JOR720900 JEV720900 IUZ720900 ILD720900 IBH720900 HRL720900 HHP720900 GXT720900 GNX720900 GEB720900 FUF720900 FKJ720900 FAN720900 EQR720900 EGV720900 DWZ720900 DND720900 DDH720900 CTL720900 CJP720900 BZT720900 BPX720900 BGB720900 AWF720900 AMJ720900 ACN720900 SR720900 IV720900 E720899 WVH655364 WLL655364 WBP655364 VRT655364 VHX655364 UYB655364 UOF655364 UEJ655364 TUN655364 TKR655364 TAV655364 SQZ655364 SHD655364 RXH655364 RNL655364 RDP655364 QTT655364 QJX655364 QAB655364 PQF655364 PGJ655364 OWN655364 OMR655364 OCV655364 NSZ655364 NJD655364 MZH655364 MPL655364 MFP655364 LVT655364 LLX655364 LCB655364 KSF655364 KIJ655364 JYN655364 JOR655364 JEV655364 IUZ655364 ILD655364 IBH655364 HRL655364 HHP655364 GXT655364 GNX655364 GEB655364 FUF655364 FKJ655364 FAN655364 EQR655364 EGV655364 DWZ655364 DND655364 DDH655364 CTL655364 CJP655364 BZT655364 BPX655364 BGB655364 AWF655364 AMJ655364 ACN655364 SR655364 IV655364 E655363 WVH589828 WLL589828 WBP589828 VRT589828 VHX589828 UYB589828 UOF589828 UEJ589828 TUN589828 TKR589828 TAV589828 SQZ589828 SHD589828 RXH589828 RNL589828 RDP589828 QTT589828 QJX589828 QAB589828 PQF589828 PGJ589828 OWN589828 OMR589828 OCV589828 NSZ589828 NJD589828 MZH589828 MPL589828 MFP589828 LVT589828 LLX589828 LCB589828 KSF589828 KIJ589828 JYN589828 JOR589828 JEV589828 IUZ589828 ILD589828 IBH589828 HRL589828 HHP589828 GXT589828 GNX589828 GEB589828 FUF589828 FKJ589828 FAN589828 EQR589828 EGV589828 DWZ589828 DND589828 DDH589828 CTL589828 CJP589828 BZT589828 BPX589828 BGB589828 AWF589828 AMJ589828 ACN589828 SR589828 IV589828 E589827 WVH524292 WLL524292 WBP524292 VRT524292 VHX524292 UYB524292 UOF524292 UEJ524292 TUN524292 TKR524292 TAV524292 SQZ524292 SHD524292 RXH524292 RNL524292 RDP524292 QTT524292 QJX524292 QAB524292 PQF524292 PGJ524292 OWN524292 OMR524292 OCV524292 NSZ524292 NJD524292 MZH524292 MPL524292 MFP524292 LVT524292 LLX524292 LCB524292 KSF524292 KIJ524292 JYN524292 JOR524292 JEV524292 IUZ524292 ILD524292 IBH524292 HRL524292 HHP524292 GXT524292 GNX524292 GEB524292 FUF524292 FKJ524292 FAN524292 EQR524292 EGV524292 DWZ524292 DND524292 DDH524292 CTL524292 CJP524292 BZT524292 BPX524292 BGB524292 AWF524292 AMJ524292 ACN524292 SR524292 IV524292 E524291 WVH458756 WLL458756 WBP458756 VRT458756 VHX458756 UYB458756 UOF458756 UEJ458756 TUN458756 TKR458756 TAV458756 SQZ458756 SHD458756 RXH458756 RNL458756 RDP458756 QTT458756 QJX458756 QAB458756 PQF458756 PGJ458756 OWN458756 OMR458756 OCV458756 NSZ458756 NJD458756 MZH458756 MPL458756 MFP458756 LVT458756 LLX458756 LCB458756 KSF458756 KIJ458756 JYN458756 JOR458756 JEV458756 IUZ458756 ILD458756 IBH458756 HRL458756 HHP458756 GXT458756 GNX458756 GEB458756 FUF458756 FKJ458756 FAN458756 EQR458756 EGV458756 DWZ458756 DND458756 DDH458756 CTL458756 CJP458756 BZT458756 BPX458756 BGB458756 AWF458756 AMJ458756 ACN458756 SR458756 IV458756 E458755 WVH393220 WLL393220 WBP393220 VRT393220 VHX393220 UYB393220 UOF393220 UEJ393220 TUN393220 TKR393220 TAV393220 SQZ393220 SHD393220 RXH393220 RNL393220 RDP393220 QTT393220 QJX393220 QAB393220 PQF393220 PGJ393220 OWN393220 OMR393220 OCV393220 NSZ393220 NJD393220 MZH393220 MPL393220 MFP393220 LVT393220 LLX393220 LCB393220 KSF393220 KIJ393220 JYN393220 JOR393220 JEV393220 IUZ393220 ILD393220 IBH393220 HRL393220 HHP393220 GXT393220 GNX393220 GEB393220 FUF393220 FKJ393220 FAN393220 EQR393220 EGV393220 DWZ393220 DND393220 DDH393220 CTL393220 CJP393220 BZT393220 BPX393220 BGB393220 AWF393220 AMJ393220 ACN393220 SR393220 IV393220 E393219 WVH327684 WLL327684 WBP327684 VRT327684 VHX327684 UYB327684 UOF327684 UEJ327684 TUN327684 TKR327684 TAV327684 SQZ327684 SHD327684 RXH327684 RNL327684 RDP327684 QTT327684 QJX327684 QAB327684 PQF327684 PGJ327684 OWN327684 OMR327684 OCV327684 NSZ327684 NJD327684 MZH327684 MPL327684 MFP327684 LVT327684 LLX327684 LCB327684 KSF327684 KIJ327684 JYN327684 JOR327684 JEV327684 IUZ327684 ILD327684 IBH327684 HRL327684 HHP327684 GXT327684 GNX327684 GEB327684 FUF327684 FKJ327684 FAN327684 EQR327684 EGV327684 DWZ327684 DND327684 DDH327684 CTL327684 CJP327684 BZT327684 BPX327684 BGB327684 AWF327684 AMJ327684 ACN327684 SR327684 IV327684 E327683 WVH262148 WLL262148 WBP262148 VRT262148 VHX262148 UYB262148 UOF262148 UEJ262148 TUN262148 TKR262148 TAV262148 SQZ262148 SHD262148 RXH262148 RNL262148 RDP262148 QTT262148 QJX262148 QAB262148 PQF262148 PGJ262148 OWN262148 OMR262148 OCV262148 NSZ262148 NJD262148 MZH262148 MPL262148 MFP262148 LVT262148 LLX262148 LCB262148 KSF262148 KIJ262148 JYN262148 JOR262148 JEV262148 IUZ262148 ILD262148 IBH262148 HRL262148 HHP262148 GXT262148 GNX262148 GEB262148 FUF262148 FKJ262148 FAN262148 EQR262148 EGV262148 DWZ262148 DND262148 DDH262148 CTL262148 CJP262148 BZT262148 BPX262148 BGB262148 AWF262148 AMJ262148 ACN262148 SR262148 IV262148 E262147 WVH196612 WLL196612 WBP196612 VRT196612 VHX196612 UYB196612 UOF196612 UEJ196612 TUN196612 TKR196612 TAV196612 SQZ196612 SHD196612 RXH196612 RNL196612 RDP196612 QTT196612 QJX196612 QAB196612 PQF196612 PGJ196612 OWN196612 OMR196612 OCV196612 NSZ196612 NJD196612 MZH196612 MPL196612 MFP196612 LVT196612 LLX196612 LCB196612 KSF196612 KIJ196612 JYN196612 JOR196612 JEV196612 IUZ196612 ILD196612 IBH196612 HRL196612 HHP196612 GXT196612 GNX196612 GEB196612 FUF196612 FKJ196612 FAN196612 EQR196612 EGV196612 DWZ196612 DND196612 DDH196612 CTL196612 CJP196612 BZT196612 BPX196612 BGB196612 AWF196612 AMJ196612 ACN196612 SR196612 IV196612 E196611 WVH131076 WLL131076 WBP131076 VRT131076 VHX131076 UYB131076 UOF131076 UEJ131076 TUN131076 TKR131076 TAV131076 SQZ131076 SHD131076 RXH131076 RNL131076 RDP131076 QTT131076 QJX131076 QAB131076 PQF131076 PGJ131076 OWN131076 OMR131076 OCV131076 NSZ131076 NJD131076 MZH131076 MPL131076 MFP131076 LVT131076 LLX131076 LCB131076 KSF131076 KIJ131076 JYN131076 JOR131076 JEV131076 IUZ131076 ILD131076 IBH131076 HRL131076 HHP131076 GXT131076 GNX131076 GEB131076 FUF131076 FKJ131076 FAN131076 EQR131076 EGV131076 DWZ131076 DND131076 DDH131076 CTL131076 CJP131076 BZT131076 BPX131076 BGB131076 AWF131076 AMJ131076 ACN131076 SR131076 IV131076 E131075 WVH65540 WLL65540 WBP65540 VRT65540 VHX65540 UYB65540 UOF65540 UEJ65540 TUN65540 TKR65540 TAV65540 SQZ65540 SHD65540 RXH65540 RNL65540 RDP65540 QTT65540 QJX65540 QAB65540 PQF65540 PGJ65540 OWN65540 OMR65540 OCV65540 NSZ65540 NJD65540 MZH65540 MPL65540 MFP65540 LVT65540 LLX65540 LCB65540 KSF65540 KIJ65540 JYN65540 JOR65540 JEV65540 IUZ65540 ILD65540 IBH65540 HRL65540 HHP65540 GXT65540 GNX65540 GEB65540 FUF65540 FKJ65540 FAN65540 EQR65540 EGV65540 DWZ65540 DND65540 DDH65540 CTL65540 CJP65540 BZT65540 BPX65540 BGB65540 AWF65540 AMJ65540 ACN65540 SR65540 IV65540 E65539 WVH4 WLL4 WBP4 VRT4 VHX4 UYB4 UOF4 UEJ4 TUN4 TKR4 TAV4 SQZ4 SHD4 RXH4 RNL4 RDP4 QTT4 QJX4 QAB4 PQF4 PGJ4 OWN4 OMR4 OCV4 NSZ4 NJD4 MZH4 MPL4 MFP4 LVT4 LLX4 LCB4 KSF4 KIJ4 JYN4 JOR4 JEV4 IUZ4 ILD4 IBH4 HRL4 HHP4 GXT4 GNX4 GEB4 FUF4 FKJ4 FAN4 EQR4 EGV4 DWZ4 DND4 DDH4 CTL4 CJP4 BZT4 BPX4 BGB4 AWF4 AMJ4 ACN4 SR4 IV4 WVH983105 WLL983105 WBP983105 VRT983105 VHX983105 UYB983105 UOF983105 UEJ983105 TUN983105 TKR983105 TAV983105 SQZ983105 SHD983105 RXH983105 RNL983105 RDP983105 QTT983105 QJX983105 QAB983105 PQF983105 PGJ983105 OWN983105 OMR983105 OCV983105 NSZ983105 NJD983105 MZH983105 MPL983105 MFP983105 LVT983105 LLX983105 LCB983105 KSF983105 KIJ983105 JYN983105 JOR983105 JEV983105 IUZ983105 ILD983105 IBH983105 HRL983105 HHP983105 GXT983105 GNX983105 GEB983105 FUF983105 FKJ983105 FAN983105 EQR983105 EGV983105 DWZ983105 DND983105 DDH983105 CTL983105 CJP983105 BZT983105 BPX983105 BGB983105 AWF983105 AMJ983105 ACN983105 SR983105 IV983105 E983104 WVH917569 WLL917569 WBP917569 VRT917569 VHX917569 UYB917569 UOF917569 UEJ917569 TUN917569 TKR917569 TAV917569 SQZ917569 SHD917569 RXH917569 RNL917569 RDP917569 QTT917569 QJX917569 QAB917569 PQF917569 PGJ917569 OWN917569 OMR917569 OCV917569 NSZ917569 NJD917569 MZH917569 MPL917569 MFP917569 LVT917569 LLX917569 LCB917569 KSF917569 KIJ917569 JYN917569 JOR917569 JEV917569 IUZ917569 ILD917569 IBH917569 HRL917569 HHP917569 GXT917569 GNX917569 GEB917569 FUF917569 FKJ917569 FAN917569 EQR917569 EGV917569 DWZ917569 DND917569 DDH917569 CTL917569 CJP917569 BZT917569 BPX917569 BGB917569 AWF917569 AMJ917569 ACN917569 SR917569 IV917569 E917568 WVH852033 WLL852033 WBP852033 VRT852033 VHX852033 UYB852033 UOF852033 UEJ852033 TUN852033 TKR852033 TAV852033 SQZ852033 SHD852033 RXH852033 RNL852033 RDP852033 QTT852033 QJX852033 QAB852033 PQF852033 PGJ852033 OWN852033 OMR852033 OCV852033 NSZ852033 NJD852033 MZH852033 MPL852033 MFP852033 LVT852033 LLX852033 LCB852033 KSF852033 KIJ852033 JYN852033 JOR852033 JEV852033 IUZ852033 ILD852033 IBH852033 HRL852033 HHP852033 GXT852033 GNX852033 GEB852033 FUF852033 FKJ852033 FAN852033 EQR852033 EGV852033 DWZ852033 DND852033 DDH852033 CTL852033 CJP852033 BZT852033 BPX852033 BGB852033 AWF852033 AMJ852033 ACN852033 SR852033 IV852033 E852032 WVH786497 WLL786497 WBP786497 VRT786497 VHX786497 UYB786497 UOF786497 UEJ786497 TUN786497 TKR786497 TAV786497 SQZ786497 SHD786497 RXH786497 RNL786497 RDP786497 QTT786497 QJX786497 QAB786497 PQF786497 PGJ786497 OWN786497 OMR786497 OCV786497 NSZ786497 NJD786497 MZH786497 MPL786497 MFP786497 LVT786497 LLX786497 LCB786497 KSF786497 KIJ786497 JYN786497 JOR786497 JEV786497 IUZ786497 ILD786497 IBH786497 HRL786497 HHP786497 GXT786497 GNX786497 GEB786497 FUF786497 FKJ786497 FAN786497 EQR786497 EGV786497 DWZ786497 DND786497 DDH786497 CTL786497 CJP786497 BZT786497 BPX786497 BGB786497 AWF786497 AMJ786497 ACN786497 SR786497 IV786497 E786496 WVH720961 WLL720961 WBP720961 VRT720961 VHX720961 UYB720961 UOF720961 UEJ720961 TUN720961 TKR720961 TAV720961 SQZ720961 SHD720961 RXH720961 RNL720961 RDP720961 QTT720961 QJX720961 QAB720961 PQF720961 PGJ720961 OWN720961 OMR720961 OCV720961 NSZ720961 NJD720961 MZH720961 MPL720961 MFP720961 LVT720961 LLX720961 LCB720961 KSF720961 KIJ720961 JYN720961 JOR720961 JEV720961 IUZ720961 ILD720961 IBH720961 HRL720961 HHP720961 GXT720961 GNX720961 GEB720961 FUF720961 FKJ720961 FAN720961 EQR720961 EGV720961 DWZ720961 DND720961 DDH720961 CTL720961 CJP720961 BZT720961 BPX720961 BGB720961 AWF720961 AMJ720961 ACN720961 SR720961 IV720961 E720960 WVH655425 WLL655425 WBP655425 VRT655425 VHX655425 UYB655425 UOF655425 UEJ655425 TUN655425 TKR655425 TAV655425 SQZ655425 SHD655425 RXH655425 RNL655425 RDP655425 QTT655425 QJX655425 QAB655425 PQF655425 PGJ655425 OWN655425 OMR655425 OCV655425 NSZ655425 NJD655425 MZH655425 MPL655425 MFP655425 LVT655425 LLX655425 LCB655425 KSF655425 KIJ655425 JYN655425 JOR655425 JEV655425 IUZ655425 ILD655425 IBH655425 HRL655425 HHP655425 GXT655425 GNX655425 GEB655425 FUF655425 FKJ655425 FAN655425 EQR655425 EGV655425 DWZ655425 DND655425 DDH655425 CTL655425 CJP655425 BZT655425 BPX655425 BGB655425 AWF655425 AMJ655425 ACN655425 SR655425 IV655425 E655424 WVH589889 WLL589889 WBP589889 VRT589889 VHX589889 UYB589889 UOF589889 UEJ589889 TUN589889 TKR589889 TAV589889 SQZ589889 SHD589889 RXH589889 RNL589889 RDP589889 QTT589889 QJX589889 QAB589889 PQF589889 PGJ589889 OWN589889 OMR589889 OCV589889 NSZ589889 NJD589889 MZH589889 MPL589889 MFP589889 LVT589889 LLX589889 LCB589889 KSF589889 KIJ589889 JYN589889 JOR589889 JEV589889 IUZ589889 ILD589889 IBH589889 HRL589889 HHP589889 GXT589889 GNX589889 GEB589889 FUF589889 FKJ589889 FAN589889 EQR589889 EGV589889 DWZ589889 DND589889 DDH589889 CTL589889 CJP589889 BZT589889 BPX589889 BGB589889 AWF589889 AMJ589889 ACN589889 SR589889 IV589889 E589888 WVH524353 WLL524353 WBP524353 VRT524353 VHX524353 UYB524353 UOF524353 UEJ524353 TUN524353 TKR524353 TAV524353 SQZ524353 SHD524353 RXH524353 RNL524353 RDP524353 QTT524353 QJX524353 QAB524353 PQF524353 PGJ524353 OWN524353 OMR524353 OCV524353 NSZ524353 NJD524353 MZH524353 MPL524353 MFP524353 LVT524353 LLX524353 LCB524353 KSF524353 KIJ524353 JYN524353 JOR524353 JEV524353 IUZ524353 ILD524353 IBH524353 HRL524353 HHP524353 GXT524353 GNX524353 GEB524353 FUF524353 FKJ524353 FAN524353 EQR524353 EGV524353 DWZ524353 DND524353 DDH524353 CTL524353 CJP524353 BZT524353 BPX524353 BGB524353 AWF524353 AMJ524353 ACN524353 SR524353 IV524353 E524352 WVH458817 WLL458817 WBP458817 VRT458817 VHX458817 UYB458817 UOF458817 UEJ458817 TUN458817 TKR458817 TAV458817 SQZ458817 SHD458817 RXH458817 RNL458817 RDP458817 QTT458817 QJX458817 QAB458817 PQF458817 PGJ458817 OWN458817 OMR458817 OCV458817 NSZ458817 NJD458817 MZH458817 MPL458817 MFP458817 LVT458817 LLX458817 LCB458817 KSF458817 KIJ458817 JYN458817 JOR458817 JEV458817 IUZ458817 ILD458817 IBH458817 HRL458817 HHP458817 GXT458817 GNX458817 GEB458817 FUF458817 FKJ458817 FAN458817 EQR458817 EGV458817 DWZ458817 DND458817 DDH458817 CTL458817 CJP458817 BZT458817 BPX458817 BGB458817 AWF458817 AMJ458817 ACN458817 SR458817 IV458817 E458816 WVH393281 WLL393281 WBP393281 VRT393281 VHX393281 UYB393281 UOF393281 UEJ393281 TUN393281 TKR393281 TAV393281 SQZ393281 SHD393281 RXH393281 RNL393281 RDP393281 QTT393281 QJX393281 QAB393281 PQF393281 PGJ393281 OWN393281 OMR393281 OCV393281 NSZ393281 NJD393281 MZH393281 MPL393281 MFP393281 LVT393281 LLX393281 LCB393281 KSF393281 KIJ393281 JYN393281 JOR393281 JEV393281 IUZ393281 ILD393281 IBH393281 HRL393281 HHP393281 GXT393281 GNX393281 GEB393281 FUF393281 FKJ393281 FAN393281 EQR393281 EGV393281 DWZ393281 DND393281 DDH393281 CTL393281 CJP393281 BZT393281 BPX393281 BGB393281 AWF393281 AMJ393281 ACN393281 SR393281 IV393281 E393280 WVH327745 WLL327745 WBP327745 VRT327745 VHX327745 UYB327745 UOF327745 UEJ327745 TUN327745 TKR327745 TAV327745 SQZ327745 SHD327745 RXH327745 RNL327745 RDP327745 QTT327745 QJX327745 QAB327745 PQF327745 PGJ327745 OWN327745 OMR327745 OCV327745 NSZ327745 NJD327745 MZH327745 MPL327745 MFP327745 LVT327745 LLX327745 LCB327745 KSF327745 KIJ327745 JYN327745 JOR327745 JEV327745 IUZ327745 ILD327745 IBH327745 HRL327745 HHP327745 GXT327745 GNX327745 GEB327745 FUF327745 FKJ327745 FAN327745 EQR327745 EGV327745 DWZ327745 DND327745 DDH327745 CTL327745 CJP327745 BZT327745 BPX327745 BGB327745 AWF327745 AMJ327745 ACN327745 SR327745 IV327745 E327744 WVH262209 WLL262209 WBP262209 VRT262209 VHX262209 UYB262209 UOF262209 UEJ262209 TUN262209 TKR262209 TAV262209 SQZ262209 SHD262209 RXH262209 RNL262209 RDP262209 QTT262209 QJX262209 QAB262209 PQF262209 PGJ262209 OWN262209 OMR262209 OCV262209 NSZ262209 NJD262209 MZH262209 MPL262209 MFP262209 LVT262209 LLX262209 LCB262209 KSF262209 KIJ262209 JYN262209 JOR262209 JEV262209 IUZ262209 ILD262209 IBH262209 HRL262209 HHP262209 GXT262209 GNX262209 GEB262209 FUF262209 FKJ262209 FAN262209 EQR262209 EGV262209 DWZ262209 DND262209 DDH262209 CTL262209 CJP262209 BZT262209 BPX262209 BGB262209 AWF262209 AMJ262209 ACN262209 SR262209 IV262209 E262208 WVH196673 WLL196673 WBP196673 VRT196673 VHX196673 UYB196673 UOF196673 UEJ196673 TUN196673 TKR196673 TAV196673 SQZ196673 SHD196673 RXH196673 RNL196673 RDP196673 QTT196673 QJX196673 QAB196673 PQF196673 PGJ196673 OWN196673 OMR196673 OCV196673 NSZ196673 NJD196673 MZH196673 MPL196673 MFP196673 LVT196673 LLX196673 LCB196673 KSF196673 KIJ196673 JYN196673 JOR196673 JEV196673 IUZ196673 ILD196673 IBH196673 HRL196673 HHP196673 GXT196673 GNX196673 GEB196673 FUF196673 FKJ196673 FAN196673 EQR196673 EGV196673 DWZ196673 DND196673 DDH196673 CTL196673 CJP196673 BZT196673 BPX196673 BGB196673 AWF196673 AMJ196673 ACN196673 SR196673 IV196673 E196672 WVH131137 WLL131137 WBP131137 VRT131137 VHX131137 UYB131137 UOF131137 UEJ131137 TUN131137 TKR131137 TAV131137 SQZ131137 SHD131137 RXH131137 RNL131137 RDP131137 QTT131137 QJX131137 QAB131137 PQF131137 PGJ131137 OWN131137 OMR131137 OCV131137 NSZ131137 NJD131137 MZH131137 MPL131137 MFP131137 LVT131137 LLX131137 LCB131137 KSF131137 KIJ131137 JYN131137 JOR131137 JEV131137 IUZ131137 ILD131137 IBH131137 HRL131137 HHP131137 GXT131137 GNX131137 GEB131137 FUF131137 FKJ131137 FAN131137 EQR131137 EGV131137 DWZ131137 DND131137 DDH131137 CTL131137 CJP131137 BZT131137 BPX131137 BGB131137 AWF131137 AMJ131137 ACN131137 SR131137 IV131137 E131136 WVH65601 WLL65601 WBP65601 VRT65601 VHX65601 UYB65601 UOF65601 UEJ65601 TUN65601 TKR65601 TAV65601 SQZ65601 SHD65601 RXH65601 RNL65601 RDP65601 QTT65601 QJX65601 QAB65601 PQF65601 PGJ65601 OWN65601 OMR65601 OCV65601 NSZ65601 NJD65601 MZH65601 MPL65601 MFP65601 LVT65601 LLX65601 LCB65601 KSF65601 KIJ65601 JYN65601 JOR65601 JEV65601 IUZ65601 ILD65601 IBH65601 HRL65601 HHP65601 GXT65601 GNX65601 GEB65601 FUF65601 FKJ65601 FAN65601 EQR65601 EGV65601 DWZ65601 DND65601 DDH65601 CTL65601 CJP65601 BZT65601 BPX65601 BGB65601 AWF65601 AMJ65601 ACN65601 SR65601 IV65601 E65600 WVH65 WLL65 WBP65 VRT65 VHX65 UYB65 UOF65 UEJ65 TUN65 TKR65 TAV65 SQZ65 SHD65 RXH65 RNL65 RDP65 QTT65 QJX65 QAB65 PQF65 PGJ65 OWN65 OMR65 OCV65 NSZ65 NJD65 MZH65 MPL65 MFP65 LVT65 LLX65 LCB65 KSF65 KIJ65 JYN65 JOR65 JEV65 IUZ65 ILD65 IBH65 HRL65 HHP65 GXT65 GNX65 GEB65 FUF65 FKJ65 FAN65 EQR65 EGV65 DWZ65 DND65 DDH65 CTL65 CJP65 BZT65 BPX65 BGB65 AWF65 AMJ65 ACN65 SR65 IV65">
      <formula1>OFFSET(#REF!,,,COUNTIF(#REF!,"&gt;*&lt;"))</formula1>
    </dataValidation>
  </dataValidations>
  <pageMargins left="0.7" right="0.7" top="0.75" bottom="0.75" header="0.3" footer="0.3"/>
  <pageSetup paperSize="9" orientation="landscape" horizontalDpi="4294967293" verticalDpi="4294967293" r:id="rId1"/>
  <drawing r:id="rId2"/>
  <tableParts count="2">
    <tablePart r:id="rId3"/>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K72"/>
  <sheetViews>
    <sheetView workbookViewId="0">
      <selection activeCell="J17" sqref="J17"/>
    </sheetView>
  </sheetViews>
  <sheetFormatPr baseColWidth="10" defaultRowHeight="14.4" x14ac:dyDescent="0.3"/>
  <cols>
    <col min="2" max="4" width="11.5546875" style="24"/>
  </cols>
  <sheetData>
    <row r="1" spans="1:11" x14ac:dyDescent="0.3">
      <c r="A1" s="17" t="s">
        <v>16</v>
      </c>
      <c r="B1" s="17"/>
      <c r="C1" s="17"/>
      <c r="D1" s="17"/>
      <c r="E1" s="17"/>
      <c r="G1" s="17" t="s">
        <v>35</v>
      </c>
      <c r="H1" s="17"/>
      <c r="I1" s="17"/>
      <c r="J1" s="17"/>
      <c r="K1" s="17"/>
    </row>
    <row r="2" spans="1:11" x14ac:dyDescent="0.3">
      <c r="A2" s="8" t="s">
        <v>6</v>
      </c>
      <c r="B2" s="9" t="s">
        <v>7</v>
      </c>
      <c r="C2" s="9" t="s">
        <v>8</v>
      </c>
      <c r="D2" s="9" t="s">
        <v>9</v>
      </c>
      <c r="E2" s="10" t="s">
        <v>10</v>
      </c>
      <c r="G2" s="8" t="s">
        <v>6</v>
      </c>
      <c r="H2" s="9" t="s">
        <v>7</v>
      </c>
      <c r="I2" s="9" t="s">
        <v>8</v>
      </c>
      <c r="J2" s="9" t="s">
        <v>9</v>
      </c>
      <c r="K2" s="10" t="s">
        <v>10</v>
      </c>
    </row>
    <row r="3" spans="1:11" ht="15" x14ac:dyDescent="0.3">
      <c r="A3" s="22" t="s">
        <v>17</v>
      </c>
      <c r="B3" s="23" t="str">
        <f>IF(COUNTIF(T_Visites[BADGE],T_Badge[[#This Row],[numero_badge]])&gt;0,IF(SUMPRODUCT((T_Visites[BADGE]=T_Badge[[#This Row],[numero_badge]])*(T_Visites[SORTIE]=""))&gt;0,"",T_Badge[[#This Row],[numero_badge]]),T_Badge[[#This Row],[numero_badge]])</f>
        <v>T1</v>
      </c>
      <c r="C3" s="25">
        <f>IF(T_Badge[[#This Row],[badge_dispo]]&lt;&gt;"",ROW(A1),"")</f>
        <v>1</v>
      </c>
      <c r="D3" s="25">
        <f>IFERROR(SMALL(T_Badge[position],ROW(A1)),"")</f>
        <v>1</v>
      </c>
      <c r="E3" s="7" t="str">
        <f t="shared" ref="E3:E34" si="0">IFERROR(INDEX(badge,D3),"")</f>
        <v>T1</v>
      </c>
      <c r="G3" s="26">
        <v>11</v>
      </c>
      <c r="H3" s="23">
        <f>IF(COUNTIF(T_Visites2[BADGE],T_Badge2[[#This Row],[numero_badge]])&gt;0,IF(SUMPRODUCT((T_Visites2[BADGE]=T_Badge2[[#This Row],[numero_badge]])*(T_Visites2[SORTIE]=""))&gt;0,"",T_Badge2[[#This Row],[numero_badge]]),T_Badge2[[#This Row],[numero_badge]])</f>
        <v>11</v>
      </c>
      <c r="I3" s="25">
        <f>IF(T_Badge2[[#This Row],[badge_dispo]]&lt;&gt;"",ROW(G1),"")</f>
        <v>1</v>
      </c>
      <c r="J3" s="25">
        <f>IFERROR(SMALL(T_Badge2[position],ROW(G1)),"")</f>
        <v>1</v>
      </c>
      <c r="K3" s="7">
        <f>IFERROR(INDEX(Badge2,J3),"")</f>
        <v>11</v>
      </c>
    </row>
    <row r="4" spans="1:11" ht="15" x14ac:dyDescent="0.3">
      <c r="A4" s="22" t="s">
        <v>18</v>
      </c>
      <c r="B4" s="23" t="str">
        <f>IF(COUNTIF(T_Visites[BADGE],T_Badge[[#This Row],[numero_badge]])&gt;0,IF(SUMPRODUCT((T_Visites[BADGE]=T_Badge[[#This Row],[numero_badge]])*(T_Visites[SORTIE]=""))&gt;0,"",T_Badge[[#This Row],[numero_badge]]),T_Badge[[#This Row],[numero_badge]])</f>
        <v>T2</v>
      </c>
      <c r="C4" s="25">
        <f>IF(T_Badge[[#This Row],[badge_dispo]]&lt;&gt;"",ROW(A2),"")</f>
        <v>2</v>
      </c>
      <c r="D4" s="25">
        <f>IFERROR(SMALL(T_Badge[position],ROW(A2)),"")</f>
        <v>2</v>
      </c>
      <c r="E4" s="7" t="str">
        <f t="shared" si="0"/>
        <v>T2</v>
      </c>
      <c r="G4" s="26">
        <v>12</v>
      </c>
      <c r="H4" s="23">
        <f>IF(COUNTIF(T_Visites2[BADGE],T_Badge2[[#This Row],[numero_badge]])&gt;0,IF(SUMPRODUCT((T_Visites2[BADGE]=T_Badge2[[#This Row],[numero_badge]])*(T_Visites2[SORTIE]=""))&gt;0,"",T_Badge2[[#This Row],[numero_badge]]),T_Badge2[[#This Row],[numero_badge]])</f>
        <v>12</v>
      </c>
      <c r="I4" s="25">
        <f>IF(T_Badge2[[#This Row],[badge_dispo]]&lt;&gt;"",ROW(G2),"")</f>
        <v>2</v>
      </c>
      <c r="J4" s="25">
        <f>IFERROR(SMALL(T_Badge2[position],ROW(G2)),"")</f>
        <v>2</v>
      </c>
      <c r="K4" s="7">
        <f>IFERROR(INDEX(Badge2,J4),"")</f>
        <v>12</v>
      </c>
    </row>
    <row r="5" spans="1:11" ht="15" x14ac:dyDescent="0.3">
      <c r="A5" s="22" t="s">
        <v>19</v>
      </c>
      <c r="B5" s="23" t="str">
        <f>IF(COUNTIF(T_Visites[BADGE],T_Badge[[#This Row],[numero_badge]])&gt;0,IF(SUMPRODUCT((T_Visites[BADGE]=T_Badge[[#This Row],[numero_badge]])*(T_Visites[SORTIE]=""))&gt;0,"",T_Badge[[#This Row],[numero_badge]]),T_Badge[[#This Row],[numero_badge]])</f>
        <v>T3</v>
      </c>
      <c r="C5" s="25">
        <f>IF(T_Badge[[#This Row],[badge_dispo]]&lt;&gt;"",ROW(A3),"")</f>
        <v>3</v>
      </c>
      <c r="D5" s="25">
        <f>IFERROR(SMALL(T_Badge[position],ROW(A3)),"")</f>
        <v>3</v>
      </c>
      <c r="E5" s="7" t="str">
        <f t="shared" si="0"/>
        <v>T3</v>
      </c>
      <c r="G5" s="26">
        <v>13</v>
      </c>
      <c r="H5" s="23">
        <f>IF(COUNTIF(T_Visites2[BADGE],T_Badge2[[#This Row],[numero_badge]])&gt;0,IF(SUMPRODUCT((T_Visites2[BADGE]=T_Badge2[[#This Row],[numero_badge]])*(T_Visites2[SORTIE]=""))&gt;0,"",T_Badge2[[#This Row],[numero_badge]]),T_Badge2[[#This Row],[numero_badge]])</f>
        <v>13</v>
      </c>
      <c r="I5" s="25">
        <f>IF(T_Badge2[[#This Row],[badge_dispo]]&lt;&gt;"",ROW(G3),"")</f>
        <v>3</v>
      </c>
      <c r="J5" s="25">
        <f>IFERROR(SMALL(T_Badge2[position],ROW(G3)),"")</f>
        <v>3</v>
      </c>
      <c r="K5" s="7">
        <f>IFERROR(INDEX(Badge2,J5),"")</f>
        <v>13</v>
      </c>
    </row>
    <row r="6" spans="1:11" ht="15" x14ac:dyDescent="0.3">
      <c r="A6" s="22" t="s">
        <v>20</v>
      </c>
      <c r="B6" s="23" t="str">
        <f>IF(COUNTIF(T_Visites[BADGE],T_Badge[[#This Row],[numero_badge]])&gt;0,IF(SUMPRODUCT((T_Visites[BADGE]=T_Badge[[#This Row],[numero_badge]])*(T_Visites[SORTIE]=""))&gt;0,"",T_Badge[[#This Row],[numero_badge]]),T_Badge[[#This Row],[numero_badge]])</f>
        <v>T4</v>
      </c>
      <c r="C6" s="25">
        <f>IF(T_Badge[[#This Row],[badge_dispo]]&lt;&gt;"",ROW(A4),"")</f>
        <v>4</v>
      </c>
      <c r="D6" s="25">
        <f>IFERROR(SMALL(T_Badge[position],ROW(A4)),"")</f>
        <v>4</v>
      </c>
      <c r="E6" s="7" t="str">
        <f t="shared" si="0"/>
        <v>T4</v>
      </c>
      <c r="G6" s="26">
        <v>14</v>
      </c>
      <c r="H6" s="23">
        <f>IF(COUNTIF(T_Visites2[BADGE],T_Badge2[[#This Row],[numero_badge]])&gt;0,IF(SUMPRODUCT((T_Visites2[BADGE]=T_Badge2[[#This Row],[numero_badge]])*(T_Visites2[SORTIE]=""))&gt;0,"",T_Badge2[[#This Row],[numero_badge]]),T_Badge2[[#This Row],[numero_badge]])</f>
        <v>14</v>
      </c>
      <c r="I6" s="25">
        <f>IF(T_Badge2[[#This Row],[badge_dispo]]&lt;&gt;"",ROW(G4),"")</f>
        <v>4</v>
      </c>
      <c r="J6" s="25">
        <f>IFERROR(SMALL(T_Badge2[position],ROW(G4)),"")</f>
        <v>4</v>
      </c>
      <c r="K6" s="7">
        <f>IFERROR(INDEX(Badge2,J6),"")</f>
        <v>14</v>
      </c>
    </row>
    <row r="7" spans="1:11" ht="15" x14ac:dyDescent="0.3">
      <c r="A7" s="22" t="s">
        <v>21</v>
      </c>
      <c r="B7" s="23" t="str">
        <f>IF(COUNTIF(T_Visites[BADGE],T_Badge[[#This Row],[numero_badge]])&gt;0,IF(SUMPRODUCT((T_Visites[BADGE]=T_Badge[[#This Row],[numero_badge]])*(T_Visites[SORTIE]=""))&gt;0,"",T_Badge[[#This Row],[numero_badge]]),T_Badge[[#This Row],[numero_badge]])</f>
        <v>T5</v>
      </c>
      <c r="C7" s="25">
        <f>IF(T_Badge[[#This Row],[badge_dispo]]&lt;&gt;"",ROW(A5),"")</f>
        <v>5</v>
      </c>
      <c r="D7" s="25">
        <f>IFERROR(SMALL(T_Badge[position],ROW(A5)),"")</f>
        <v>5</v>
      </c>
      <c r="E7" s="7" t="str">
        <f t="shared" si="0"/>
        <v>T5</v>
      </c>
      <c r="G7" s="26">
        <v>15</v>
      </c>
      <c r="H7" s="23">
        <f>IF(COUNTIF(T_Visites2[BADGE],T_Badge2[[#This Row],[numero_badge]])&gt;0,IF(SUMPRODUCT((T_Visites2[BADGE]=T_Badge2[[#This Row],[numero_badge]])*(T_Visites2[SORTIE]=""))&gt;0,"",T_Badge2[[#This Row],[numero_badge]]),T_Badge2[[#This Row],[numero_badge]])</f>
        <v>15</v>
      </c>
      <c r="I7" s="25">
        <f>IF(T_Badge2[[#This Row],[badge_dispo]]&lt;&gt;"",ROW(G5),"")</f>
        <v>5</v>
      </c>
      <c r="J7" s="25">
        <f>IFERROR(SMALL(T_Badge2[position],ROW(G5)),"")</f>
        <v>5</v>
      </c>
      <c r="K7" s="7">
        <f>IFERROR(INDEX(Badge2,J7),"")</f>
        <v>15</v>
      </c>
    </row>
    <row r="8" spans="1:11" ht="15" x14ac:dyDescent="0.3">
      <c r="A8" s="22">
        <v>1</v>
      </c>
      <c r="B8" s="23">
        <f>IF(COUNTIF(T_Visites[BADGE],T_Badge[[#This Row],[numero_badge]])&gt;0,IF(SUMPRODUCT((T_Visites[BADGE]=T_Badge[[#This Row],[numero_badge]])*(T_Visites[SORTIE]=""))&gt;0,"",T_Badge[[#This Row],[numero_badge]]),T_Badge[[#This Row],[numero_badge]])</f>
        <v>1</v>
      </c>
      <c r="C8" s="25">
        <f>IF(T_Badge[[#This Row],[badge_dispo]]&lt;&gt;"",ROW(A6),"")</f>
        <v>6</v>
      </c>
      <c r="D8" s="25">
        <f>IFERROR(SMALL(T_Badge[position],ROW(A6)),"")</f>
        <v>6</v>
      </c>
      <c r="E8" s="7">
        <f t="shared" si="0"/>
        <v>1</v>
      </c>
      <c r="G8" s="26">
        <v>16</v>
      </c>
      <c r="H8" s="23">
        <f>IF(COUNTIF(T_Visites2[BADGE],T_Badge2[[#This Row],[numero_badge]])&gt;0,IF(SUMPRODUCT((T_Visites2[BADGE]=T_Badge2[[#This Row],[numero_badge]])*(T_Visites2[SORTIE]=""))&gt;0,"",T_Badge2[[#This Row],[numero_badge]]),T_Badge2[[#This Row],[numero_badge]])</f>
        <v>16</v>
      </c>
      <c r="I8" s="25">
        <f>IF(T_Badge2[[#This Row],[badge_dispo]]&lt;&gt;"",ROW(G6),"")</f>
        <v>6</v>
      </c>
      <c r="J8" s="25">
        <f>IFERROR(SMALL(T_Badge2[position],ROW(G6)),"")</f>
        <v>6</v>
      </c>
      <c r="K8" s="7">
        <f>IFERROR(INDEX(Badge2,J8),"")</f>
        <v>16</v>
      </c>
    </row>
    <row r="9" spans="1:11" ht="15" x14ac:dyDescent="0.3">
      <c r="A9" s="22">
        <v>2</v>
      </c>
      <c r="B9" s="23">
        <f>IF(COUNTIF(T_Visites[BADGE],T_Badge[[#This Row],[numero_badge]])&gt;0,IF(SUMPRODUCT((T_Visites[BADGE]=T_Badge[[#This Row],[numero_badge]])*(T_Visites[SORTIE]=""))&gt;0,"",T_Badge[[#This Row],[numero_badge]]),T_Badge[[#This Row],[numero_badge]])</f>
        <v>2</v>
      </c>
      <c r="C9" s="25">
        <f>IF(T_Badge[[#This Row],[badge_dispo]]&lt;&gt;"",ROW(A7),"")</f>
        <v>7</v>
      </c>
      <c r="D9" s="25">
        <f>IFERROR(SMALL(T_Badge[position],ROW(A7)),"")</f>
        <v>7</v>
      </c>
      <c r="E9" s="7">
        <f t="shared" si="0"/>
        <v>2</v>
      </c>
      <c r="G9" s="26">
        <v>17</v>
      </c>
      <c r="H9" s="23">
        <f>IF(COUNTIF(T_Visites2[BADGE],T_Badge2[[#This Row],[numero_badge]])&gt;0,IF(SUMPRODUCT((T_Visites2[BADGE]=T_Badge2[[#This Row],[numero_badge]])*(T_Visites2[SORTIE]=""))&gt;0,"",T_Badge2[[#This Row],[numero_badge]]),T_Badge2[[#This Row],[numero_badge]])</f>
        <v>17</v>
      </c>
      <c r="I9" s="25">
        <f>IF(T_Badge2[[#This Row],[badge_dispo]]&lt;&gt;"",ROW(G7),"")</f>
        <v>7</v>
      </c>
      <c r="J9" s="25">
        <f>IFERROR(SMALL(T_Badge2[position],ROW(G7)),"")</f>
        <v>7</v>
      </c>
      <c r="K9" s="7">
        <f>IFERROR(INDEX(Badge2,J9),"")</f>
        <v>17</v>
      </c>
    </row>
    <row r="10" spans="1:11" ht="15" x14ac:dyDescent="0.3">
      <c r="A10" s="22">
        <v>3</v>
      </c>
      <c r="B10" s="23">
        <f>IF(COUNTIF(T_Visites[BADGE],T_Badge[[#This Row],[numero_badge]])&gt;0,IF(SUMPRODUCT((T_Visites[BADGE]=T_Badge[[#This Row],[numero_badge]])*(T_Visites[SORTIE]=""))&gt;0,"",T_Badge[[#This Row],[numero_badge]]),T_Badge[[#This Row],[numero_badge]])</f>
        <v>3</v>
      </c>
      <c r="C10" s="25">
        <f>IF(T_Badge[[#This Row],[badge_dispo]]&lt;&gt;"",ROW(A8),"")</f>
        <v>8</v>
      </c>
      <c r="D10" s="25">
        <f>IFERROR(SMALL(T_Badge[position],ROW(A8)),"")</f>
        <v>8</v>
      </c>
      <c r="E10" s="7">
        <f t="shared" si="0"/>
        <v>3</v>
      </c>
      <c r="G10" s="26">
        <v>18</v>
      </c>
      <c r="H10" s="23">
        <f>IF(COUNTIF(T_Visites2[BADGE],T_Badge2[[#This Row],[numero_badge]])&gt;0,IF(SUMPRODUCT((T_Visites2[BADGE]=T_Badge2[[#This Row],[numero_badge]])*(T_Visites2[SORTIE]=""))&gt;0,"",T_Badge2[[#This Row],[numero_badge]]),T_Badge2[[#This Row],[numero_badge]])</f>
        <v>18</v>
      </c>
      <c r="I10" s="25">
        <f>IF(T_Badge2[[#This Row],[badge_dispo]]&lt;&gt;"",ROW(G8),"")</f>
        <v>8</v>
      </c>
      <c r="J10" s="25">
        <f>IFERROR(SMALL(T_Badge2[position],ROW(G8)),"")</f>
        <v>8</v>
      </c>
      <c r="K10" s="7">
        <f>IFERROR(INDEX(Badge2,J10),"")</f>
        <v>18</v>
      </c>
    </row>
    <row r="11" spans="1:11" ht="15" x14ac:dyDescent="0.3">
      <c r="A11" s="22">
        <v>4</v>
      </c>
      <c r="B11" s="23">
        <f>IF(COUNTIF(T_Visites[BADGE],T_Badge[[#This Row],[numero_badge]])&gt;0,IF(SUMPRODUCT((T_Visites[BADGE]=T_Badge[[#This Row],[numero_badge]])*(T_Visites[SORTIE]=""))&gt;0,"",T_Badge[[#This Row],[numero_badge]]),T_Badge[[#This Row],[numero_badge]])</f>
        <v>4</v>
      </c>
      <c r="C11" s="25">
        <f>IF(T_Badge[[#This Row],[badge_dispo]]&lt;&gt;"",ROW(A9),"")</f>
        <v>9</v>
      </c>
      <c r="D11" s="25">
        <f>IFERROR(SMALL(T_Badge[position],ROW(A9)),"")</f>
        <v>9</v>
      </c>
      <c r="E11" s="7">
        <f t="shared" si="0"/>
        <v>4</v>
      </c>
      <c r="G11" s="26">
        <v>19</v>
      </c>
      <c r="H11" s="23">
        <f>IF(COUNTIF(T_Visites2[BADGE],T_Badge2[[#This Row],[numero_badge]])&gt;0,IF(SUMPRODUCT((T_Visites2[BADGE]=T_Badge2[[#This Row],[numero_badge]])*(T_Visites2[SORTIE]=""))&gt;0,"",T_Badge2[[#This Row],[numero_badge]]),T_Badge2[[#This Row],[numero_badge]])</f>
        <v>19</v>
      </c>
      <c r="I11" s="25">
        <f>IF(T_Badge2[[#This Row],[badge_dispo]]&lt;&gt;"",ROW(G9),"")</f>
        <v>9</v>
      </c>
      <c r="J11" s="25">
        <f>IFERROR(SMALL(T_Badge2[position],ROW(G9)),"")</f>
        <v>9</v>
      </c>
      <c r="K11" s="7">
        <f>IFERROR(INDEX(Badge2,J11),"")</f>
        <v>19</v>
      </c>
    </row>
    <row r="12" spans="1:11" ht="15" x14ac:dyDescent="0.3">
      <c r="A12" s="22">
        <v>5</v>
      </c>
      <c r="B12" s="23">
        <f>IF(COUNTIF(T_Visites[BADGE],T_Badge[[#This Row],[numero_badge]])&gt;0,IF(SUMPRODUCT((T_Visites[BADGE]=T_Badge[[#This Row],[numero_badge]])*(T_Visites[SORTIE]=""))&gt;0,"",T_Badge[[#This Row],[numero_badge]]),T_Badge[[#This Row],[numero_badge]])</f>
        <v>5</v>
      </c>
      <c r="C12" s="25">
        <f>IF(T_Badge[[#This Row],[badge_dispo]]&lt;&gt;"",ROW(A10),"")</f>
        <v>10</v>
      </c>
      <c r="D12" s="25">
        <f>IFERROR(SMALL(T_Badge[position],ROW(A10)),"")</f>
        <v>10</v>
      </c>
      <c r="E12" s="7">
        <f t="shared" si="0"/>
        <v>5</v>
      </c>
      <c r="G12" s="26">
        <v>20</v>
      </c>
      <c r="H12" s="23">
        <f>IF(COUNTIF(T_Visites2[BADGE],T_Badge2[[#This Row],[numero_badge]])&gt;0,IF(SUMPRODUCT((T_Visites2[BADGE]=T_Badge2[[#This Row],[numero_badge]])*(T_Visites2[SORTIE]=""))&gt;0,"",T_Badge2[[#This Row],[numero_badge]]),T_Badge2[[#This Row],[numero_badge]])</f>
        <v>20</v>
      </c>
      <c r="I12" s="25">
        <f>IF(T_Badge2[[#This Row],[badge_dispo]]&lt;&gt;"",ROW(G10),"")</f>
        <v>10</v>
      </c>
      <c r="J12" s="25">
        <f>IFERROR(SMALL(T_Badge2[position],ROW(G10)),"")</f>
        <v>10</v>
      </c>
      <c r="K12" s="7">
        <f>IFERROR(INDEX(Badge2,J12),"")</f>
        <v>20</v>
      </c>
    </row>
    <row r="13" spans="1:11" ht="15" x14ac:dyDescent="0.3">
      <c r="A13" s="22">
        <v>6</v>
      </c>
      <c r="B13" s="23">
        <f>IF(COUNTIF(T_Visites[BADGE],T_Badge[[#This Row],[numero_badge]])&gt;0,IF(SUMPRODUCT((T_Visites[BADGE]=T_Badge[[#This Row],[numero_badge]])*(T_Visites[SORTIE]=""))&gt;0,"",T_Badge[[#This Row],[numero_badge]]),T_Badge[[#This Row],[numero_badge]])</f>
        <v>6</v>
      </c>
      <c r="C13" s="25">
        <f>IF(T_Badge[[#This Row],[badge_dispo]]&lt;&gt;"",ROW(A11),"")</f>
        <v>11</v>
      </c>
      <c r="D13" s="25">
        <f>IFERROR(SMALL(T_Badge[position],ROW(A11)),"")</f>
        <v>11</v>
      </c>
      <c r="E13" s="7">
        <f t="shared" si="0"/>
        <v>6</v>
      </c>
      <c r="G13" s="26">
        <v>21</v>
      </c>
      <c r="H13" s="23">
        <f>IF(COUNTIF(T_Visites2[BADGE],T_Badge2[[#This Row],[numero_badge]])&gt;0,IF(SUMPRODUCT((T_Visites2[BADGE]=T_Badge2[[#This Row],[numero_badge]])*(T_Visites2[SORTIE]=""))&gt;0,"",T_Badge2[[#This Row],[numero_badge]]),T_Badge2[[#This Row],[numero_badge]])</f>
        <v>21</v>
      </c>
      <c r="I13" s="25">
        <f>IF(T_Badge2[[#This Row],[badge_dispo]]&lt;&gt;"",ROW(G11),"")</f>
        <v>11</v>
      </c>
      <c r="J13" s="25">
        <f>IFERROR(SMALL(T_Badge2[position],ROW(G11)),"")</f>
        <v>11</v>
      </c>
      <c r="K13" s="7">
        <f>IFERROR(INDEX(Badge2,J13),"")</f>
        <v>21</v>
      </c>
    </row>
    <row r="14" spans="1:11" ht="15" x14ac:dyDescent="0.3">
      <c r="A14" s="22">
        <v>7</v>
      </c>
      <c r="B14" s="23">
        <f>IF(COUNTIF(T_Visites[BADGE],T_Badge[[#This Row],[numero_badge]])&gt;0,IF(SUMPRODUCT((T_Visites[BADGE]=T_Badge[[#This Row],[numero_badge]])*(T_Visites[SORTIE]=""))&gt;0,"",T_Badge[[#This Row],[numero_badge]]),T_Badge[[#This Row],[numero_badge]])</f>
        <v>7</v>
      </c>
      <c r="C14" s="25">
        <f>IF(T_Badge[[#This Row],[badge_dispo]]&lt;&gt;"",ROW(A12),"")</f>
        <v>12</v>
      </c>
      <c r="D14" s="25">
        <f>IFERROR(SMALL(T_Badge[position],ROW(A12)),"")</f>
        <v>12</v>
      </c>
      <c r="E14" s="7">
        <f t="shared" si="0"/>
        <v>7</v>
      </c>
      <c r="G14" s="26">
        <v>22</v>
      </c>
      <c r="H14" s="23">
        <f>IF(COUNTIF(T_Visites2[BADGE],T_Badge2[[#This Row],[numero_badge]])&gt;0,IF(SUMPRODUCT((T_Visites2[BADGE]=T_Badge2[[#This Row],[numero_badge]])*(T_Visites2[SORTIE]=""))&gt;0,"",T_Badge2[[#This Row],[numero_badge]]),T_Badge2[[#This Row],[numero_badge]])</f>
        <v>22</v>
      </c>
      <c r="I14" s="25">
        <f>IF(T_Badge2[[#This Row],[badge_dispo]]&lt;&gt;"",ROW(G12),"")</f>
        <v>12</v>
      </c>
      <c r="J14" s="25">
        <f>IFERROR(SMALL(T_Badge2[position],ROW(G12)),"")</f>
        <v>12</v>
      </c>
      <c r="K14" s="7">
        <f>IFERROR(INDEX(Badge2,J14),"")</f>
        <v>22</v>
      </c>
    </row>
    <row r="15" spans="1:11" ht="15" x14ac:dyDescent="0.3">
      <c r="A15" s="22">
        <v>8</v>
      </c>
      <c r="B15" s="23">
        <f>IF(COUNTIF(T_Visites[BADGE],T_Badge[[#This Row],[numero_badge]])&gt;0,IF(SUMPRODUCT((T_Visites[BADGE]=T_Badge[[#This Row],[numero_badge]])*(T_Visites[SORTIE]=""))&gt;0,"",T_Badge[[#This Row],[numero_badge]]),T_Badge[[#This Row],[numero_badge]])</f>
        <v>8</v>
      </c>
      <c r="C15" s="25">
        <f>IF(T_Badge[[#This Row],[badge_dispo]]&lt;&gt;"",ROW(A13),"")</f>
        <v>13</v>
      </c>
      <c r="D15" s="25">
        <f>IFERROR(SMALL(T_Badge[position],ROW(A13)),"")</f>
        <v>13</v>
      </c>
      <c r="E15" s="7">
        <f t="shared" si="0"/>
        <v>8</v>
      </c>
      <c r="G15" s="26">
        <v>23</v>
      </c>
      <c r="H15" s="23">
        <f>IF(COUNTIF(T_Visites2[BADGE],T_Badge2[[#This Row],[numero_badge]])&gt;0,IF(SUMPRODUCT((T_Visites2[BADGE]=T_Badge2[[#This Row],[numero_badge]])*(T_Visites2[SORTIE]=""))&gt;0,"",T_Badge2[[#This Row],[numero_badge]]),T_Badge2[[#This Row],[numero_badge]])</f>
        <v>23</v>
      </c>
      <c r="I15" s="25">
        <f>IF(T_Badge2[[#This Row],[badge_dispo]]&lt;&gt;"",ROW(G13),"")</f>
        <v>13</v>
      </c>
      <c r="J15" s="25">
        <f>IFERROR(SMALL(T_Badge2[position],ROW(G13)),"")</f>
        <v>13</v>
      </c>
      <c r="K15" s="7">
        <f>IFERROR(INDEX(Badge2,J15),"")</f>
        <v>23</v>
      </c>
    </row>
    <row r="16" spans="1:11" ht="15" x14ac:dyDescent="0.3">
      <c r="A16" s="22">
        <v>9</v>
      </c>
      <c r="B16" s="23">
        <f>IF(COUNTIF(T_Visites[BADGE],T_Badge[[#This Row],[numero_badge]])&gt;0,IF(SUMPRODUCT((T_Visites[BADGE]=T_Badge[[#This Row],[numero_badge]])*(T_Visites[SORTIE]=""))&gt;0,"",T_Badge[[#This Row],[numero_badge]]),T_Badge[[#This Row],[numero_badge]])</f>
        <v>9</v>
      </c>
      <c r="C16" s="25">
        <f>IF(T_Badge[[#This Row],[badge_dispo]]&lt;&gt;"",ROW(A14),"")</f>
        <v>14</v>
      </c>
      <c r="D16" s="25">
        <f>IFERROR(SMALL(T_Badge[position],ROW(A14)),"")</f>
        <v>14</v>
      </c>
      <c r="E16" s="7">
        <f t="shared" si="0"/>
        <v>9</v>
      </c>
      <c r="G16" s="26">
        <v>24</v>
      </c>
      <c r="H16" s="23">
        <f>IF(COUNTIF(T_Visites2[BADGE],T_Badge2[[#This Row],[numero_badge]])&gt;0,IF(SUMPRODUCT((T_Visites2[BADGE]=T_Badge2[[#This Row],[numero_badge]])*(T_Visites2[SORTIE]=""))&gt;0,"",T_Badge2[[#This Row],[numero_badge]]),T_Badge2[[#This Row],[numero_badge]])</f>
        <v>24</v>
      </c>
      <c r="I16" s="25">
        <f>IF(T_Badge2[[#This Row],[badge_dispo]]&lt;&gt;"",ROW(G14),"")</f>
        <v>14</v>
      </c>
      <c r="J16" s="25">
        <f>IFERROR(SMALL(T_Badge2[position],ROW(G14)),"")</f>
        <v>14</v>
      </c>
      <c r="K16" s="7">
        <f>IFERROR(INDEX(Badge2,J16),"")</f>
        <v>24</v>
      </c>
    </row>
    <row r="17" spans="1:11" ht="15" x14ac:dyDescent="0.3">
      <c r="A17" s="22">
        <v>10</v>
      </c>
      <c r="B17" s="23">
        <f>IF(COUNTIF(T_Visites[BADGE],T_Badge[[#This Row],[numero_badge]])&gt;0,IF(SUMPRODUCT((T_Visites[BADGE]=T_Badge[[#This Row],[numero_badge]])*(T_Visites[SORTIE]=""))&gt;0,"",T_Badge[[#This Row],[numero_badge]]),T_Badge[[#This Row],[numero_badge]])</f>
        <v>10</v>
      </c>
      <c r="C17" s="25">
        <f>IF(T_Badge[[#This Row],[badge_dispo]]&lt;&gt;"",ROW(A15),"")</f>
        <v>15</v>
      </c>
      <c r="D17" s="25">
        <f>IFERROR(SMALL(T_Badge[position],ROW(A15)),"")</f>
        <v>15</v>
      </c>
      <c r="E17" s="7">
        <f t="shared" si="0"/>
        <v>10</v>
      </c>
      <c r="G17" s="26">
        <v>25</v>
      </c>
      <c r="H17" s="23">
        <f>IF(COUNTIF(T_Visites2[BADGE],T_Badge2[[#This Row],[numero_badge]])&gt;0,IF(SUMPRODUCT((T_Visites2[BADGE]=T_Badge2[[#This Row],[numero_badge]])*(T_Visites2[SORTIE]=""))&gt;0,"",T_Badge2[[#This Row],[numero_badge]]),T_Badge2[[#This Row],[numero_badge]])</f>
        <v>25</v>
      </c>
      <c r="I17" s="25">
        <f>IF(T_Badge2[[#This Row],[badge_dispo]]&lt;&gt;"",ROW(G15),"")</f>
        <v>15</v>
      </c>
      <c r="J17" s="25">
        <f>IFERROR(SMALL(T_Badge2[position],ROW(G15)),"")</f>
        <v>15</v>
      </c>
      <c r="K17" s="7">
        <f>IFERROR(INDEX(Badge2,J17),"")</f>
        <v>25</v>
      </c>
    </row>
    <row r="18" spans="1:11" ht="15" x14ac:dyDescent="0.3">
      <c r="A18" s="22">
        <v>11</v>
      </c>
      <c r="B18" s="23">
        <f>IF(COUNTIF(T_Visites[BADGE],T_Badge[[#This Row],[numero_badge]])&gt;0,IF(SUMPRODUCT((T_Visites[BADGE]=T_Badge[[#This Row],[numero_badge]])*(T_Visites[SORTIE]=""))&gt;0,"",T_Badge[[#This Row],[numero_badge]]),T_Badge[[#This Row],[numero_badge]])</f>
        <v>11</v>
      </c>
      <c r="C18" s="25">
        <f>IF(T_Badge[[#This Row],[badge_dispo]]&lt;&gt;"",ROW(A16),"")</f>
        <v>16</v>
      </c>
      <c r="D18" s="25">
        <f>IFERROR(SMALL(T_Badge[position],ROW(A16)),"")</f>
        <v>16</v>
      </c>
      <c r="E18" s="7">
        <f t="shared" si="0"/>
        <v>11</v>
      </c>
      <c r="G18" s="26">
        <v>26</v>
      </c>
      <c r="H18" s="23">
        <f>IF(COUNTIF(T_Visites2[BADGE],T_Badge2[[#This Row],[numero_badge]])&gt;0,IF(SUMPRODUCT((T_Visites2[BADGE]=T_Badge2[[#This Row],[numero_badge]])*(T_Visites2[SORTIE]=""))&gt;0,"",T_Badge2[[#This Row],[numero_badge]]),T_Badge2[[#This Row],[numero_badge]])</f>
        <v>26</v>
      </c>
      <c r="I18" s="25">
        <f>IF(T_Badge2[[#This Row],[badge_dispo]]&lt;&gt;"",ROW(G16),"")</f>
        <v>16</v>
      </c>
      <c r="J18" s="25">
        <f>IFERROR(SMALL(T_Badge2[position],ROW(G16)),"")</f>
        <v>16</v>
      </c>
      <c r="K18" s="7">
        <f>IFERROR(INDEX(Badge2,J18),"")</f>
        <v>26</v>
      </c>
    </row>
    <row r="19" spans="1:11" ht="15" x14ac:dyDescent="0.3">
      <c r="A19" s="22">
        <v>12</v>
      </c>
      <c r="B19" s="23">
        <f>IF(COUNTIF(T_Visites[BADGE],T_Badge[[#This Row],[numero_badge]])&gt;0,IF(SUMPRODUCT((T_Visites[BADGE]=T_Badge[[#This Row],[numero_badge]])*(T_Visites[SORTIE]=""))&gt;0,"",T_Badge[[#This Row],[numero_badge]]),T_Badge[[#This Row],[numero_badge]])</f>
        <v>12</v>
      </c>
      <c r="C19" s="25">
        <f>IF(T_Badge[[#This Row],[badge_dispo]]&lt;&gt;"",ROW(A17),"")</f>
        <v>17</v>
      </c>
      <c r="D19" s="25">
        <f>IFERROR(SMALL(T_Badge[position],ROW(A17)),"")</f>
        <v>17</v>
      </c>
      <c r="E19" s="7">
        <f t="shared" si="0"/>
        <v>12</v>
      </c>
      <c r="G19" s="26">
        <v>27</v>
      </c>
      <c r="H19" s="23">
        <f>IF(COUNTIF(T_Visites2[BADGE],T_Badge2[[#This Row],[numero_badge]])&gt;0,IF(SUMPRODUCT((T_Visites2[BADGE]=T_Badge2[[#This Row],[numero_badge]])*(T_Visites2[SORTIE]=""))&gt;0,"",T_Badge2[[#This Row],[numero_badge]]),T_Badge2[[#This Row],[numero_badge]])</f>
        <v>27</v>
      </c>
      <c r="I19" s="25">
        <f>IF(T_Badge2[[#This Row],[badge_dispo]]&lt;&gt;"",ROW(G17),"")</f>
        <v>17</v>
      </c>
      <c r="J19" s="25">
        <f>IFERROR(SMALL(T_Badge2[position],ROW(G17)),"")</f>
        <v>17</v>
      </c>
      <c r="K19" s="7">
        <f>IFERROR(INDEX(Badge2,J19),"")</f>
        <v>27</v>
      </c>
    </row>
    <row r="20" spans="1:11" ht="15" x14ac:dyDescent="0.3">
      <c r="A20" s="22">
        <v>13</v>
      </c>
      <c r="B20" s="23">
        <f>IF(COUNTIF(T_Visites[BADGE],T_Badge[[#This Row],[numero_badge]])&gt;0,IF(SUMPRODUCT((T_Visites[BADGE]=T_Badge[[#This Row],[numero_badge]])*(T_Visites[SORTIE]=""))&gt;0,"",T_Badge[[#This Row],[numero_badge]]),T_Badge[[#This Row],[numero_badge]])</f>
        <v>13</v>
      </c>
      <c r="C20" s="25">
        <f>IF(T_Badge[[#This Row],[badge_dispo]]&lt;&gt;"",ROW(A18),"")</f>
        <v>18</v>
      </c>
      <c r="D20" s="25">
        <f>IFERROR(SMALL(T_Badge[position],ROW(A18)),"")</f>
        <v>18</v>
      </c>
      <c r="E20" s="7">
        <f t="shared" si="0"/>
        <v>13</v>
      </c>
      <c r="G20" s="26">
        <v>28</v>
      </c>
      <c r="H20" s="23">
        <f>IF(COUNTIF(T_Visites2[BADGE],T_Badge2[[#This Row],[numero_badge]])&gt;0,IF(SUMPRODUCT((T_Visites2[BADGE]=T_Badge2[[#This Row],[numero_badge]])*(T_Visites2[SORTIE]=""))&gt;0,"",T_Badge2[[#This Row],[numero_badge]]),T_Badge2[[#This Row],[numero_badge]])</f>
        <v>28</v>
      </c>
      <c r="I20" s="25">
        <f>IF(T_Badge2[[#This Row],[badge_dispo]]&lt;&gt;"",ROW(G18),"")</f>
        <v>18</v>
      </c>
      <c r="J20" s="25">
        <f>IFERROR(SMALL(T_Badge2[position],ROW(G18)),"")</f>
        <v>18</v>
      </c>
      <c r="K20" s="7">
        <f>IFERROR(INDEX(Badge2,J20),"")</f>
        <v>28</v>
      </c>
    </row>
    <row r="21" spans="1:11" ht="15" x14ac:dyDescent="0.3">
      <c r="A21" s="22">
        <v>14</v>
      </c>
      <c r="B21" s="23">
        <f>IF(COUNTIF(T_Visites[BADGE],T_Badge[[#This Row],[numero_badge]])&gt;0,IF(SUMPRODUCT((T_Visites[BADGE]=T_Badge[[#This Row],[numero_badge]])*(T_Visites[SORTIE]=""))&gt;0,"",T_Badge[[#This Row],[numero_badge]]),T_Badge[[#This Row],[numero_badge]])</f>
        <v>14</v>
      </c>
      <c r="C21" s="25">
        <f>IF(T_Badge[[#This Row],[badge_dispo]]&lt;&gt;"",ROW(A19),"")</f>
        <v>19</v>
      </c>
      <c r="D21" s="25">
        <f>IFERROR(SMALL(T_Badge[position],ROW(A19)),"")</f>
        <v>19</v>
      </c>
      <c r="E21" s="7">
        <f t="shared" si="0"/>
        <v>14</v>
      </c>
      <c r="G21" s="26">
        <v>29</v>
      </c>
      <c r="H21" s="23">
        <f>IF(COUNTIF(T_Visites2[BADGE],T_Badge2[[#This Row],[numero_badge]])&gt;0,IF(SUMPRODUCT((T_Visites2[BADGE]=T_Badge2[[#This Row],[numero_badge]])*(T_Visites2[SORTIE]=""))&gt;0,"",T_Badge2[[#This Row],[numero_badge]]),T_Badge2[[#This Row],[numero_badge]])</f>
        <v>29</v>
      </c>
      <c r="I21" s="25">
        <f>IF(T_Badge2[[#This Row],[badge_dispo]]&lt;&gt;"",ROW(G19),"")</f>
        <v>19</v>
      </c>
      <c r="J21" s="25">
        <f>IFERROR(SMALL(T_Badge2[position],ROW(G19)),"")</f>
        <v>19</v>
      </c>
      <c r="K21" s="7">
        <f>IFERROR(INDEX(Badge2,J21),"")</f>
        <v>29</v>
      </c>
    </row>
    <row r="22" spans="1:11" ht="15" x14ac:dyDescent="0.3">
      <c r="A22" s="22">
        <v>15</v>
      </c>
      <c r="B22" s="23">
        <f>IF(COUNTIF(T_Visites[BADGE],T_Badge[[#This Row],[numero_badge]])&gt;0,IF(SUMPRODUCT((T_Visites[BADGE]=T_Badge[[#This Row],[numero_badge]])*(T_Visites[SORTIE]=""))&gt;0,"",T_Badge[[#This Row],[numero_badge]]),T_Badge[[#This Row],[numero_badge]])</f>
        <v>15</v>
      </c>
      <c r="C22" s="25">
        <f>IF(T_Badge[[#This Row],[badge_dispo]]&lt;&gt;"",ROW(A20),"")</f>
        <v>20</v>
      </c>
      <c r="D22" s="25">
        <f>IFERROR(SMALL(T_Badge[position],ROW(A20)),"")</f>
        <v>20</v>
      </c>
      <c r="E22" s="7">
        <f t="shared" si="0"/>
        <v>15</v>
      </c>
      <c r="G22" s="26">
        <v>30</v>
      </c>
      <c r="H22" s="23">
        <f>IF(COUNTIF(T_Visites2[BADGE],T_Badge2[[#This Row],[numero_badge]])&gt;0,IF(SUMPRODUCT((T_Visites2[BADGE]=T_Badge2[[#This Row],[numero_badge]])*(T_Visites2[SORTIE]=""))&gt;0,"",T_Badge2[[#This Row],[numero_badge]]),T_Badge2[[#This Row],[numero_badge]])</f>
        <v>30</v>
      </c>
      <c r="I22" s="25">
        <f>IF(T_Badge2[[#This Row],[badge_dispo]]&lt;&gt;"",ROW(G20),"")</f>
        <v>20</v>
      </c>
      <c r="J22" s="25">
        <f>IFERROR(SMALL(T_Badge2[position],ROW(G20)),"")</f>
        <v>20</v>
      </c>
      <c r="K22" s="7">
        <f>IFERROR(INDEX(Badge2,J22),"")</f>
        <v>30</v>
      </c>
    </row>
    <row r="23" spans="1:11" ht="15" x14ac:dyDescent="0.3">
      <c r="A23" s="22">
        <v>16</v>
      </c>
      <c r="B23" s="23">
        <f>IF(COUNTIF(T_Visites[BADGE],T_Badge[[#This Row],[numero_badge]])&gt;0,IF(SUMPRODUCT((T_Visites[BADGE]=T_Badge[[#This Row],[numero_badge]])*(T_Visites[SORTIE]=""))&gt;0,"",T_Badge[[#This Row],[numero_badge]]),T_Badge[[#This Row],[numero_badge]])</f>
        <v>16</v>
      </c>
      <c r="C23" s="25">
        <f>IF(T_Badge[[#This Row],[badge_dispo]]&lt;&gt;"",ROW(A21),"")</f>
        <v>21</v>
      </c>
      <c r="D23" s="25">
        <f>IFERROR(SMALL(T_Badge[position],ROW(A21)),"")</f>
        <v>21</v>
      </c>
      <c r="E23" s="7">
        <f t="shared" si="0"/>
        <v>16</v>
      </c>
      <c r="G23" s="26">
        <v>31</v>
      </c>
      <c r="H23" s="23">
        <f>IF(COUNTIF(T_Visites2[BADGE],T_Badge2[[#This Row],[numero_badge]])&gt;0,IF(SUMPRODUCT((T_Visites2[BADGE]=T_Badge2[[#This Row],[numero_badge]])*(T_Visites2[SORTIE]=""))&gt;0,"",T_Badge2[[#This Row],[numero_badge]]),T_Badge2[[#This Row],[numero_badge]])</f>
        <v>31</v>
      </c>
      <c r="I23" s="25">
        <f>IF(T_Badge2[[#This Row],[badge_dispo]]&lt;&gt;"",ROW(G21),"")</f>
        <v>21</v>
      </c>
      <c r="J23" s="25">
        <f>IFERROR(SMALL(T_Badge2[position],ROW(G21)),"")</f>
        <v>21</v>
      </c>
      <c r="K23" s="7">
        <f>IFERROR(INDEX(Badge2,J23),"")</f>
        <v>31</v>
      </c>
    </row>
    <row r="24" spans="1:11" ht="15" x14ac:dyDescent="0.3">
      <c r="A24" s="22">
        <v>17</v>
      </c>
      <c r="B24" s="23">
        <f>IF(COUNTIF(T_Visites[BADGE],T_Badge[[#This Row],[numero_badge]])&gt;0,IF(SUMPRODUCT((T_Visites[BADGE]=T_Badge[[#This Row],[numero_badge]])*(T_Visites[SORTIE]=""))&gt;0,"",T_Badge[[#This Row],[numero_badge]]),T_Badge[[#This Row],[numero_badge]])</f>
        <v>17</v>
      </c>
      <c r="C24" s="25">
        <f>IF(T_Badge[[#This Row],[badge_dispo]]&lt;&gt;"",ROW(A22),"")</f>
        <v>22</v>
      </c>
      <c r="D24" s="25">
        <f>IFERROR(SMALL(T_Badge[position],ROW(A22)),"")</f>
        <v>22</v>
      </c>
      <c r="E24" s="7">
        <f t="shared" si="0"/>
        <v>17</v>
      </c>
      <c r="G24" s="26">
        <v>32</v>
      </c>
      <c r="H24" s="23">
        <f>IF(COUNTIF(T_Visites2[BADGE],T_Badge2[[#This Row],[numero_badge]])&gt;0,IF(SUMPRODUCT((T_Visites2[BADGE]=T_Badge2[[#This Row],[numero_badge]])*(T_Visites2[SORTIE]=""))&gt;0,"",T_Badge2[[#This Row],[numero_badge]]),T_Badge2[[#This Row],[numero_badge]])</f>
        <v>32</v>
      </c>
      <c r="I24" s="25">
        <f>IF(T_Badge2[[#This Row],[badge_dispo]]&lt;&gt;"",ROW(G22),"")</f>
        <v>22</v>
      </c>
      <c r="J24" s="25">
        <f>IFERROR(SMALL(T_Badge2[position],ROW(G22)),"")</f>
        <v>22</v>
      </c>
      <c r="K24" s="7">
        <f>IFERROR(INDEX(Badge2,J24),"")</f>
        <v>32</v>
      </c>
    </row>
    <row r="25" spans="1:11" ht="15" x14ac:dyDescent="0.3">
      <c r="A25" s="22">
        <v>18</v>
      </c>
      <c r="B25" s="23">
        <f>IF(COUNTIF(T_Visites[BADGE],T_Badge[[#This Row],[numero_badge]])&gt;0,IF(SUMPRODUCT((T_Visites[BADGE]=T_Badge[[#This Row],[numero_badge]])*(T_Visites[SORTIE]=""))&gt;0,"",T_Badge[[#This Row],[numero_badge]]),T_Badge[[#This Row],[numero_badge]])</f>
        <v>18</v>
      </c>
      <c r="C25" s="25">
        <f>IF(T_Badge[[#This Row],[badge_dispo]]&lt;&gt;"",ROW(A23),"")</f>
        <v>23</v>
      </c>
      <c r="D25" s="25">
        <f>IFERROR(SMALL(T_Badge[position],ROW(A23)),"")</f>
        <v>23</v>
      </c>
      <c r="E25" s="7">
        <f t="shared" si="0"/>
        <v>18</v>
      </c>
      <c r="G25" s="26">
        <v>33</v>
      </c>
      <c r="H25" s="23">
        <f>IF(COUNTIF(T_Visites2[BADGE],T_Badge2[[#This Row],[numero_badge]])&gt;0,IF(SUMPRODUCT((T_Visites2[BADGE]=T_Badge2[[#This Row],[numero_badge]])*(T_Visites2[SORTIE]=""))&gt;0,"",T_Badge2[[#This Row],[numero_badge]]),T_Badge2[[#This Row],[numero_badge]])</f>
        <v>33</v>
      </c>
      <c r="I25" s="25">
        <f>IF(T_Badge2[[#This Row],[badge_dispo]]&lt;&gt;"",ROW(G23),"")</f>
        <v>23</v>
      </c>
      <c r="J25" s="25">
        <f>IFERROR(SMALL(T_Badge2[position],ROW(G23)),"")</f>
        <v>23</v>
      </c>
      <c r="K25" s="7">
        <f>IFERROR(INDEX(Badge2,J25),"")</f>
        <v>33</v>
      </c>
    </row>
    <row r="26" spans="1:11" ht="15" x14ac:dyDescent="0.3">
      <c r="A26" s="22">
        <v>19</v>
      </c>
      <c r="B26" s="23">
        <f>IF(COUNTIF(T_Visites[BADGE],T_Badge[[#This Row],[numero_badge]])&gt;0,IF(SUMPRODUCT((T_Visites[BADGE]=T_Badge[[#This Row],[numero_badge]])*(T_Visites[SORTIE]=""))&gt;0,"",T_Badge[[#This Row],[numero_badge]]),T_Badge[[#This Row],[numero_badge]])</f>
        <v>19</v>
      </c>
      <c r="C26" s="25">
        <f>IF(T_Badge[[#This Row],[badge_dispo]]&lt;&gt;"",ROW(A24),"")</f>
        <v>24</v>
      </c>
      <c r="D26" s="25">
        <f>IFERROR(SMALL(T_Badge[position],ROW(A24)),"")</f>
        <v>24</v>
      </c>
      <c r="E26" s="7">
        <f t="shared" si="0"/>
        <v>19</v>
      </c>
      <c r="G26" s="26">
        <v>34</v>
      </c>
      <c r="H26" s="23">
        <f>IF(COUNTIF(T_Visites2[BADGE],T_Badge2[[#This Row],[numero_badge]])&gt;0,IF(SUMPRODUCT((T_Visites2[BADGE]=T_Badge2[[#This Row],[numero_badge]])*(T_Visites2[SORTIE]=""))&gt;0,"",T_Badge2[[#This Row],[numero_badge]]),T_Badge2[[#This Row],[numero_badge]])</f>
        <v>34</v>
      </c>
      <c r="I26" s="25">
        <f>IF(T_Badge2[[#This Row],[badge_dispo]]&lt;&gt;"",ROW(G24),"")</f>
        <v>24</v>
      </c>
      <c r="J26" s="25">
        <f>IFERROR(SMALL(T_Badge2[position],ROW(G24)),"")</f>
        <v>24</v>
      </c>
      <c r="K26" s="7">
        <f>IFERROR(INDEX(Badge2,J26),"")</f>
        <v>34</v>
      </c>
    </row>
    <row r="27" spans="1:11" ht="15" x14ac:dyDescent="0.3">
      <c r="A27" s="22">
        <v>20</v>
      </c>
      <c r="B27" s="23">
        <f>IF(COUNTIF(T_Visites[BADGE],T_Badge[[#This Row],[numero_badge]])&gt;0,IF(SUMPRODUCT((T_Visites[BADGE]=T_Badge[[#This Row],[numero_badge]])*(T_Visites[SORTIE]=""))&gt;0,"",T_Badge[[#This Row],[numero_badge]]),T_Badge[[#This Row],[numero_badge]])</f>
        <v>20</v>
      </c>
      <c r="C27" s="25">
        <f>IF(T_Badge[[#This Row],[badge_dispo]]&lt;&gt;"",ROW(A25),"")</f>
        <v>25</v>
      </c>
      <c r="D27" s="25">
        <f>IFERROR(SMALL(T_Badge[position],ROW(A25)),"")</f>
        <v>25</v>
      </c>
      <c r="E27" s="7">
        <f t="shared" si="0"/>
        <v>20</v>
      </c>
      <c r="G27" s="26">
        <v>35</v>
      </c>
      <c r="H27" s="23">
        <f>IF(COUNTIF(T_Visites2[BADGE],T_Badge2[[#This Row],[numero_badge]])&gt;0,IF(SUMPRODUCT((T_Visites2[BADGE]=T_Badge2[[#This Row],[numero_badge]])*(T_Visites2[SORTIE]=""))&gt;0,"",T_Badge2[[#This Row],[numero_badge]]),T_Badge2[[#This Row],[numero_badge]])</f>
        <v>35</v>
      </c>
      <c r="I27" s="25">
        <f>IF(T_Badge2[[#This Row],[badge_dispo]]&lt;&gt;"",ROW(G25),"")</f>
        <v>25</v>
      </c>
      <c r="J27" s="25">
        <f>IFERROR(SMALL(T_Badge2[position],ROW(G25)),"")</f>
        <v>25</v>
      </c>
      <c r="K27" s="7">
        <f>IFERROR(INDEX(Badge2,J27),"")</f>
        <v>35</v>
      </c>
    </row>
    <row r="28" spans="1:11" ht="15" x14ac:dyDescent="0.3">
      <c r="A28" s="22">
        <v>21</v>
      </c>
      <c r="B28" s="23">
        <f>IF(COUNTIF(T_Visites[BADGE],T_Badge[[#This Row],[numero_badge]])&gt;0,IF(SUMPRODUCT((T_Visites[BADGE]=T_Badge[[#This Row],[numero_badge]])*(T_Visites[SORTIE]=""))&gt;0,"",T_Badge[[#This Row],[numero_badge]]),T_Badge[[#This Row],[numero_badge]])</f>
        <v>21</v>
      </c>
      <c r="C28" s="25">
        <f>IF(T_Badge[[#This Row],[badge_dispo]]&lt;&gt;"",ROW(A26),"")</f>
        <v>26</v>
      </c>
      <c r="D28" s="25">
        <f>IFERROR(SMALL(T_Badge[position],ROW(A26)),"")</f>
        <v>26</v>
      </c>
      <c r="E28" s="7">
        <f t="shared" si="0"/>
        <v>21</v>
      </c>
      <c r="G28" s="26">
        <v>36</v>
      </c>
      <c r="H28" s="23">
        <f>IF(COUNTIF(T_Visites2[BADGE],T_Badge2[[#This Row],[numero_badge]])&gt;0,IF(SUMPRODUCT((T_Visites2[BADGE]=T_Badge2[[#This Row],[numero_badge]])*(T_Visites2[SORTIE]=""))&gt;0,"",T_Badge2[[#This Row],[numero_badge]]),T_Badge2[[#This Row],[numero_badge]])</f>
        <v>36</v>
      </c>
      <c r="I28" s="25">
        <f>IF(T_Badge2[[#This Row],[badge_dispo]]&lt;&gt;"",ROW(G26),"")</f>
        <v>26</v>
      </c>
      <c r="J28" s="25">
        <f>IFERROR(SMALL(T_Badge2[position],ROW(G26)),"")</f>
        <v>26</v>
      </c>
      <c r="K28" s="7">
        <f>IFERROR(INDEX(Badge2,J28),"")</f>
        <v>36</v>
      </c>
    </row>
    <row r="29" spans="1:11" ht="15" x14ac:dyDescent="0.3">
      <c r="A29" s="22">
        <v>22</v>
      </c>
      <c r="B29" s="23">
        <f>IF(COUNTIF(T_Visites[BADGE],T_Badge[[#This Row],[numero_badge]])&gt;0,IF(SUMPRODUCT((T_Visites[BADGE]=T_Badge[[#This Row],[numero_badge]])*(T_Visites[SORTIE]=""))&gt;0,"",T_Badge[[#This Row],[numero_badge]]),T_Badge[[#This Row],[numero_badge]])</f>
        <v>22</v>
      </c>
      <c r="C29" s="25">
        <f>IF(T_Badge[[#This Row],[badge_dispo]]&lt;&gt;"",ROW(A27),"")</f>
        <v>27</v>
      </c>
      <c r="D29" s="25">
        <f>IFERROR(SMALL(T_Badge[position],ROW(A27)),"")</f>
        <v>27</v>
      </c>
      <c r="E29" s="7">
        <f t="shared" si="0"/>
        <v>22</v>
      </c>
    </row>
    <row r="30" spans="1:11" ht="15" x14ac:dyDescent="0.3">
      <c r="A30" s="22">
        <v>23</v>
      </c>
      <c r="B30" s="23">
        <f>IF(COUNTIF(T_Visites[BADGE],T_Badge[[#This Row],[numero_badge]])&gt;0,IF(SUMPRODUCT((T_Visites[BADGE]=T_Badge[[#This Row],[numero_badge]])*(T_Visites[SORTIE]=""))&gt;0,"",T_Badge[[#This Row],[numero_badge]]),T_Badge[[#This Row],[numero_badge]])</f>
        <v>23</v>
      </c>
      <c r="C30" s="25">
        <f>IF(T_Badge[[#This Row],[badge_dispo]]&lt;&gt;"",ROW(A28),"")</f>
        <v>28</v>
      </c>
      <c r="D30" s="25">
        <f>IFERROR(SMALL(T_Badge[position],ROW(A28)),"")</f>
        <v>28</v>
      </c>
      <c r="E30" s="7">
        <f t="shared" si="0"/>
        <v>23</v>
      </c>
    </row>
    <row r="31" spans="1:11" ht="15" x14ac:dyDescent="0.3">
      <c r="A31" s="22">
        <v>24</v>
      </c>
      <c r="B31" s="23">
        <f>IF(COUNTIF(T_Visites[BADGE],T_Badge[[#This Row],[numero_badge]])&gt;0,IF(SUMPRODUCT((T_Visites[BADGE]=T_Badge[[#This Row],[numero_badge]])*(T_Visites[SORTIE]=""))&gt;0,"",T_Badge[[#This Row],[numero_badge]]),T_Badge[[#This Row],[numero_badge]])</f>
        <v>24</v>
      </c>
      <c r="C31" s="25">
        <f>IF(T_Badge[[#This Row],[badge_dispo]]&lt;&gt;"",ROW(A29),"")</f>
        <v>29</v>
      </c>
      <c r="D31" s="25">
        <f>IFERROR(SMALL(T_Badge[position],ROW(A29)),"")</f>
        <v>29</v>
      </c>
      <c r="E31" s="7">
        <f t="shared" si="0"/>
        <v>24</v>
      </c>
    </row>
    <row r="32" spans="1:11" ht="15" x14ac:dyDescent="0.3">
      <c r="A32" s="22">
        <v>25</v>
      </c>
      <c r="B32" s="23">
        <f>IF(COUNTIF(T_Visites[BADGE],T_Badge[[#This Row],[numero_badge]])&gt;0,IF(SUMPRODUCT((T_Visites[BADGE]=T_Badge[[#This Row],[numero_badge]])*(T_Visites[SORTIE]=""))&gt;0,"",T_Badge[[#This Row],[numero_badge]]),T_Badge[[#This Row],[numero_badge]])</f>
        <v>25</v>
      </c>
      <c r="C32" s="25">
        <f>IF(T_Badge[[#This Row],[badge_dispo]]&lt;&gt;"",ROW(A30),"")</f>
        <v>30</v>
      </c>
      <c r="D32" s="25">
        <f>IFERROR(SMALL(T_Badge[position],ROW(A30)),"")</f>
        <v>30</v>
      </c>
      <c r="E32" s="7">
        <f t="shared" si="0"/>
        <v>25</v>
      </c>
    </row>
    <row r="33" spans="1:5" ht="15" x14ac:dyDescent="0.3">
      <c r="A33" s="22">
        <v>26</v>
      </c>
      <c r="B33" s="23">
        <f>IF(COUNTIF(T_Visites[BADGE],T_Badge[[#This Row],[numero_badge]])&gt;0,IF(SUMPRODUCT((T_Visites[BADGE]=T_Badge[[#This Row],[numero_badge]])*(T_Visites[SORTIE]=""))&gt;0,"",T_Badge[[#This Row],[numero_badge]]),T_Badge[[#This Row],[numero_badge]])</f>
        <v>26</v>
      </c>
      <c r="C33" s="25">
        <f>IF(T_Badge[[#This Row],[badge_dispo]]&lt;&gt;"",ROW(A31),"")</f>
        <v>31</v>
      </c>
      <c r="D33" s="25">
        <f>IFERROR(SMALL(T_Badge[position],ROW(A31)),"")</f>
        <v>31</v>
      </c>
      <c r="E33" s="7">
        <f t="shared" si="0"/>
        <v>26</v>
      </c>
    </row>
    <row r="34" spans="1:5" ht="15" x14ac:dyDescent="0.3">
      <c r="A34" s="22">
        <v>27</v>
      </c>
      <c r="B34" s="23">
        <f>IF(COUNTIF(T_Visites[BADGE],T_Badge[[#This Row],[numero_badge]])&gt;0,IF(SUMPRODUCT((T_Visites[BADGE]=T_Badge[[#This Row],[numero_badge]])*(T_Visites[SORTIE]=""))&gt;0,"",T_Badge[[#This Row],[numero_badge]]),T_Badge[[#This Row],[numero_badge]])</f>
        <v>27</v>
      </c>
      <c r="C34" s="25">
        <f>IF(T_Badge[[#This Row],[badge_dispo]]&lt;&gt;"",ROW(A32),"")</f>
        <v>32</v>
      </c>
      <c r="D34" s="25">
        <f>IFERROR(SMALL(T_Badge[position],ROW(A32)),"")</f>
        <v>32</v>
      </c>
      <c r="E34" s="7">
        <f t="shared" si="0"/>
        <v>27</v>
      </c>
    </row>
    <row r="35" spans="1:5" ht="15" x14ac:dyDescent="0.3">
      <c r="A35" s="22">
        <v>28</v>
      </c>
      <c r="B35" s="23">
        <f>IF(COUNTIF(T_Visites[BADGE],T_Badge[[#This Row],[numero_badge]])&gt;0,IF(SUMPRODUCT((T_Visites[BADGE]=T_Badge[[#This Row],[numero_badge]])*(T_Visites[SORTIE]=""))&gt;0,"",T_Badge[[#This Row],[numero_badge]]),T_Badge[[#This Row],[numero_badge]])</f>
        <v>28</v>
      </c>
      <c r="C35" s="25">
        <f>IF(T_Badge[[#This Row],[badge_dispo]]&lt;&gt;"",ROW(A33),"")</f>
        <v>33</v>
      </c>
      <c r="D35" s="25">
        <f>IFERROR(SMALL(T_Badge[position],ROW(A33)),"")</f>
        <v>33</v>
      </c>
      <c r="E35" s="7">
        <f t="shared" ref="E35:E66" si="1">IFERROR(INDEX(badge,D35),"")</f>
        <v>28</v>
      </c>
    </row>
    <row r="36" spans="1:5" ht="15" x14ac:dyDescent="0.3">
      <c r="A36" s="22">
        <v>29</v>
      </c>
      <c r="B36" s="23">
        <f>IF(COUNTIF(T_Visites[BADGE],T_Badge[[#This Row],[numero_badge]])&gt;0,IF(SUMPRODUCT((T_Visites[BADGE]=T_Badge[[#This Row],[numero_badge]])*(T_Visites[SORTIE]=""))&gt;0,"",T_Badge[[#This Row],[numero_badge]]),T_Badge[[#This Row],[numero_badge]])</f>
        <v>29</v>
      </c>
      <c r="C36" s="25">
        <f>IF(T_Badge[[#This Row],[badge_dispo]]&lt;&gt;"",ROW(A34),"")</f>
        <v>34</v>
      </c>
      <c r="D36" s="25">
        <f>IFERROR(SMALL(T_Badge[position],ROW(A34)),"")</f>
        <v>34</v>
      </c>
      <c r="E36" s="7">
        <f t="shared" si="1"/>
        <v>29</v>
      </c>
    </row>
    <row r="37" spans="1:5" ht="15" x14ac:dyDescent="0.3">
      <c r="A37" s="22">
        <v>30</v>
      </c>
      <c r="B37" s="23">
        <f>IF(COUNTIF(T_Visites[BADGE],T_Badge[[#This Row],[numero_badge]])&gt;0,IF(SUMPRODUCT((T_Visites[BADGE]=T_Badge[[#This Row],[numero_badge]])*(T_Visites[SORTIE]=""))&gt;0,"",T_Badge[[#This Row],[numero_badge]]),T_Badge[[#This Row],[numero_badge]])</f>
        <v>30</v>
      </c>
      <c r="C37" s="25">
        <f>IF(T_Badge[[#This Row],[badge_dispo]]&lt;&gt;"",ROW(A35),"")</f>
        <v>35</v>
      </c>
      <c r="D37" s="25">
        <f>IFERROR(SMALL(T_Badge[position],ROW(A35)),"")</f>
        <v>35</v>
      </c>
      <c r="E37" s="7">
        <f t="shared" si="1"/>
        <v>30</v>
      </c>
    </row>
    <row r="38" spans="1:5" ht="15" x14ac:dyDescent="0.3">
      <c r="A38" s="22">
        <v>31</v>
      </c>
      <c r="B38" s="23">
        <f>IF(COUNTIF(T_Visites[BADGE],T_Badge[[#This Row],[numero_badge]])&gt;0,IF(SUMPRODUCT((T_Visites[BADGE]=T_Badge[[#This Row],[numero_badge]])*(T_Visites[SORTIE]=""))&gt;0,"",T_Badge[[#This Row],[numero_badge]]),T_Badge[[#This Row],[numero_badge]])</f>
        <v>31</v>
      </c>
      <c r="C38" s="25">
        <f>IF(T_Badge[[#This Row],[badge_dispo]]&lt;&gt;"",ROW(A36),"")</f>
        <v>36</v>
      </c>
      <c r="D38" s="25">
        <f>IFERROR(SMALL(T_Badge[position],ROW(A36)),"")</f>
        <v>36</v>
      </c>
      <c r="E38" s="7">
        <f t="shared" si="1"/>
        <v>31</v>
      </c>
    </row>
    <row r="39" spans="1:5" ht="15" x14ac:dyDescent="0.3">
      <c r="A39" s="22">
        <v>32</v>
      </c>
      <c r="B39" s="23">
        <f>IF(COUNTIF(T_Visites[BADGE],T_Badge[[#This Row],[numero_badge]])&gt;0,IF(SUMPRODUCT((T_Visites[BADGE]=T_Badge[[#This Row],[numero_badge]])*(T_Visites[SORTIE]=""))&gt;0,"",T_Badge[[#This Row],[numero_badge]]),T_Badge[[#This Row],[numero_badge]])</f>
        <v>32</v>
      </c>
      <c r="C39" s="25">
        <f>IF(T_Badge[[#This Row],[badge_dispo]]&lt;&gt;"",ROW(A37),"")</f>
        <v>37</v>
      </c>
      <c r="D39" s="25">
        <f>IFERROR(SMALL(T_Badge[position],ROW(A37)),"")</f>
        <v>37</v>
      </c>
      <c r="E39" s="7">
        <f t="shared" si="1"/>
        <v>32</v>
      </c>
    </row>
    <row r="40" spans="1:5" ht="15" x14ac:dyDescent="0.3">
      <c r="A40" s="22">
        <v>33</v>
      </c>
      <c r="B40" s="23">
        <f>IF(COUNTIF(T_Visites[BADGE],T_Badge[[#This Row],[numero_badge]])&gt;0,IF(SUMPRODUCT((T_Visites[BADGE]=T_Badge[[#This Row],[numero_badge]])*(T_Visites[SORTIE]=""))&gt;0,"",T_Badge[[#This Row],[numero_badge]]),T_Badge[[#This Row],[numero_badge]])</f>
        <v>33</v>
      </c>
      <c r="C40" s="25">
        <f>IF(T_Badge[[#This Row],[badge_dispo]]&lt;&gt;"",ROW(A38),"")</f>
        <v>38</v>
      </c>
      <c r="D40" s="25">
        <f>IFERROR(SMALL(T_Badge[position],ROW(A38)),"")</f>
        <v>38</v>
      </c>
      <c r="E40" s="7">
        <f t="shared" si="1"/>
        <v>33</v>
      </c>
    </row>
    <row r="41" spans="1:5" ht="15" x14ac:dyDescent="0.3">
      <c r="A41" s="22">
        <v>34</v>
      </c>
      <c r="B41" s="23">
        <f>IF(COUNTIF(T_Visites[BADGE],T_Badge[[#This Row],[numero_badge]])&gt;0,IF(SUMPRODUCT((T_Visites[BADGE]=T_Badge[[#This Row],[numero_badge]])*(T_Visites[SORTIE]=""))&gt;0,"",T_Badge[[#This Row],[numero_badge]]),T_Badge[[#This Row],[numero_badge]])</f>
        <v>34</v>
      </c>
      <c r="C41" s="25">
        <f>IF(T_Badge[[#This Row],[badge_dispo]]&lt;&gt;"",ROW(A39),"")</f>
        <v>39</v>
      </c>
      <c r="D41" s="25">
        <f>IFERROR(SMALL(T_Badge[position],ROW(A39)),"")</f>
        <v>39</v>
      </c>
      <c r="E41" s="7">
        <f t="shared" si="1"/>
        <v>34</v>
      </c>
    </row>
    <row r="42" spans="1:5" ht="15" x14ac:dyDescent="0.3">
      <c r="A42" s="22">
        <v>35</v>
      </c>
      <c r="B42" s="23">
        <f>IF(COUNTIF(T_Visites[BADGE],T_Badge[[#This Row],[numero_badge]])&gt;0,IF(SUMPRODUCT((T_Visites[BADGE]=T_Badge[[#This Row],[numero_badge]])*(T_Visites[SORTIE]=""))&gt;0,"",T_Badge[[#This Row],[numero_badge]]),T_Badge[[#This Row],[numero_badge]])</f>
        <v>35</v>
      </c>
      <c r="C42" s="25">
        <f>IF(T_Badge[[#This Row],[badge_dispo]]&lt;&gt;"",ROW(A40),"")</f>
        <v>40</v>
      </c>
      <c r="D42" s="25">
        <f>IFERROR(SMALL(T_Badge[position],ROW(A40)),"")</f>
        <v>40</v>
      </c>
      <c r="E42" s="7">
        <f t="shared" si="1"/>
        <v>35</v>
      </c>
    </row>
    <row r="43" spans="1:5" ht="15" x14ac:dyDescent="0.3">
      <c r="A43" s="22">
        <v>36</v>
      </c>
      <c r="B43" s="23">
        <f>IF(COUNTIF(T_Visites[BADGE],T_Badge[[#This Row],[numero_badge]])&gt;0,IF(SUMPRODUCT((T_Visites[BADGE]=T_Badge[[#This Row],[numero_badge]])*(T_Visites[SORTIE]=""))&gt;0,"",T_Badge[[#This Row],[numero_badge]]),T_Badge[[#This Row],[numero_badge]])</f>
        <v>36</v>
      </c>
      <c r="C43" s="25">
        <f>IF(T_Badge[[#This Row],[badge_dispo]]&lt;&gt;"",ROW(A41),"")</f>
        <v>41</v>
      </c>
      <c r="D43" s="25">
        <f>IFERROR(SMALL(T_Badge[position],ROW(A41)),"")</f>
        <v>41</v>
      </c>
      <c r="E43" s="7">
        <f t="shared" si="1"/>
        <v>36</v>
      </c>
    </row>
    <row r="44" spans="1:5" ht="15" x14ac:dyDescent="0.3">
      <c r="A44" s="22">
        <v>37</v>
      </c>
      <c r="B44" s="23">
        <f>IF(COUNTIF(T_Visites[BADGE],T_Badge[[#This Row],[numero_badge]])&gt;0,IF(SUMPRODUCT((T_Visites[BADGE]=T_Badge[[#This Row],[numero_badge]])*(T_Visites[SORTIE]=""))&gt;0,"",T_Badge[[#This Row],[numero_badge]]),T_Badge[[#This Row],[numero_badge]])</f>
        <v>37</v>
      </c>
      <c r="C44" s="25">
        <f>IF(T_Badge[[#This Row],[badge_dispo]]&lt;&gt;"",ROW(A42),"")</f>
        <v>42</v>
      </c>
      <c r="D44" s="25">
        <f>IFERROR(SMALL(T_Badge[position],ROW(A42)),"")</f>
        <v>42</v>
      </c>
      <c r="E44" s="7">
        <f t="shared" si="1"/>
        <v>37</v>
      </c>
    </row>
    <row r="45" spans="1:5" ht="15" x14ac:dyDescent="0.3">
      <c r="A45" s="22">
        <v>38</v>
      </c>
      <c r="B45" s="23">
        <f>IF(COUNTIF(T_Visites[BADGE],T_Badge[[#This Row],[numero_badge]])&gt;0,IF(SUMPRODUCT((T_Visites[BADGE]=T_Badge[[#This Row],[numero_badge]])*(T_Visites[SORTIE]=""))&gt;0,"",T_Badge[[#This Row],[numero_badge]]),T_Badge[[#This Row],[numero_badge]])</f>
        <v>38</v>
      </c>
      <c r="C45" s="25">
        <f>IF(T_Badge[[#This Row],[badge_dispo]]&lt;&gt;"",ROW(A43),"")</f>
        <v>43</v>
      </c>
      <c r="D45" s="25">
        <f>IFERROR(SMALL(T_Badge[position],ROW(A43)),"")</f>
        <v>43</v>
      </c>
      <c r="E45" s="7">
        <f t="shared" si="1"/>
        <v>38</v>
      </c>
    </row>
    <row r="46" spans="1:5" ht="15" x14ac:dyDescent="0.3">
      <c r="A46" s="22">
        <v>39</v>
      </c>
      <c r="B46" s="23">
        <f>IF(COUNTIF(T_Visites[BADGE],T_Badge[[#This Row],[numero_badge]])&gt;0,IF(SUMPRODUCT((T_Visites[BADGE]=T_Badge[[#This Row],[numero_badge]])*(T_Visites[SORTIE]=""))&gt;0,"",T_Badge[[#This Row],[numero_badge]]),T_Badge[[#This Row],[numero_badge]])</f>
        <v>39</v>
      </c>
      <c r="C46" s="25">
        <f>IF(T_Badge[[#This Row],[badge_dispo]]&lt;&gt;"",ROW(A44),"")</f>
        <v>44</v>
      </c>
      <c r="D46" s="25">
        <f>IFERROR(SMALL(T_Badge[position],ROW(A44)),"")</f>
        <v>44</v>
      </c>
      <c r="E46" s="7">
        <f t="shared" si="1"/>
        <v>39</v>
      </c>
    </row>
    <row r="47" spans="1:5" ht="15" x14ac:dyDescent="0.3">
      <c r="A47" s="22">
        <v>40</v>
      </c>
      <c r="B47" s="23">
        <f>IF(COUNTIF(T_Visites[BADGE],T_Badge[[#This Row],[numero_badge]])&gt;0,IF(SUMPRODUCT((T_Visites[BADGE]=T_Badge[[#This Row],[numero_badge]])*(T_Visites[SORTIE]=""))&gt;0,"",T_Badge[[#This Row],[numero_badge]]),T_Badge[[#This Row],[numero_badge]])</f>
        <v>40</v>
      </c>
      <c r="C47" s="25">
        <f>IF(T_Badge[[#This Row],[badge_dispo]]&lt;&gt;"",ROW(A45),"")</f>
        <v>45</v>
      </c>
      <c r="D47" s="25">
        <f>IFERROR(SMALL(T_Badge[position],ROW(A45)),"")</f>
        <v>45</v>
      </c>
      <c r="E47" s="7">
        <f t="shared" si="1"/>
        <v>40</v>
      </c>
    </row>
    <row r="48" spans="1:5" ht="15" x14ac:dyDescent="0.3">
      <c r="A48" s="22">
        <v>41</v>
      </c>
      <c r="B48" s="23">
        <f>IF(COUNTIF(T_Visites[BADGE],T_Badge[[#This Row],[numero_badge]])&gt;0,IF(SUMPRODUCT((T_Visites[BADGE]=T_Badge[[#This Row],[numero_badge]])*(T_Visites[SORTIE]=""))&gt;0,"",T_Badge[[#This Row],[numero_badge]]),T_Badge[[#This Row],[numero_badge]])</f>
        <v>41</v>
      </c>
      <c r="C48" s="25">
        <f>IF(T_Badge[[#This Row],[badge_dispo]]&lt;&gt;"",ROW(A46),"")</f>
        <v>46</v>
      </c>
      <c r="D48" s="25">
        <f>IFERROR(SMALL(T_Badge[position],ROW(A46)),"")</f>
        <v>46</v>
      </c>
      <c r="E48" s="7">
        <f t="shared" si="1"/>
        <v>41</v>
      </c>
    </row>
    <row r="49" spans="1:5" ht="15" x14ac:dyDescent="0.3">
      <c r="A49" s="22">
        <v>42</v>
      </c>
      <c r="B49" s="23">
        <f>IF(COUNTIF(T_Visites[BADGE],T_Badge[[#This Row],[numero_badge]])&gt;0,IF(SUMPRODUCT((T_Visites[BADGE]=T_Badge[[#This Row],[numero_badge]])*(T_Visites[SORTIE]=""))&gt;0,"",T_Badge[[#This Row],[numero_badge]]),T_Badge[[#This Row],[numero_badge]])</f>
        <v>42</v>
      </c>
      <c r="C49" s="25">
        <f>IF(T_Badge[[#This Row],[badge_dispo]]&lt;&gt;"",ROW(A47),"")</f>
        <v>47</v>
      </c>
      <c r="D49" s="25">
        <f>IFERROR(SMALL(T_Badge[position],ROW(A47)),"")</f>
        <v>47</v>
      </c>
      <c r="E49" s="7">
        <f t="shared" si="1"/>
        <v>42</v>
      </c>
    </row>
    <row r="50" spans="1:5" ht="15" x14ac:dyDescent="0.3">
      <c r="A50" s="22">
        <v>43</v>
      </c>
      <c r="B50" s="23">
        <f>IF(COUNTIF(T_Visites[BADGE],T_Badge[[#This Row],[numero_badge]])&gt;0,IF(SUMPRODUCT((T_Visites[BADGE]=T_Badge[[#This Row],[numero_badge]])*(T_Visites[SORTIE]=""))&gt;0,"",T_Badge[[#This Row],[numero_badge]]),T_Badge[[#This Row],[numero_badge]])</f>
        <v>43</v>
      </c>
      <c r="C50" s="25">
        <f>IF(T_Badge[[#This Row],[badge_dispo]]&lt;&gt;"",ROW(A48),"")</f>
        <v>48</v>
      </c>
      <c r="D50" s="25">
        <f>IFERROR(SMALL(T_Badge[position],ROW(A48)),"")</f>
        <v>48</v>
      </c>
      <c r="E50" s="7">
        <f t="shared" si="1"/>
        <v>43</v>
      </c>
    </row>
    <row r="51" spans="1:5" ht="15" x14ac:dyDescent="0.3">
      <c r="A51" s="22">
        <v>44</v>
      </c>
      <c r="B51" s="23">
        <f>IF(COUNTIF(T_Visites[BADGE],T_Badge[[#This Row],[numero_badge]])&gt;0,IF(SUMPRODUCT((T_Visites[BADGE]=T_Badge[[#This Row],[numero_badge]])*(T_Visites[SORTIE]=""))&gt;0,"",T_Badge[[#This Row],[numero_badge]]),T_Badge[[#This Row],[numero_badge]])</f>
        <v>44</v>
      </c>
      <c r="C51" s="25">
        <f>IF(T_Badge[[#This Row],[badge_dispo]]&lt;&gt;"",ROW(A49),"")</f>
        <v>49</v>
      </c>
      <c r="D51" s="25">
        <f>IFERROR(SMALL(T_Badge[position],ROW(A49)),"")</f>
        <v>49</v>
      </c>
      <c r="E51" s="7">
        <f t="shared" si="1"/>
        <v>44</v>
      </c>
    </row>
    <row r="52" spans="1:5" ht="15" x14ac:dyDescent="0.3">
      <c r="A52" s="22">
        <v>45</v>
      </c>
      <c r="B52" s="23">
        <f>IF(COUNTIF(T_Visites[BADGE],T_Badge[[#This Row],[numero_badge]])&gt;0,IF(SUMPRODUCT((T_Visites[BADGE]=T_Badge[[#This Row],[numero_badge]])*(T_Visites[SORTIE]=""))&gt;0,"",T_Badge[[#This Row],[numero_badge]]),T_Badge[[#This Row],[numero_badge]])</f>
        <v>45</v>
      </c>
      <c r="C52" s="25">
        <f>IF(T_Badge[[#This Row],[badge_dispo]]&lt;&gt;"",ROW(A50),"")</f>
        <v>50</v>
      </c>
      <c r="D52" s="25">
        <f>IFERROR(SMALL(T_Badge[position],ROW(A50)),"")</f>
        <v>50</v>
      </c>
      <c r="E52" s="7">
        <f t="shared" si="1"/>
        <v>45</v>
      </c>
    </row>
    <row r="53" spans="1:5" ht="15" x14ac:dyDescent="0.3">
      <c r="A53" s="22">
        <v>46</v>
      </c>
      <c r="B53" s="23">
        <f>IF(COUNTIF(T_Visites[BADGE],T_Badge[[#This Row],[numero_badge]])&gt;0,IF(SUMPRODUCT((T_Visites[BADGE]=T_Badge[[#This Row],[numero_badge]])*(T_Visites[SORTIE]=""))&gt;0,"",T_Badge[[#This Row],[numero_badge]]),T_Badge[[#This Row],[numero_badge]])</f>
        <v>46</v>
      </c>
      <c r="C53" s="25">
        <f>IF(T_Badge[[#This Row],[badge_dispo]]&lt;&gt;"",ROW(A51),"")</f>
        <v>51</v>
      </c>
      <c r="D53" s="25">
        <f>IFERROR(SMALL(T_Badge[position],ROW(A51)),"")</f>
        <v>51</v>
      </c>
      <c r="E53" s="7">
        <f t="shared" si="1"/>
        <v>46</v>
      </c>
    </row>
    <row r="54" spans="1:5" ht="15" x14ac:dyDescent="0.3">
      <c r="A54" s="22">
        <v>47</v>
      </c>
      <c r="B54" s="23">
        <f>IF(COUNTIF(T_Visites[BADGE],T_Badge[[#This Row],[numero_badge]])&gt;0,IF(SUMPRODUCT((T_Visites[BADGE]=T_Badge[[#This Row],[numero_badge]])*(T_Visites[SORTIE]=""))&gt;0,"",T_Badge[[#This Row],[numero_badge]]),T_Badge[[#This Row],[numero_badge]])</f>
        <v>47</v>
      </c>
      <c r="C54" s="25">
        <f>IF(T_Badge[[#This Row],[badge_dispo]]&lt;&gt;"",ROW(A52),"")</f>
        <v>52</v>
      </c>
      <c r="D54" s="25">
        <f>IFERROR(SMALL(T_Badge[position],ROW(A52)),"")</f>
        <v>52</v>
      </c>
      <c r="E54" s="7">
        <f t="shared" si="1"/>
        <v>47</v>
      </c>
    </row>
    <row r="55" spans="1:5" ht="15" x14ac:dyDescent="0.3">
      <c r="A55" s="22">
        <v>48</v>
      </c>
      <c r="B55" s="23">
        <f>IF(COUNTIF(T_Visites[BADGE],T_Badge[[#This Row],[numero_badge]])&gt;0,IF(SUMPRODUCT((T_Visites[BADGE]=T_Badge[[#This Row],[numero_badge]])*(T_Visites[SORTIE]=""))&gt;0,"",T_Badge[[#This Row],[numero_badge]]),T_Badge[[#This Row],[numero_badge]])</f>
        <v>48</v>
      </c>
      <c r="C55" s="25">
        <f>IF(T_Badge[[#This Row],[badge_dispo]]&lt;&gt;"",ROW(A53),"")</f>
        <v>53</v>
      </c>
      <c r="D55" s="25">
        <f>IFERROR(SMALL(T_Badge[position],ROW(A53)),"")</f>
        <v>53</v>
      </c>
      <c r="E55" s="7">
        <f t="shared" si="1"/>
        <v>48</v>
      </c>
    </row>
    <row r="56" spans="1:5" ht="15" x14ac:dyDescent="0.3">
      <c r="A56" s="22">
        <v>49</v>
      </c>
      <c r="B56" s="23">
        <f>IF(COUNTIF(T_Visites[BADGE],T_Badge[[#This Row],[numero_badge]])&gt;0,IF(SUMPRODUCT((T_Visites[BADGE]=T_Badge[[#This Row],[numero_badge]])*(T_Visites[SORTIE]=""))&gt;0,"",T_Badge[[#This Row],[numero_badge]]),T_Badge[[#This Row],[numero_badge]])</f>
        <v>49</v>
      </c>
      <c r="C56" s="25">
        <f>IF(T_Badge[[#This Row],[badge_dispo]]&lt;&gt;"",ROW(A54),"")</f>
        <v>54</v>
      </c>
      <c r="D56" s="25">
        <f>IFERROR(SMALL(T_Badge[position],ROW(A54)),"")</f>
        <v>54</v>
      </c>
      <c r="E56" s="7">
        <f t="shared" si="1"/>
        <v>49</v>
      </c>
    </row>
    <row r="57" spans="1:5" ht="15" x14ac:dyDescent="0.3">
      <c r="A57" s="22">
        <v>50</v>
      </c>
      <c r="B57" s="23">
        <f>IF(COUNTIF(T_Visites[BADGE],T_Badge[[#This Row],[numero_badge]])&gt;0,IF(SUMPRODUCT((T_Visites[BADGE]=T_Badge[[#This Row],[numero_badge]])*(T_Visites[SORTIE]=""))&gt;0,"",T_Badge[[#This Row],[numero_badge]]),T_Badge[[#This Row],[numero_badge]])</f>
        <v>50</v>
      </c>
      <c r="C57" s="25">
        <f>IF(T_Badge[[#This Row],[badge_dispo]]&lt;&gt;"",ROW(A55),"")</f>
        <v>55</v>
      </c>
      <c r="D57" s="25">
        <f>IFERROR(SMALL(T_Badge[position],ROW(A55)),"")</f>
        <v>55</v>
      </c>
      <c r="E57" s="7">
        <f t="shared" si="1"/>
        <v>50</v>
      </c>
    </row>
    <row r="58" spans="1:5" ht="15" x14ac:dyDescent="0.3">
      <c r="A58" s="22">
        <v>51</v>
      </c>
      <c r="B58" s="23">
        <f>IF(COUNTIF(T_Visites[BADGE],T_Badge[[#This Row],[numero_badge]])&gt;0,IF(SUMPRODUCT((T_Visites[BADGE]=T_Badge[[#This Row],[numero_badge]])*(T_Visites[SORTIE]=""))&gt;0,"",T_Badge[[#This Row],[numero_badge]]),T_Badge[[#This Row],[numero_badge]])</f>
        <v>51</v>
      </c>
      <c r="C58" s="25">
        <f>IF(T_Badge[[#This Row],[badge_dispo]]&lt;&gt;"",ROW(A56),"")</f>
        <v>56</v>
      </c>
      <c r="D58" s="25">
        <f>IFERROR(SMALL(T_Badge[position],ROW(A56)),"")</f>
        <v>56</v>
      </c>
      <c r="E58" s="7">
        <f t="shared" si="1"/>
        <v>51</v>
      </c>
    </row>
    <row r="59" spans="1:5" ht="15" x14ac:dyDescent="0.3">
      <c r="A59" s="22">
        <v>52</v>
      </c>
      <c r="B59" s="23">
        <f>IF(COUNTIF(T_Visites[BADGE],T_Badge[[#This Row],[numero_badge]])&gt;0,IF(SUMPRODUCT((T_Visites[BADGE]=T_Badge[[#This Row],[numero_badge]])*(T_Visites[SORTIE]=""))&gt;0,"",T_Badge[[#This Row],[numero_badge]]),T_Badge[[#This Row],[numero_badge]])</f>
        <v>52</v>
      </c>
      <c r="C59" s="25">
        <f>IF(T_Badge[[#This Row],[badge_dispo]]&lt;&gt;"",ROW(A57),"")</f>
        <v>57</v>
      </c>
      <c r="D59" s="25">
        <f>IFERROR(SMALL(T_Badge[position],ROW(A57)),"")</f>
        <v>57</v>
      </c>
      <c r="E59" s="7">
        <f t="shared" si="1"/>
        <v>52</v>
      </c>
    </row>
    <row r="60" spans="1:5" ht="15" x14ac:dyDescent="0.3">
      <c r="A60" s="22" t="s">
        <v>22</v>
      </c>
      <c r="B60" s="23" t="str">
        <f>IF(COUNTIF(T_Visites[BADGE],T_Badge[[#This Row],[numero_badge]])&gt;0,IF(SUMPRODUCT((T_Visites[BADGE]=T_Badge[[#This Row],[numero_badge]])*(T_Visites[SORTIE]=""))&gt;0,"",T_Badge[[#This Row],[numero_badge]]),T_Badge[[#This Row],[numero_badge]])</f>
        <v>T6</v>
      </c>
      <c r="C60" s="25">
        <f>IF(T_Badge[[#This Row],[badge_dispo]]&lt;&gt;"",ROW(A58),"")</f>
        <v>58</v>
      </c>
      <c r="D60" s="25">
        <f>IFERROR(SMALL(T_Badge[position],ROW(A58)),"")</f>
        <v>58</v>
      </c>
      <c r="E60" s="7" t="str">
        <f t="shared" si="1"/>
        <v>T6</v>
      </c>
    </row>
    <row r="61" spans="1:5" ht="15" x14ac:dyDescent="0.3">
      <c r="A61" s="22" t="s">
        <v>23</v>
      </c>
      <c r="B61" s="23" t="str">
        <f>IF(COUNTIF(T_Visites[BADGE],T_Badge[[#This Row],[numero_badge]])&gt;0,IF(SUMPRODUCT((T_Visites[BADGE]=T_Badge[[#This Row],[numero_badge]])*(T_Visites[SORTIE]=""))&gt;0,"",T_Badge[[#This Row],[numero_badge]]),T_Badge[[#This Row],[numero_badge]])</f>
        <v>T7</v>
      </c>
      <c r="C61" s="25">
        <f>IF(T_Badge[[#This Row],[badge_dispo]]&lt;&gt;"",ROW(A59),"")</f>
        <v>59</v>
      </c>
      <c r="D61" s="25">
        <f>IFERROR(SMALL(T_Badge[position],ROW(A59)),"")</f>
        <v>59</v>
      </c>
      <c r="E61" s="7" t="str">
        <f t="shared" si="1"/>
        <v>T7</v>
      </c>
    </row>
    <row r="62" spans="1:5" ht="15" x14ac:dyDescent="0.3">
      <c r="A62" s="22" t="s">
        <v>24</v>
      </c>
      <c r="B62" s="23" t="str">
        <f>IF(COUNTIF(T_Visites[BADGE],T_Badge[[#This Row],[numero_badge]])&gt;0,IF(SUMPRODUCT((T_Visites[BADGE]=T_Badge[[#This Row],[numero_badge]])*(T_Visites[SORTIE]=""))&gt;0,"",T_Badge[[#This Row],[numero_badge]]),T_Badge[[#This Row],[numero_badge]])</f>
        <v>T8</v>
      </c>
      <c r="C62" s="25">
        <f>IF(T_Badge[[#This Row],[badge_dispo]]&lt;&gt;"",ROW(A60),"")</f>
        <v>60</v>
      </c>
      <c r="D62" s="25">
        <f>IFERROR(SMALL(T_Badge[position],ROW(A60)),"")</f>
        <v>60</v>
      </c>
      <c r="E62" s="7" t="str">
        <f t="shared" si="1"/>
        <v>T8</v>
      </c>
    </row>
    <row r="63" spans="1:5" ht="15" x14ac:dyDescent="0.3">
      <c r="A63" s="22" t="s">
        <v>25</v>
      </c>
      <c r="B63" s="23" t="str">
        <f>IF(COUNTIF(T_Visites[BADGE],T_Badge[[#This Row],[numero_badge]])&gt;0,IF(SUMPRODUCT((T_Visites[BADGE]=T_Badge[[#This Row],[numero_badge]])*(T_Visites[SORTIE]=""))&gt;0,"",T_Badge[[#This Row],[numero_badge]]),T_Badge[[#This Row],[numero_badge]])</f>
        <v>T9</v>
      </c>
      <c r="C63" s="25">
        <f>IF(T_Badge[[#This Row],[badge_dispo]]&lt;&gt;"",ROW(A61),"")</f>
        <v>61</v>
      </c>
      <c r="D63" s="25">
        <f>IFERROR(SMALL(T_Badge[position],ROW(A61)),"")</f>
        <v>61</v>
      </c>
      <c r="E63" s="7" t="str">
        <f t="shared" si="1"/>
        <v>T9</v>
      </c>
    </row>
    <row r="64" spans="1:5" ht="15" x14ac:dyDescent="0.3">
      <c r="A64" s="22" t="s">
        <v>26</v>
      </c>
      <c r="B64" s="23" t="str">
        <f>IF(COUNTIF(T_Visites[BADGE],T_Badge[[#This Row],[numero_badge]])&gt;0,IF(SUMPRODUCT((T_Visites[BADGE]=T_Badge[[#This Row],[numero_badge]])*(T_Visites[SORTIE]=""))&gt;0,"",T_Badge[[#This Row],[numero_badge]]),T_Badge[[#This Row],[numero_badge]])</f>
        <v>T10</v>
      </c>
      <c r="C64" s="25">
        <f>IF(T_Badge[[#This Row],[badge_dispo]]&lt;&gt;"",ROW(A62),"")</f>
        <v>62</v>
      </c>
      <c r="D64" s="25">
        <f>IFERROR(SMALL(T_Badge[position],ROW(A62)),"")</f>
        <v>62</v>
      </c>
      <c r="E64" s="7" t="str">
        <f t="shared" si="1"/>
        <v>T10</v>
      </c>
    </row>
    <row r="65" spans="1:5" ht="15" x14ac:dyDescent="0.3">
      <c r="A65" s="22" t="s">
        <v>27</v>
      </c>
      <c r="B65" s="23" t="str">
        <f>IF(COUNTIF(T_Visites[BADGE],T_Badge[[#This Row],[numero_badge]])&gt;0,IF(SUMPRODUCT((T_Visites[BADGE]=T_Badge[[#This Row],[numero_badge]])*(T_Visites[SORTIE]=""))&gt;0,"",T_Badge[[#This Row],[numero_badge]]),T_Badge[[#This Row],[numero_badge]])</f>
        <v>T11</v>
      </c>
      <c r="C65" s="25">
        <f>IF(T_Badge[[#This Row],[badge_dispo]]&lt;&gt;"",ROW(A63),"")</f>
        <v>63</v>
      </c>
      <c r="D65" s="25">
        <f>IFERROR(SMALL(T_Badge[position],ROW(A63)),"")</f>
        <v>63</v>
      </c>
      <c r="E65" s="7" t="str">
        <f t="shared" si="1"/>
        <v>T11</v>
      </c>
    </row>
    <row r="66" spans="1:5" ht="15" x14ac:dyDescent="0.3">
      <c r="A66" s="22" t="s">
        <v>28</v>
      </c>
      <c r="B66" s="23" t="str">
        <f>IF(COUNTIF(T_Visites[BADGE],T_Badge[[#This Row],[numero_badge]])&gt;0,IF(SUMPRODUCT((T_Visites[BADGE]=T_Badge[[#This Row],[numero_badge]])*(T_Visites[SORTIE]=""))&gt;0,"",T_Badge[[#This Row],[numero_badge]]),T_Badge[[#This Row],[numero_badge]])</f>
        <v>T12</v>
      </c>
      <c r="C66" s="25">
        <f>IF(T_Badge[[#This Row],[badge_dispo]]&lt;&gt;"",ROW(A64),"")</f>
        <v>64</v>
      </c>
      <c r="D66" s="25">
        <f>IFERROR(SMALL(T_Badge[position],ROW(A64)),"")</f>
        <v>64</v>
      </c>
      <c r="E66" s="7" t="str">
        <f t="shared" si="1"/>
        <v>T12</v>
      </c>
    </row>
    <row r="67" spans="1:5" ht="15" x14ac:dyDescent="0.3">
      <c r="A67" s="22" t="s">
        <v>29</v>
      </c>
      <c r="B67" s="23" t="str">
        <f>IF(COUNTIF(T_Visites[BADGE],T_Badge[[#This Row],[numero_badge]])&gt;0,IF(SUMPRODUCT((T_Visites[BADGE]=T_Badge[[#This Row],[numero_badge]])*(T_Visites[SORTIE]=""))&gt;0,"",T_Badge[[#This Row],[numero_badge]]),T_Badge[[#This Row],[numero_badge]])</f>
        <v>T13</v>
      </c>
      <c r="C67" s="25">
        <f>IF(T_Badge[[#This Row],[badge_dispo]]&lt;&gt;"",ROW(A65),"")</f>
        <v>65</v>
      </c>
      <c r="D67" s="25">
        <f>IFERROR(SMALL(T_Badge[position],ROW(A65)),"")</f>
        <v>65</v>
      </c>
      <c r="E67" s="7" t="str">
        <f t="shared" ref="E67:E72" si="2">IFERROR(INDEX(badge,D67),"")</f>
        <v>T13</v>
      </c>
    </row>
    <row r="68" spans="1:5" ht="15" x14ac:dyDescent="0.3">
      <c r="A68" s="22" t="s">
        <v>30</v>
      </c>
      <c r="B68" s="23" t="str">
        <f>IF(COUNTIF(T_Visites[BADGE],T_Badge[[#This Row],[numero_badge]])&gt;0,IF(SUMPRODUCT((T_Visites[BADGE]=T_Badge[[#This Row],[numero_badge]])*(T_Visites[SORTIE]=""))&gt;0,"",T_Badge[[#This Row],[numero_badge]]),T_Badge[[#This Row],[numero_badge]])</f>
        <v>T14</v>
      </c>
      <c r="C68" s="25">
        <f>IF(T_Badge[[#This Row],[badge_dispo]]&lt;&gt;"",ROW(A66),"")</f>
        <v>66</v>
      </c>
      <c r="D68" s="25">
        <f>IFERROR(SMALL(T_Badge[position],ROW(A66)),"")</f>
        <v>66</v>
      </c>
      <c r="E68" s="7" t="str">
        <f t="shared" si="2"/>
        <v>T14</v>
      </c>
    </row>
    <row r="69" spans="1:5" ht="15" x14ac:dyDescent="0.3">
      <c r="A69" s="22" t="s">
        <v>31</v>
      </c>
      <c r="B69" s="23" t="str">
        <f>IF(COUNTIF(T_Visites[BADGE],T_Badge[[#This Row],[numero_badge]])&gt;0,IF(SUMPRODUCT((T_Visites[BADGE]=T_Badge[[#This Row],[numero_badge]])*(T_Visites[SORTIE]=""))&gt;0,"",T_Badge[[#This Row],[numero_badge]]),T_Badge[[#This Row],[numero_badge]])</f>
        <v>T15</v>
      </c>
      <c r="C69" s="25">
        <f>IF(T_Badge[[#This Row],[badge_dispo]]&lt;&gt;"",ROW(A67),"")</f>
        <v>67</v>
      </c>
      <c r="D69" s="25">
        <f>IFERROR(SMALL(T_Badge[position],ROW(A67)),"")</f>
        <v>67</v>
      </c>
      <c r="E69" s="7" t="str">
        <f t="shared" si="2"/>
        <v>T15</v>
      </c>
    </row>
    <row r="70" spans="1:5" ht="15" x14ac:dyDescent="0.3">
      <c r="A70" s="22" t="s">
        <v>32</v>
      </c>
      <c r="B70" s="23" t="str">
        <f>IF(COUNTIF(T_Visites[BADGE],T_Badge[[#This Row],[numero_badge]])&gt;0,IF(SUMPRODUCT((T_Visites[BADGE]=T_Badge[[#This Row],[numero_badge]])*(T_Visites[SORTIE]=""))&gt;0,"",T_Badge[[#This Row],[numero_badge]]),T_Badge[[#This Row],[numero_badge]])</f>
        <v>T16</v>
      </c>
      <c r="C70" s="25">
        <f>IF(T_Badge[[#This Row],[badge_dispo]]&lt;&gt;"",ROW(A68),"")</f>
        <v>68</v>
      </c>
      <c r="D70" s="25">
        <f>IFERROR(SMALL(T_Badge[position],ROW(A68)),"")</f>
        <v>68</v>
      </c>
      <c r="E70" s="7" t="str">
        <f t="shared" si="2"/>
        <v>T16</v>
      </c>
    </row>
    <row r="71" spans="1:5" ht="15" x14ac:dyDescent="0.3">
      <c r="A71" s="22" t="s">
        <v>33</v>
      </c>
      <c r="B71" s="23" t="str">
        <f>IF(COUNTIF(T_Visites[BADGE],T_Badge[[#This Row],[numero_badge]])&gt;0,IF(SUMPRODUCT((T_Visites[BADGE]=T_Badge[[#This Row],[numero_badge]])*(T_Visites[SORTIE]=""))&gt;0,"",T_Badge[[#This Row],[numero_badge]]),T_Badge[[#This Row],[numero_badge]])</f>
        <v>T17</v>
      </c>
      <c r="C71" s="25">
        <f>IF(T_Badge[[#This Row],[badge_dispo]]&lt;&gt;"",ROW(A69),"")</f>
        <v>69</v>
      </c>
      <c r="D71" s="25">
        <f>IFERROR(SMALL(T_Badge[position],ROW(A69)),"")</f>
        <v>69</v>
      </c>
      <c r="E71" s="7" t="str">
        <f t="shared" si="2"/>
        <v>T17</v>
      </c>
    </row>
    <row r="72" spans="1:5" ht="15" x14ac:dyDescent="0.3">
      <c r="A72" s="22" t="s">
        <v>34</v>
      </c>
      <c r="B72" s="23" t="str">
        <f>IF(COUNTIF(T_Visites[BADGE],T_Badge[[#This Row],[numero_badge]])&gt;0,IF(SUMPRODUCT((T_Visites[BADGE]=T_Badge[[#This Row],[numero_badge]])*(T_Visites[SORTIE]=""))&gt;0,"",T_Badge[[#This Row],[numero_badge]]),T_Badge[[#This Row],[numero_badge]])</f>
        <v>T18</v>
      </c>
      <c r="C72" s="25">
        <f>IF(T_Badge[[#This Row],[badge_dispo]]&lt;&gt;"",ROW(A70),"")</f>
        <v>70</v>
      </c>
      <c r="D72" s="25">
        <f>IFERROR(SMALL(T_Badge[position],ROW(A70)),"")</f>
        <v>70</v>
      </c>
      <c r="E72" s="7" t="str">
        <f t="shared" si="2"/>
        <v>T18</v>
      </c>
    </row>
  </sheetData>
  <mergeCells count="2">
    <mergeCell ref="A1:E1"/>
    <mergeCell ref="G1:K1"/>
  </mergeCells>
  <pageMargins left="0.7" right="0.7" top="0.75" bottom="0.75" header="0.3" footer="0.3"/>
  <tableParts count="2">
    <tablePart r:id="rId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Visites</vt:lpstr>
      <vt:lpstr>Paramètres</vt:lpstr>
      <vt:lpstr>Paramètres!badge</vt:lpstr>
      <vt:lpstr>Badge_restant</vt:lpstr>
      <vt:lpstr>Badge_restant2</vt:lpstr>
      <vt:lpstr>Badge2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vincent-véro GREMILLON-ASSAILLY</dc:creator>
  <cp:lastModifiedBy>HENRI</cp:lastModifiedBy>
  <cp:lastPrinted>2025-07-21T15:43:57Z</cp:lastPrinted>
  <dcterms:created xsi:type="dcterms:W3CDTF">2025-07-19T14:13:30Z</dcterms:created>
  <dcterms:modified xsi:type="dcterms:W3CDTF">2025-07-22T10:03:29Z</dcterms:modified>
</cp:coreProperties>
</file>