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FEH\Downloads\"/>
    </mc:Choice>
  </mc:AlternateContent>
  <bookViews>
    <workbookView xWindow="0" yWindow="0" windowWidth="23040" windowHeight="9120"/>
  </bookViews>
  <sheets>
    <sheet name="DEVIS" sheetId="1" r:id="rId1"/>
    <sheet name="REF PAR GRPT" sheetId="2" r:id="rId2"/>
  </sheets>
  <definedNames>
    <definedName name="_xlnm._FilterDatabase" localSheetId="1" hidden="1">'REF PAR GRPT'!$A$1:$E$30</definedName>
    <definedName name="A">DEVIS!$A$21</definedName>
    <definedName name="Ref_A">OFFSET('REF PAR GRPT'!$L$2,,,COUNTA('REF PAR GRPT'!$L:$L)-1)</definedName>
    <definedName name="Ref_B">OFFSET('REF PAR GRPT'!$M$2,,,COUNTA('REF PAR GRPT'!$M:$M)-1)</definedName>
    <definedName name="Ref_C">OFFSET('REF PAR GRPT'!$N$2,,,COUNTA('REF PAR GRPT'!$N:$N)-1)</definedName>
    <definedName name="Ref_D">OFFSET('REF PAR GRPT'!$O$2,,,COUNTA('REF PAR GRPT'!$O:$O)-1)</definedName>
    <definedName name="Ref_E">OFFSET('REF PAR GRPT'!$P$2,,,COUNTA('REF PAR GRPT'!$P:$P)-1)</definedName>
    <definedName name="Ref_Z">'REF PAR GRPT'!$A$27:$A$30</definedName>
    <definedName name="References">OFFSET('REF PAR GRPT'!$K$2,,,COUNTA('REF PAR GRPT'!$K:$K)-1)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1" i="1" l="1"/>
  <c r="F19" i="1"/>
  <c r="B19" i="1"/>
  <c r="B24" i="1" l="1"/>
  <c r="B21" i="1"/>
  <c r="G29" i="1" l="1"/>
  <c r="G30" i="1" s="1"/>
  <c r="G31" i="1" s="1"/>
</calcChain>
</file>

<file path=xl/sharedStrings.xml><?xml version="1.0" encoding="utf-8"?>
<sst xmlns="http://schemas.openxmlformats.org/spreadsheetml/2006/main" count="115" uniqueCount="94">
  <si>
    <t>Article</t>
  </si>
  <si>
    <t xml:space="preserve">Désignation </t>
  </si>
  <si>
    <t>Qté</t>
  </si>
  <si>
    <t>Prix Tarif
 U HT</t>
  </si>
  <si>
    <t>Remise</t>
  </si>
  <si>
    <t>Prix U
remisé HT</t>
  </si>
  <si>
    <t>Prix Remisé
HT</t>
  </si>
  <si>
    <t>Conditions 
ELSAN</t>
  </si>
  <si>
    <t>Total HT</t>
  </si>
  <si>
    <t>TVA 20%</t>
  </si>
  <si>
    <t>Total TTC</t>
  </si>
  <si>
    <t>GROUPEMENT</t>
  </si>
  <si>
    <t>Offre de Prix</t>
  </si>
  <si>
    <t xml:space="preserve">Affaire suivie par : </t>
  </si>
  <si>
    <t xml:space="preserve"> </t>
  </si>
  <si>
    <t>Durée de garantie proposée sur l'équipement</t>
  </si>
  <si>
    <t>2 ans</t>
  </si>
  <si>
    <t>Durée de garantie proposée sur le(s) logiciel(s)</t>
  </si>
  <si>
    <t>Durée de garantie proposée sur les accessoires &amp; Consommables</t>
  </si>
  <si>
    <t>6 mois</t>
  </si>
  <si>
    <t>Bon Pour Accord
A                                             Le
Signature:</t>
  </si>
  <si>
    <t>SOCIETE X</t>
  </si>
  <si>
    <t>ADRESSE</t>
  </si>
  <si>
    <t>Téléphone</t>
  </si>
  <si>
    <t>Télécopie</t>
  </si>
  <si>
    <t>N°DEV</t>
  </si>
  <si>
    <r>
      <rPr>
        <u/>
        <sz val="9"/>
        <color rgb="FF000000"/>
        <rFont val="Arial"/>
        <family val="2"/>
      </rPr>
      <t>Facturation :</t>
    </r>
    <r>
      <rPr>
        <sz val="9"/>
        <color rgb="FF000000"/>
        <rFont val="Arial"/>
        <family val="2"/>
      </rPr>
      <t xml:space="preserve"> 
</t>
    </r>
    <r>
      <rPr>
        <u/>
        <sz val="9"/>
        <color rgb="FF000000"/>
        <rFont val="Arial"/>
        <family val="2"/>
      </rPr>
      <t>Livraison :</t>
    </r>
    <r>
      <rPr>
        <sz val="9"/>
        <color rgb="FF000000"/>
        <rFont val="Arial"/>
        <family val="2"/>
      </rPr>
      <t xml:space="preserve"> </t>
    </r>
  </si>
  <si>
    <t>Référence</t>
  </si>
  <si>
    <t>Désignation</t>
  </si>
  <si>
    <t>A</t>
  </si>
  <si>
    <t>B</t>
  </si>
  <si>
    <t>C</t>
  </si>
  <si>
    <t>D</t>
  </si>
  <si>
    <t>E</t>
  </si>
  <si>
    <t>A1</t>
  </si>
  <si>
    <t>A2</t>
  </si>
  <si>
    <t>A3</t>
  </si>
  <si>
    <t>A4</t>
  </si>
  <si>
    <t>B1</t>
  </si>
  <si>
    <t>B2</t>
  </si>
  <si>
    <t>B3</t>
  </si>
  <si>
    <t>B4</t>
  </si>
  <si>
    <t>C1</t>
  </si>
  <si>
    <t>C2</t>
  </si>
  <si>
    <t>C3</t>
  </si>
  <si>
    <t>C4</t>
  </si>
  <si>
    <t>D1</t>
  </si>
  <si>
    <t>D2</t>
  </si>
  <si>
    <t>D3</t>
  </si>
  <si>
    <t>D4</t>
  </si>
  <si>
    <t>E1</t>
  </si>
  <si>
    <t>E2</t>
  </si>
  <si>
    <t>E3</t>
  </si>
  <si>
    <t>E4</t>
  </si>
  <si>
    <t>Z</t>
  </si>
  <si>
    <t>Y</t>
  </si>
  <si>
    <t>X</t>
  </si>
  <si>
    <t>W</t>
  </si>
  <si>
    <t>GRPT1</t>
  </si>
  <si>
    <t>GRPT2</t>
  </si>
  <si>
    <t>GRPT3</t>
  </si>
  <si>
    <t>Case vide=Non référencé donc 0€</t>
  </si>
  <si>
    <t>X=Produit référencé donc prix indiqué en €</t>
  </si>
  <si>
    <t>GROUPE</t>
  </si>
  <si>
    <t>Essai A</t>
  </si>
  <si>
    <t>Essai B</t>
  </si>
  <si>
    <t>Essai A1</t>
  </si>
  <si>
    <t>Essai A2</t>
  </si>
  <si>
    <t>Essai A3</t>
  </si>
  <si>
    <t>Essai A4</t>
  </si>
  <si>
    <t>Essai B1</t>
  </si>
  <si>
    <t>Essai B2</t>
  </si>
  <si>
    <t>Essai B3</t>
  </si>
  <si>
    <t>Essai B4</t>
  </si>
  <si>
    <t>Essai C1</t>
  </si>
  <si>
    <t>Essai C2</t>
  </si>
  <si>
    <t>Essai C3</t>
  </si>
  <si>
    <t>Essai C4</t>
  </si>
  <si>
    <t>Essai D1</t>
  </si>
  <si>
    <t>Essai D2</t>
  </si>
  <si>
    <t>Essai D3</t>
  </si>
  <si>
    <t>Essai D4</t>
  </si>
  <si>
    <t>Essai E1</t>
  </si>
  <si>
    <t>Essai E2</t>
  </si>
  <si>
    <t>Essai E3</t>
  </si>
  <si>
    <t>Essai E4</t>
  </si>
  <si>
    <t>Essai Z</t>
  </si>
  <si>
    <t>Essai Y</t>
  </si>
  <si>
    <t>Essai X</t>
  </si>
  <si>
    <t>Essai W</t>
  </si>
  <si>
    <t>Essai C</t>
  </si>
  <si>
    <t>Essai D</t>
  </si>
  <si>
    <t>Essai E</t>
  </si>
  <si>
    <t>&lt;--Choisir le Groupement avec la liste déroulante en F3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</si>
</sst>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 &quot;#,##0.00&quot; &quot;[$€-40C]&quot; &quot;;&quot;-&quot;#,##0.00&quot; &quot;[$€-40C]&quot; &quot;;&quot; -&quot;00&quot; &quot;[$€-40C]&quot; &quot;;&quot; &quot;@&quot; &quot;"/>
    <numFmt numFmtId="165" formatCode="#,##0.00\ &quot;€&quot;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9"/>
      <color rgb="FF000000"/>
      <name val="Arial"/>
      <family val="2"/>
    </font>
    <font>
      <sz val="10"/>
      <color rgb="FF000000"/>
      <name val="Arial"/>
      <family val="2"/>
    </font>
    <font>
      <b/>
      <sz val="9"/>
      <color rgb="FF000000"/>
      <name val="Arial"/>
      <family val="2"/>
    </font>
    <font>
      <u/>
      <sz val="11"/>
      <color theme="10"/>
      <name val="Calibri"/>
      <family val="2"/>
      <scheme val="minor"/>
    </font>
    <font>
      <b/>
      <sz val="10"/>
      <color rgb="FF000000"/>
      <name val="Arial"/>
      <family val="2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  <font>
      <u/>
      <sz val="9"/>
      <color rgb="FF000000"/>
      <name val="Arial"/>
      <family val="2"/>
    </font>
    <font>
      <sz val="10"/>
      <color rgb="FF000000"/>
      <name val="Calibri"/>
      <family val="2"/>
    </font>
    <font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6"/>
        <bgColor theme="6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theme="6" tint="0.39997558519241921"/>
      </bottom>
      <diagonal/>
    </border>
    <border>
      <left style="thin">
        <color auto="1"/>
      </left>
      <right/>
      <top/>
      <bottom style="thin">
        <color theme="6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1" fillId="0" borderId="0"/>
  </cellStyleXfs>
  <cellXfs count="7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9" fontId="3" fillId="0" borderId="3" xfId="1" applyFont="1" applyBorder="1" applyAlignment="1">
      <alignment horizontal="center" vertical="center"/>
    </xf>
    <xf numFmtId="164" fontId="3" fillId="0" borderId="3" xfId="2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164" fontId="3" fillId="0" borderId="3" xfId="2" applyFont="1" applyFill="1" applyBorder="1" applyAlignment="1">
      <alignment horizontal="center" vertical="center"/>
    </xf>
    <xf numFmtId="164" fontId="3" fillId="0" borderId="4" xfId="2" applyFont="1" applyFill="1" applyBorder="1" applyAlignment="1">
      <alignment vertical="center"/>
    </xf>
    <xf numFmtId="10" fontId="3" fillId="0" borderId="4" xfId="2" applyNumberFormat="1" applyFont="1" applyFill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164" fontId="3" fillId="0" borderId="5" xfId="2" applyFont="1" applyBorder="1" applyAlignment="1">
      <alignment horizontal="center" vertical="center"/>
    </xf>
    <xf numFmtId="9" fontId="3" fillId="0" borderId="5" xfId="1" applyFont="1" applyBorder="1" applyAlignment="1">
      <alignment horizontal="center" vertical="center"/>
    </xf>
    <xf numFmtId="0" fontId="0" fillId="0" borderId="6" xfId="0" applyBorder="1"/>
    <xf numFmtId="0" fontId="0" fillId="0" borderId="4" xfId="0" applyBorder="1"/>
    <xf numFmtId="164" fontId="0" fillId="0" borderId="4" xfId="0" applyNumberFormat="1" applyBorder="1"/>
    <xf numFmtId="0" fontId="0" fillId="0" borderId="0" xfId="0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7" fillId="0" borderId="0" xfId="0" applyFont="1"/>
    <xf numFmtId="0" fontId="8" fillId="0" borderId="0" xfId="0" applyFont="1" applyAlignment="1">
      <alignment horizontal="left"/>
    </xf>
    <xf numFmtId="0" fontId="0" fillId="0" borderId="0" xfId="0" applyAlignment="1">
      <alignment horizontal="left"/>
    </xf>
    <xf numFmtId="0" fontId="9" fillId="0" borderId="0" xfId="0" applyFont="1" applyAlignment="1">
      <alignment horizontal="left"/>
    </xf>
    <xf numFmtId="0" fontId="11" fillId="0" borderId="0" xfId="0" applyFont="1"/>
    <xf numFmtId="0" fontId="11" fillId="0" borderId="0" xfId="0" applyFont="1" applyAlignment="1">
      <alignment horizontal="left"/>
    </xf>
    <xf numFmtId="0" fontId="6" fillId="0" borderId="0" xfId="3" applyAlignment="1">
      <alignment horizontal="left" wrapText="1"/>
    </xf>
    <xf numFmtId="0" fontId="11" fillId="0" borderId="0" xfId="3" applyFont="1" applyAlignment="1">
      <alignment vertical="top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vertical="top" wrapText="1"/>
    </xf>
    <xf numFmtId="0" fontId="0" fillId="0" borderId="0" xfId="0" applyAlignment="1">
      <alignment horizontal="left" vertical="top"/>
    </xf>
    <xf numFmtId="0" fontId="2" fillId="2" borderId="11" xfId="4" applyFont="1" applyFill="1" applyBorder="1" applyAlignment="1">
      <alignment horizontal="center" vertical="center"/>
    </xf>
    <xf numFmtId="0" fontId="2" fillId="2" borderId="12" xfId="4" applyFont="1" applyFill="1" applyBorder="1" applyAlignment="1">
      <alignment horizontal="center" vertical="center"/>
    </xf>
    <xf numFmtId="165" fontId="2" fillId="2" borderId="11" xfId="4" applyNumberFormat="1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/>
    </xf>
    <xf numFmtId="0" fontId="0" fillId="3" borderId="0" xfId="0" applyFill="1"/>
    <xf numFmtId="0" fontId="0" fillId="5" borderId="13" xfId="0" applyFont="1" applyFill="1" applyBorder="1"/>
    <xf numFmtId="0" fontId="0" fillId="5" borderId="14" xfId="0" applyFont="1" applyFill="1" applyBorder="1"/>
    <xf numFmtId="0" fontId="0" fillId="5" borderId="15" xfId="0" applyFont="1" applyFill="1" applyBorder="1"/>
    <xf numFmtId="0" fontId="2" fillId="7" borderId="16" xfId="0" applyFont="1" applyFill="1" applyBorder="1"/>
    <xf numFmtId="0" fontId="2" fillId="7" borderId="17" xfId="0" applyFont="1" applyFill="1" applyBorder="1"/>
    <xf numFmtId="0" fontId="2" fillId="7" borderId="18" xfId="0" applyFont="1" applyFill="1" applyBorder="1"/>
    <xf numFmtId="0" fontId="0" fillId="5" borderId="16" xfId="0" applyFont="1" applyFill="1" applyBorder="1"/>
    <xf numFmtId="0" fontId="0" fillId="5" borderId="17" xfId="0" applyFont="1" applyFill="1" applyBorder="1"/>
    <xf numFmtId="0" fontId="0" fillId="5" borderId="18" xfId="0" applyFont="1" applyFill="1" applyBorder="1"/>
    <xf numFmtId="0" fontId="0" fillId="0" borderId="16" xfId="0" applyFont="1" applyBorder="1"/>
    <xf numFmtId="0" fontId="0" fillId="0" borderId="17" xfId="0" applyFont="1" applyBorder="1"/>
    <xf numFmtId="0" fontId="0" fillId="0" borderId="18" xfId="0" applyFont="1" applyBorder="1"/>
    <xf numFmtId="0" fontId="3" fillId="8" borderId="3" xfId="0" applyFont="1" applyFill="1" applyBorder="1" applyAlignment="1">
      <alignment horizontal="center" vertical="center" wrapText="1"/>
    </xf>
    <xf numFmtId="164" fontId="3" fillId="0" borderId="3" xfId="2" applyFont="1" applyBorder="1" applyAlignment="1">
      <alignment horizontal="center" vertical="center"/>
    </xf>
    <xf numFmtId="2" fontId="0" fillId="0" borderId="0" xfId="0" applyNumberFormat="1"/>
    <xf numFmtId="0" fontId="12" fillId="0" borderId="0" xfId="0" applyFont="1"/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6" xfId="0" applyBorder="1" applyAlignment="1">
      <alignment horizontal="left"/>
    </xf>
    <xf numFmtId="0" fontId="0" fillId="0" borderId="0" xfId="0" applyAlignment="1">
      <alignment horizontal="left" vertical="top" wrapText="1"/>
    </xf>
    <xf numFmtId="0" fontId="3" fillId="0" borderId="10" xfId="0" applyFont="1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3" fillId="6" borderId="3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164" fontId="3" fillId="0" borderId="3" xfId="2" applyFont="1" applyFill="1" applyBorder="1" applyAlignment="1">
      <alignment horizontal="center" vertical="center"/>
    </xf>
    <xf numFmtId="10" fontId="3" fillId="0" borderId="3" xfId="2" applyNumberFormat="1" applyFont="1" applyFill="1" applyBorder="1" applyAlignment="1">
      <alignment horizontal="center" vertical="center"/>
    </xf>
    <xf numFmtId="164" fontId="3" fillId="0" borderId="3" xfId="2" applyFont="1" applyBorder="1" applyAlignment="1">
      <alignment horizontal="center" vertical="center"/>
    </xf>
  </cellXfs>
  <cellStyles count="5">
    <cellStyle name="Lien hypertexte" xfId="3" builtinId="8"/>
    <cellStyle name="Monétaire 2" xfId="2"/>
    <cellStyle name="Normal" xfId="0" builtinId="0"/>
    <cellStyle name="Normal 2" xfId="4"/>
    <cellStyle name="Pourcentage" xfId="1" builtinId="5"/>
  </cellStyles>
  <dxfs count="6">
    <dxf>
      <numFmt numFmtId="2" formatCode="0.00"/>
    </dxf>
    <dxf>
      <numFmt numFmtId="2" formatCode="0.00"/>
    </dxf>
    <dxf>
      <numFmt numFmtId="2" formatCode="0.00"/>
    </dxf>
    <dxf>
      <border outline="0">
        <top style="thin">
          <color theme="6" tint="0.39997558519241921"/>
        </top>
      </border>
    </dxf>
    <dxf>
      <border outline="0">
        <bottom style="thin">
          <color theme="6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6"/>
          <bgColor theme="6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259080</xdr:colOff>
      <xdr:row>8</xdr:row>
      <xdr:rowOff>91440</xdr:rowOff>
    </xdr:from>
    <xdr:to>
      <xdr:col>15</xdr:col>
      <xdr:colOff>762000</xdr:colOff>
      <xdr:row>11</xdr:row>
      <xdr:rowOff>129540</xdr:rowOff>
    </xdr:to>
    <xdr:sp macro="" textlink="">
      <xdr:nvSpPr>
        <xdr:cNvPr id="2" name="ZoneTexte 1"/>
        <xdr:cNvSpPr txBox="1"/>
      </xdr:nvSpPr>
      <xdr:spPr>
        <a:xfrm>
          <a:off x="8267700" y="1554480"/>
          <a:ext cx="4465320" cy="586740"/>
        </a:xfrm>
        <a:prstGeom prst="rect">
          <a:avLst/>
        </a:prstGeom>
        <a:solidFill>
          <a:schemeClr val="bg2">
            <a:lumMod val="9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Ne pas toucher à ce tableau, il est</a:t>
          </a:r>
          <a:r>
            <a:rPr lang="fr-FR" sz="1100" baseline="0"/>
            <a:t> alimenté automatiquement à chaque changement de groupe dans la cellule F3 de la feuille DEVIS.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E30" totalsRowShown="0" headerRowDxfId="5" headerRowBorderDxfId="4" tableBorderDxfId="3" headerRowCellStyle="Normal 2">
  <autoFilter ref="A1:E30"/>
  <tableColumns count="5">
    <tableColumn id="1" name="Référence"/>
    <tableColumn id="2" name="Désignation"/>
    <tableColumn id="3" name="GRPT1" dataDxfId="2"/>
    <tableColumn id="4" name="GRPT2" dataDxfId="1"/>
    <tableColumn id="5" name="GRPT3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45"/>
  <sheetViews>
    <sheetView tabSelected="1" topLeftCell="A10" workbookViewId="0">
      <selection activeCell="A19" sqref="A19"/>
    </sheetView>
  </sheetViews>
  <sheetFormatPr baseColWidth="10" defaultColWidth="11.44140625" defaultRowHeight="14.4" x14ac:dyDescent="0.3"/>
  <cols>
    <col min="1" max="1" width="14.5546875" customWidth="1"/>
    <col min="2" max="2" width="39.5546875" customWidth="1"/>
    <col min="3" max="3" width="4" bestFit="1" customWidth="1"/>
    <col min="4" max="4" width="9.88671875" customWidth="1"/>
    <col min="5" max="5" width="7.88671875" bestFit="1" customWidth="1"/>
    <col min="7" max="7" width="12.6640625" bestFit="1" customWidth="1"/>
    <col min="8" max="8" width="11.5546875" customWidth="1"/>
  </cols>
  <sheetData>
    <row r="1" spans="1:11" x14ac:dyDescent="0.3">
      <c r="A1" s="61" t="s">
        <v>21</v>
      </c>
      <c r="B1" s="61"/>
    </row>
    <row r="2" spans="1:11" x14ac:dyDescent="0.3">
      <c r="A2" s="61"/>
      <c r="B2" s="61"/>
      <c r="D2" s="26"/>
    </row>
    <row r="3" spans="1:11" x14ac:dyDescent="0.3">
      <c r="A3" s="61"/>
      <c r="B3" s="61"/>
      <c r="D3" s="26" t="s">
        <v>11</v>
      </c>
      <c r="F3" s="44" t="s">
        <v>58</v>
      </c>
      <c r="H3" s="60" t="s">
        <v>93</v>
      </c>
    </row>
    <row r="4" spans="1:11" x14ac:dyDescent="0.3">
      <c r="A4" s="61"/>
      <c r="B4" s="61"/>
      <c r="D4" s="26"/>
    </row>
    <row r="6" spans="1:11" ht="15.6" customHeight="1" x14ac:dyDescent="0.3">
      <c r="A6" s="62" t="s">
        <v>22</v>
      </c>
      <c r="B6" s="62"/>
      <c r="C6" s="28"/>
      <c r="D6" s="26" t="s">
        <v>12</v>
      </c>
      <c r="E6" s="26"/>
      <c r="F6" s="26"/>
    </row>
    <row r="7" spans="1:11" ht="15.6" customHeight="1" x14ac:dyDescent="0.3">
      <c r="A7" s="62"/>
      <c r="B7" s="62"/>
      <c r="C7" s="28"/>
      <c r="D7" s="26" t="s">
        <v>25</v>
      </c>
      <c r="E7" s="26"/>
      <c r="F7" s="26"/>
    </row>
    <row r="8" spans="1:11" ht="15.6" customHeight="1" x14ac:dyDescent="0.3">
      <c r="A8" s="62"/>
      <c r="B8" s="62"/>
      <c r="C8" s="28"/>
    </row>
    <row r="9" spans="1:11" ht="15.6" customHeight="1" x14ac:dyDescent="0.3">
      <c r="A9" s="29" t="s">
        <v>23</v>
      </c>
      <c r="B9" s="27"/>
      <c r="C9" s="28"/>
      <c r="D9" s="67" t="s">
        <v>26</v>
      </c>
      <c r="E9" s="67"/>
      <c r="F9" s="67"/>
      <c r="G9" s="67"/>
    </row>
    <row r="10" spans="1:11" ht="15.6" x14ac:dyDescent="0.3">
      <c r="A10" s="29" t="s">
        <v>24</v>
      </c>
      <c r="B10" s="27"/>
      <c r="C10" s="28"/>
      <c r="D10" s="67"/>
      <c r="E10" s="67"/>
      <c r="F10" s="67"/>
      <c r="G10" s="67"/>
    </row>
    <row r="11" spans="1:11" ht="15.6" x14ac:dyDescent="0.3">
      <c r="A11" s="27"/>
      <c r="B11" s="27"/>
      <c r="C11" s="28"/>
      <c r="D11" s="67"/>
      <c r="E11" s="67"/>
      <c r="F11" s="67"/>
      <c r="G11" s="67"/>
    </row>
    <row r="12" spans="1:11" ht="15.6" customHeight="1" x14ac:dyDescent="0.3">
      <c r="A12" s="30" t="s">
        <v>13</v>
      </c>
      <c r="B12" s="30"/>
      <c r="C12" s="28"/>
      <c r="D12" s="67"/>
      <c r="E12" s="67"/>
      <c r="F12" s="67"/>
      <c r="G12" s="67"/>
    </row>
    <row r="13" spans="1:11" ht="14.4" customHeight="1" x14ac:dyDescent="0.3">
      <c r="A13" s="31"/>
      <c r="B13" s="32"/>
      <c r="C13" s="28"/>
      <c r="D13" s="67"/>
      <c r="E13" s="67"/>
      <c r="F13" s="67"/>
      <c r="G13" s="67"/>
    </row>
    <row r="14" spans="1:11" ht="67.5" customHeight="1" x14ac:dyDescent="0.3">
      <c r="A14" s="30"/>
      <c r="B14" s="33"/>
      <c r="D14" s="67"/>
      <c r="E14" s="67"/>
      <c r="F14" s="67"/>
      <c r="G14" s="67"/>
    </row>
    <row r="15" spans="1:11" ht="15" thickBot="1" x14ac:dyDescent="0.35">
      <c r="I15" t="s">
        <v>14</v>
      </c>
    </row>
    <row r="16" spans="1:11" s="34" customFormat="1" ht="31.95" customHeight="1" thickBot="1" x14ac:dyDescent="0.35">
      <c r="A16" s="1" t="s">
        <v>0</v>
      </c>
      <c r="B16" s="1" t="s">
        <v>1</v>
      </c>
      <c r="C16" s="1" t="s">
        <v>2</v>
      </c>
      <c r="D16" s="2" t="s">
        <v>3</v>
      </c>
      <c r="E16" s="1" t="s">
        <v>4</v>
      </c>
      <c r="F16" s="2" t="s">
        <v>5</v>
      </c>
      <c r="G16" s="3" t="s">
        <v>6</v>
      </c>
      <c r="K16" s="35"/>
    </row>
    <row r="17" spans="1:10" s="34" customFormat="1" ht="6" customHeight="1" x14ac:dyDescent="0.3">
      <c r="A17" s="4"/>
      <c r="B17" s="5"/>
      <c r="C17" s="4"/>
      <c r="D17" s="4"/>
      <c r="E17" s="4"/>
      <c r="F17" s="4"/>
      <c r="G17" s="4"/>
    </row>
    <row r="18" spans="1:10" ht="4.95" customHeight="1" x14ac:dyDescent="0.3">
      <c r="A18" s="6"/>
      <c r="B18" s="5"/>
      <c r="C18" s="4"/>
      <c r="E18" s="7"/>
      <c r="F18" s="8"/>
      <c r="G18" s="8"/>
    </row>
    <row r="19" spans="1:10" s="34" customFormat="1" x14ac:dyDescent="0.3">
      <c r="A19" s="43" t="s">
        <v>31</v>
      </c>
      <c r="B19" s="9" t="str">
        <f>IFERROR(VLOOKUP(A19,Tableau1[],2,FALSE),"")</f>
        <v>Essai C</v>
      </c>
      <c r="C19" s="4"/>
      <c r="D19" s="8"/>
      <c r="E19" s="7"/>
      <c r="F19" s="58">
        <f>IFERROR(IF(F3=Tableau1[[#Headers],[GRPT1]],VLOOKUP(A19,Tableau1[],3,FALSE),IF(F3=Tableau1[[#Headers],[GRPT2]],VLOOKUP(A19,Tableau1[],4,FALSE),VLOOKUP(A19,Tableau1[],5,FALSE))),"")</f>
        <v>12</v>
      </c>
      <c r="G19" s="8"/>
    </row>
    <row r="20" spans="1:10" s="34" customFormat="1" ht="6" customHeight="1" x14ac:dyDescent="0.3">
      <c r="A20" s="6"/>
      <c r="B20" s="5"/>
      <c r="C20" s="4"/>
      <c r="D20" s="8"/>
      <c r="E20" s="7"/>
      <c r="F20" s="8"/>
      <c r="G20" s="8"/>
    </row>
    <row r="21" spans="1:10" ht="45.6" customHeight="1" x14ac:dyDescent="0.3">
      <c r="A21" s="68" t="s">
        <v>37</v>
      </c>
      <c r="B21" s="42" t="str">
        <f>IFERROR(VLOOKUP(A21,Tableau1[],2,FALSE),"")</f>
        <v>Essai A4</v>
      </c>
      <c r="C21" s="69"/>
      <c r="D21" s="70"/>
      <c r="E21" s="71"/>
      <c r="F21" s="70">
        <f>IFERROR(IF(F3=Tableau1[[#Headers],[GRPT1]],VLOOKUP(A21,Tableau1[],3,FALSE),IF(F3=Tableau1[[#Headers],[GRPT2]],VLOOKUP(A21,Tableau1[],4,FALSE),VLOOKUP(A21,Tableau1[],5,FALSE))),"")</f>
        <v>13</v>
      </c>
      <c r="G21" s="72"/>
      <c r="I21" t="s">
        <v>14</v>
      </c>
      <c r="J21" t="s">
        <v>14</v>
      </c>
    </row>
    <row r="22" spans="1:10" ht="79.95" customHeight="1" x14ac:dyDescent="0.3">
      <c r="A22" s="68"/>
      <c r="B22" s="42"/>
      <c r="C22" s="69"/>
      <c r="D22" s="70" t="s">
        <v>7</v>
      </c>
      <c r="E22" s="71"/>
      <c r="F22" s="70"/>
      <c r="G22" s="72"/>
    </row>
    <row r="23" spans="1:10" ht="4.95" customHeight="1" x14ac:dyDescent="0.3">
      <c r="A23" s="6"/>
      <c r="B23" s="42"/>
      <c r="C23" s="4"/>
      <c r="D23" s="11"/>
      <c r="E23" s="12"/>
      <c r="F23" s="11"/>
      <c r="G23" s="8"/>
    </row>
    <row r="24" spans="1:10" ht="73.2" customHeight="1" x14ac:dyDescent="0.3">
      <c r="A24" s="57"/>
      <c r="B24" s="42" t="str">
        <f>IFERROR(VLOOKUP(A24,Tableau1[],2,FALSE),"")</f>
        <v/>
      </c>
      <c r="C24" s="4"/>
      <c r="D24" s="11"/>
      <c r="E24" s="13"/>
      <c r="F24" s="11"/>
      <c r="G24" s="8"/>
    </row>
    <row r="25" spans="1:10" ht="4.95" customHeight="1" x14ac:dyDescent="0.3">
      <c r="A25" s="6"/>
      <c r="B25" s="5"/>
      <c r="C25" s="4"/>
      <c r="D25" s="11"/>
      <c r="E25" s="12"/>
      <c r="F25" s="11"/>
      <c r="G25" s="8"/>
    </row>
    <row r="26" spans="1:10" ht="26.4" customHeight="1" x14ac:dyDescent="0.3">
      <c r="A26" s="5"/>
      <c r="B26" s="10"/>
      <c r="C26" s="4"/>
      <c r="D26" s="11"/>
      <c r="E26" s="13"/>
      <c r="F26" s="11"/>
      <c r="G26" s="8"/>
    </row>
    <row r="27" spans="1:10" ht="15" thickBot="1" x14ac:dyDescent="0.35">
      <c r="A27" s="14"/>
      <c r="B27" s="15"/>
      <c r="C27" s="16"/>
      <c r="D27" s="17"/>
      <c r="E27" s="18"/>
      <c r="F27" s="17"/>
      <c r="G27" s="17"/>
    </row>
    <row r="28" spans="1:10" ht="7.2" customHeight="1" x14ac:dyDescent="0.3">
      <c r="D28" s="19"/>
      <c r="G28" s="20"/>
    </row>
    <row r="29" spans="1:10" x14ac:dyDescent="0.3">
      <c r="D29" s="63" t="s">
        <v>8</v>
      </c>
      <c r="E29" s="63"/>
      <c r="F29" s="63"/>
      <c r="G29" s="21">
        <f>SUM(G18:G26)</f>
        <v>0</v>
      </c>
    </row>
    <row r="30" spans="1:10" x14ac:dyDescent="0.3">
      <c r="D30" s="19" t="s">
        <v>9</v>
      </c>
      <c r="E30" s="22"/>
      <c r="G30" s="21">
        <f>G29*0.2</f>
        <v>0</v>
      </c>
    </row>
    <row r="31" spans="1:10" x14ac:dyDescent="0.3">
      <c r="D31" s="19" t="s">
        <v>10</v>
      </c>
      <c r="G31" s="21">
        <f>G30+G29</f>
        <v>0</v>
      </c>
    </row>
    <row r="32" spans="1:10" ht="6" customHeight="1" thickBot="1" x14ac:dyDescent="0.35">
      <c r="D32" s="23"/>
      <c r="E32" s="24"/>
      <c r="F32" s="24"/>
      <c r="G32" s="25"/>
    </row>
    <row r="33" spans="1:7" ht="6" customHeight="1" x14ac:dyDescent="0.3"/>
    <row r="34" spans="1:7" ht="6" customHeight="1" x14ac:dyDescent="0.3"/>
    <row r="35" spans="1:7" ht="12" customHeight="1" x14ac:dyDescent="0.3">
      <c r="A35" s="64" t="s">
        <v>15</v>
      </c>
      <c r="B35" s="64"/>
      <c r="C35" s="36"/>
      <c r="D35" t="s">
        <v>16</v>
      </c>
    </row>
    <row r="36" spans="1:7" ht="11.4" customHeight="1" x14ac:dyDescent="0.3">
      <c r="A36" s="64" t="s">
        <v>17</v>
      </c>
      <c r="B36" s="64"/>
      <c r="C36" s="36"/>
      <c r="D36" t="s">
        <v>16</v>
      </c>
    </row>
    <row r="37" spans="1:7" ht="13.2" customHeight="1" x14ac:dyDescent="0.3">
      <c r="A37" s="64" t="s">
        <v>18</v>
      </c>
      <c r="B37" s="64"/>
      <c r="C37" s="64"/>
      <c r="D37" t="s">
        <v>19</v>
      </c>
    </row>
    <row r="38" spans="1:7" ht="6" customHeight="1" x14ac:dyDescent="0.3"/>
    <row r="40" spans="1:7" ht="13.2" customHeight="1" x14ac:dyDescent="0.3">
      <c r="A40" s="65"/>
      <c r="B40" s="65"/>
      <c r="C40" s="37"/>
      <c r="D40" s="66" t="s">
        <v>20</v>
      </c>
      <c r="E40" s="66"/>
      <c r="F40" s="66"/>
      <c r="G40" s="66"/>
    </row>
    <row r="41" spans="1:7" x14ac:dyDescent="0.3">
      <c r="A41" s="65"/>
      <c r="B41" s="65"/>
      <c r="D41" s="66"/>
      <c r="E41" s="66"/>
      <c r="F41" s="66"/>
      <c r="G41" s="66"/>
    </row>
    <row r="42" spans="1:7" x14ac:dyDescent="0.3">
      <c r="A42" s="65"/>
      <c r="B42" s="65"/>
      <c r="D42" s="66"/>
      <c r="E42" s="66"/>
      <c r="F42" s="66"/>
      <c r="G42" s="66"/>
    </row>
    <row r="43" spans="1:7" ht="12.6" customHeight="1" x14ac:dyDescent="0.3">
      <c r="A43" s="65"/>
      <c r="B43" s="65"/>
      <c r="D43" s="66"/>
      <c r="E43" s="66"/>
      <c r="F43" s="66"/>
      <c r="G43" s="66"/>
    </row>
    <row r="45" spans="1:7" s="38" customFormat="1" ht="10.95" customHeight="1" x14ac:dyDescent="0.3"/>
  </sheetData>
  <mergeCells count="15">
    <mergeCell ref="A37:C37"/>
    <mergeCell ref="A40:B43"/>
    <mergeCell ref="D40:G43"/>
    <mergeCell ref="D9:G14"/>
    <mergeCell ref="A21:A22"/>
    <mergeCell ref="C21:C22"/>
    <mergeCell ref="D21:D22"/>
    <mergeCell ref="E21:E22"/>
    <mergeCell ref="F21:F22"/>
    <mergeCell ref="G21:G22"/>
    <mergeCell ref="A1:B4"/>
    <mergeCell ref="A6:B8"/>
    <mergeCell ref="D29:F29"/>
    <mergeCell ref="A35:B35"/>
    <mergeCell ref="A36:B36"/>
  </mergeCells>
  <dataValidations count="3">
    <dataValidation type="list" allowBlank="1" showInputMessage="1" showErrorMessage="1" sqref="A19">
      <formula1>References</formula1>
    </dataValidation>
    <dataValidation type="list" allowBlank="1" showInputMessage="1" showErrorMessage="1" sqref="A21:A22">
      <formula1>IF(A19="A",Ref_A,IF(A19="B",Ref_B,IF(A19="C",Ref_C,IF(A19="D",Ref_D,Ref_E))))</formula1>
    </dataValidation>
    <dataValidation type="list" allowBlank="1" showInputMessage="1" showErrorMessage="1" sqref="A24">
      <formula1>Ref_Z</formula1>
    </dataValidation>
  </dataValidations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'REF PAR GRPT'!$C$1:$E$1</xm:f>
          </x14:formula1>
          <xm:sqref>F3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30"/>
  <sheetViews>
    <sheetView workbookViewId="0">
      <selection activeCell="G18" sqref="G18"/>
    </sheetView>
  </sheetViews>
  <sheetFormatPr baseColWidth="10" defaultRowHeight="14.4" x14ac:dyDescent="0.3"/>
  <cols>
    <col min="2" max="2" width="12.77734375" customWidth="1"/>
  </cols>
  <sheetData>
    <row r="1" spans="1:16" x14ac:dyDescent="0.3">
      <c r="A1" s="39" t="s">
        <v>27</v>
      </c>
      <c r="B1" s="40" t="s">
        <v>28</v>
      </c>
      <c r="C1" s="41" t="s">
        <v>58</v>
      </c>
      <c r="D1" s="39" t="s">
        <v>59</v>
      </c>
      <c r="E1" s="39" t="s">
        <v>60</v>
      </c>
      <c r="K1" s="48" t="s">
        <v>63</v>
      </c>
      <c r="L1" s="48" t="s">
        <v>29</v>
      </c>
      <c r="M1" s="49" t="s">
        <v>30</v>
      </c>
      <c r="N1" s="49" t="s">
        <v>31</v>
      </c>
      <c r="O1" s="49" t="s">
        <v>32</v>
      </c>
      <c r="P1" s="50" t="s">
        <v>33</v>
      </c>
    </row>
    <row r="2" spans="1:16" x14ac:dyDescent="0.3">
      <c r="A2" t="s">
        <v>29</v>
      </c>
      <c r="B2" t="s">
        <v>64</v>
      </c>
      <c r="C2" s="59">
        <v>10</v>
      </c>
      <c r="D2" s="59">
        <v>15</v>
      </c>
      <c r="E2" s="59">
        <v>20</v>
      </c>
      <c r="G2" t="s">
        <v>62</v>
      </c>
      <c r="K2" s="51" t="s">
        <v>29</v>
      </c>
      <c r="L2" s="51" t="s">
        <v>34</v>
      </c>
      <c r="M2" s="52"/>
      <c r="N2" s="52" t="s">
        <v>44</v>
      </c>
      <c r="O2" s="52"/>
      <c r="P2" s="53" t="s">
        <v>52</v>
      </c>
    </row>
    <row r="3" spans="1:16" x14ac:dyDescent="0.3">
      <c r="A3" t="s">
        <v>30</v>
      </c>
      <c r="B3" t="s">
        <v>65</v>
      </c>
      <c r="C3" s="59"/>
      <c r="D3" s="59">
        <v>15</v>
      </c>
      <c r="E3" s="59">
        <v>20</v>
      </c>
      <c r="G3" t="s">
        <v>61</v>
      </c>
      <c r="K3" s="54" t="s">
        <v>31</v>
      </c>
      <c r="L3" s="54" t="s">
        <v>35</v>
      </c>
      <c r="M3" s="55"/>
      <c r="N3" s="55" t="s">
        <v>45</v>
      </c>
      <c r="O3" s="55"/>
      <c r="P3" s="56" t="s">
        <v>53</v>
      </c>
    </row>
    <row r="4" spans="1:16" x14ac:dyDescent="0.3">
      <c r="A4" t="s">
        <v>31</v>
      </c>
      <c r="B4" t="s">
        <v>90</v>
      </c>
      <c r="C4" s="59">
        <v>12</v>
      </c>
      <c r="D4" s="59"/>
      <c r="E4" s="59">
        <v>20</v>
      </c>
      <c r="K4" s="51" t="s">
        <v>33</v>
      </c>
      <c r="L4" s="51" t="s">
        <v>37</v>
      </c>
      <c r="M4" s="52"/>
      <c r="N4" s="52"/>
      <c r="O4" s="52"/>
      <c r="P4" s="53"/>
    </row>
    <row r="5" spans="1:16" x14ac:dyDescent="0.3">
      <c r="A5" t="s">
        <v>32</v>
      </c>
      <c r="B5" t="s">
        <v>91</v>
      </c>
      <c r="C5" s="59"/>
      <c r="D5" s="59"/>
      <c r="E5" s="59">
        <v>20</v>
      </c>
      <c r="K5" s="54"/>
      <c r="L5" s="54"/>
      <c r="M5" s="55"/>
      <c r="N5" s="55"/>
      <c r="O5" s="55"/>
      <c r="P5" s="56"/>
    </row>
    <row r="6" spans="1:16" x14ac:dyDescent="0.3">
      <c r="A6" t="s">
        <v>33</v>
      </c>
      <c r="B6" t="s">
        <v>92</v>
      </c>
      <c r="C6" s="59">
        <v>15</v>
      </c>
      <c r="D6" s="59"/>
      <c r="E6" s="59">
        <v>20</v>
      </c>
      <c r="K6" s="45"/>
      <c r="L6" s="45"/>
      <c r="M6" s="46"/>
      <c r="N6" s="46"/>
      <c r="O6" s="46"/>
      <c r="P6" s="47"/>
    </row>
    <row r="7" spans="1:16" x14ac:dyDescent="0.3">
      <c r="A7" t="s">
        <v>34</v>
      </c>
      <c r="B7" t="s">
        <v>66</v>
      </c>
      <c r="C7" s="59">
        <v>12</v>
      </c>
      <c r="D7" s="59">
        <v>17</v>
      </c>
      <c r="E7" s="59">
        <v>22</v>
      </c>
    </row>
    <row r="8" spans="1:16" x14ac:dyDescent="0.3">
      <c r="A8" t="s">
        <v>35</v>
      </c>
      <c r="B8" t="s">
        <v>67</v>
      </c>
      <c r="C8" s="59">
        <v>12</v>
      </c>
      <c r="D8" s="59">
        <v>17</v>
      </c>
      <c r="E8" s="59">
        <v>22</v>
      </c>
    </row>
    <row r="9" spans="1:16" x14ac:dyDescent="0.3">
      <c r="A9" t="s">
        <v>36</v>
      </c>
      <c r="B9" t="s">
        <v>68</v>
      </c>
      <c r="C9" s="59"/>
      <c r="D9" s="59"/>
      <c r="E9" s="59">
        <v>25</v>
      </c>
    </row>
    <row r="10" spans="1:16" x14ac:dyDescent="0.3">
      <c r="A10" t="s">
        <v>37</v>
      </c>
      <c r="B10" t="s">
        <v>69</v>
      </c>
      <c r="C10" s="59">
        <v>13</v>
      </c>
      <c r="D10" s="59">
        <v>18</v>
      </c>
      <c r="E10" s="59">
        <v>26</v>
      </c>
    </row>
    <row r="11" spans="1:16" x14ac:dyDescent="0.3">
      <c r="A11" t="s">
        <v>38</v>
      </c>
      <c r="B11" t="s">
        <v>70</v>
      </c>
      <c r="C11" s="59"/>
      <c r="D11" s="59"/>
      <c r="E11" s="59">
        <v>20</v>
      </c>
    </row>
    <row r="12" spans="1:16" x14ac:dyDescent="0.3">
      <c r="A12" t="s">
        <v>39</v>
      </c>
      <c r="B12" t="s">
        <v>71</v>
      </c>
      <c r="C12" s="59"/>
      <c r="D12" s="59">
        <v>15</v>
      </c>
      <c r="E12" s="59">
        <v>20</v>
      </c>
    </row>
    <row r="13" spans="1:16" x14ac:dyDescent="0.3">
      <c r="A13" t="s">
        <v>40</v>
      </c>
      <c r="B13" t="s">
        <v>72</v>
      </c>
      <c r="C13" s="59"/>
      <c r="D13" s="59"/>
      <c r="E13" s="59">
        <v>20</v>
      </c>
    </row>
    <row r="14" spans="1:16" x14ac:dyDescent="0.3">
      <c r="A14" t="s">
        <v>41</v>
      </c>
      <c r="B14" t="s">
        <v>73</v>
      </c>
      <c r="C14" s="59"/>
      <c r="D14" s="59">
        <v>15</v>
      </c>
      <c r="E14" s="59">
        <v>20</v>
      </c>
    </row>
    <row r="15" spans="1:16" x14ac:dyDescent="0.3">
      <c r="A15" t="s">
        <v>42</v>
      </c>
      <c r="B15" t="s">
        <v>74</v>
      </c>
      <c r="C15" s="59"/>
      <c r="D15" s="59"/>
      <c r="E15" s="59">
        <v>20</v>
      </c>
    </row>
    <row r="16" spans="1:16" x14ac:dyDescent="0.3">
      <c r="A16" t="s">
        <v>43</v>
      </c>
      <c r="B16" t="s">
        <v>75</v>
      </c>
      <c r="C16" s="59"/>
      <c r="D16" s="59"/>
      <c r="E16" s="59">
        <v>20</v>
      </c>
    </row>
    <row r="17" spans="1:5" x14ac:dyDescent="0.3">
      <c r="A17" t="s">
        <v>44</v>
      </c>
      <c r="B17" t="s">
        <v>76</v>
      </c>
      <c r="C17" s="59">
        <v>10</v>
      </c>
      <c r="D17" s="59"/>
      <c r="E17" s="59">
        <v>20</v>
      </c>
    </row>
    <row r="18" spans="1:5" x14ac:dyDescent="0.3">
      <c r="A18" t="s">
        <v>45</v>
      </c>
      <c r="B18" t="s">
        <v>77</v>
      </c>
      <c r="C18" s="59">
        <v>10</v>
      </c>
      <c r="D18" s="59"/>
      <c r="E18" s="59">
        <v>20</v>
      </c>
    </row>
    <row r="19" spans="1:5" x14ac:dyDescent="0.3">
      <c r="A19" t="s">
        <v>46</v>
      </c>
      <c r="B19" t="s">
        <v>78</v>
      </c>
      <c r="C19" s="59"/>
      <c r="D19" s="59"/>
      <c r="E19" s="59">
        <v>20</v>
      </c>
    </row>
    <row r="20" spans="1:5" x14ac:dyDescent="0.3">
      <c r="A20" t="s">
        <v>47</v>
      </c>
      <c r="B20" t="s">
        <v>79</v>
      </c>
      <c r="C20" s="59"/>
      <c r="D20" s="59"/>
      <c r="E20" s="59">
        <v>20</v>
      </c>
    </row>
    <row r="21" spans="1:5" x14ac:dyDescent="0.3">
      <c r="A21" t="s">
        <v>48</v>
      </c>
      <c r="B21" t="s">
        <v>80</v>
      </c>
      <c r="C21" s="59"/>
      <c r="D21" s="59"/>
      <c r="E21" s="59">
        <v>20</v>
      </c>
    </row>
    <row r="22" spans="1:5" x14ac:dyDescent="0.3">
      <c r="A22" t="s">
        <v>49</v>
      </c>
      <c r="B22" t="s">
        <v>81</v>
      </c>
      <c r="C22" s="59"/>
      <c r="D22" s="59"/>
      <c r="E22" s="59">
        <v>20</v>
      </c>
    </row>
    <row r="23" spans="1:5" x14ac:dyDescent="0.3">
      <c r="A23" t="s">
        <v>50</v>
      </c>
      <c r="B23" t="s">
        <v>82</v>
      </c>
      <c r="C23" s="59"/>
      <c r="D23" s="59"/>
      <c r="E23" s="59">
        <v>20</v>
      </c>
    </row>
    <row r="24" spans="1:5" x14ac:dyDescent="0.3">
      <c r="A24" t="s">
        <v>51</v>
      </c>
      <c r="B24" t="s">
        <v>83</v>
      </c>
      <c r="C24" s="59"/>
      <c r="D24" s="59"/>
      <c r="E24" s="59">
        <v>20</v>
      </c>
    </row>
    <row r="25" spans="1:5" x14ac:dyDescent="0.3">
      <c r="A25" t="s">
        <v>52</v>
      </c>
      <c r="B25" t="s">
        <v>84</v>
      </c>
      <c r="C25" s="59">
        <v>10</v>
      </c>
      <c r="D25" s="59"/>
      <c r="E25" s="59">
        <v>20</v>
      </c>
    </row>
    <row r="26" spans="1:5" x14ac:dyDescent="0.3">
      <c r="A26" t="s">
        <v>53</v>
      </c>
      <c r="B26" t="s">
        <v>85</v>
      </c>
      <c r="C26" s="59">
        <v>10</v>
      </c>
      <c r="D26" s="59"/>
      <c r="E26" s="59">
        <v>20</v>
      </c>
    </row>
    <row r="27" spans="1:5" x14ac:dyDescent="0.3">
      <c r="A27" t="s">
        <v>54</v>
      </c>
      <c r="B27" t="s">
        <v>86</v>
      </c>
      <c r="C27" s="59"/>
      <c r="D27" s="59"/>
      <c r="E27" s="59"/>
    </row>
    <row r="28" spans="1:5" x14ac:dyDescent="0.3">
      <c r="A28" t="s">
        <v>55</v>
      </c>
      <c r="B28" t="s">
        <v>87</v>
      </c>
      <c r="C28" s="59"/>
      <c r="D28" s="59"/>
      <c r="E28" s="59"/>
    </row>
    <row r="29" spans="1:5" x14ac:dyDescent="0.3">
      <c r="A29" t="s">
        <v>56</v>
      </c>
      <c r="B29" t="s">
        <v>88</v>
      </c>
      <c r="C29" s="59"/>
      <c r="D29" s="59"/>
      <c r="E29" s="59"/>
    </row>
    <row r="30" spans="1:5" x14ac:dyDescent="0.3">
      <c r="A30" t="s">
        <v>57</v>
      </c>
      <c r="B30" t="s">
        <v>89</v>
      </c>
      <c r="C30" s="59"/>
      <c r="D30" s="59"/>
      <c r="E30" s="59"/>
    </row>
  </sheetData>
  <dataValidations count="1">
    <dataValidation type="list" allowBlank="1" showInputMessage="1" showErrorMessage="1" sqref="J17">
      <formula1>IF(K2="A",Ref_A,"")</formula1>
    </dataValidation>
  </dataValidation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DEVIS</vt:lpstr>
      <vt:lpstr>REF PAR GRPT</vt:lpstr>
      <vt:lpstr>A</vt:lpstr>
      <vt:lpstr>Ref_Z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Ronan MOREAU</dc:creator>
  <cp:lastModifiedBy>HENRI</cp:lastModifiedBy>
  <dcterms:created xsi:type="dcterms:W3CDTF">2025-06-06T10:15:45Z</dcterms:created>
  <dcterms:modified xsi:type="dcterms:W3CDTF">2025-06-07T16:26:28Z</dcterms:modified>
</cp:coreProperties>
</file>