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BDD" sheetId="1" r:id="rId1"/>
    <sheet name="CNI" sheetId="3" r:id="rId2"/>
    <sheet name="CV" sheetId="4" r:id="rId3"/>
    <sheet name="C_Mut" sheetId="5" r:id="rId4"/>
    <sheet name="Listes" sheetId="2" r:id="rId5"/>
  </sheets>
  <definedNames>
    <definedName name="_xlnm.Print_Area" localSheetId="1">CNI!$A$1:$B$14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3" l="1"/>
  <c r="B9" i="3"/>
  <c r="B8" i="3"/>
  <c r="B7" i="3"/>
  <c r="B6" i="3"/>
  <c r="B5" i="3"/>
  <c r="B4" i="3"/>
  <c r="B3" i="3"/>
  <c r="B2" i="3"/>
</calcChain>
</file>

<file path=xl/sharedStrings.xml><?xml version="1.0" encoding="utf-8"?>
<sst xmlns="http://schemas.openxmlformats.org/spreadsheetml/2006/main" count="48" uniqueCount="43">
  <si>
    <t>NIP</t>
  </si>
  <si>
    <t>Civilité</t>
  </si>
  <si>
    <t>Nom</t>
  </si>
  <si>
    <t>Prénom</t>
  </si>
  <si>
    <t>Prénoms</t>
  </si>
  <si>
    <t>D-émission CV</t>
  </si>
  <si>
    <t>N° SS</t>
  </si>
  <si>
    <t>D_Nais</t>
  </si>
  <si>
    <t>D_Mutuelle</t>
  </si>
  <si>
    <t>N° adher</t>
  </si>
  <si>
    <t>Début</t>
  </si>
  <si>
    <t>Fin</t>
  </si>
  <si>
    <t>sexe</t>
  </si>
  <si>
    <t>Lieu-Naiss</t>
  </si>
  <si>
    <t>D_Expir</t>
  </si>
  <si>
    <t>D_déliv</t>
  </si>
  <si>
    <t>Taille</t>
  </si>
  <si>
    <t>Adresse</t>
  </si>
  <si>
    <t>N001</t>
  </si>
  <si>
    <t>Mr</t>
  </si>
  <si>
    <t>Mme</t>
  </si>
  <si>
    <t>Mllle</t>
  </si>
  <si>
    <t>Sexe</t>
  </si>
  <si>
    <t>M</t>
  </si>
  <si>
    <t>F</t>
  </si>
  <si>
    <t>Untel</t>
  </si>
  <si>
    <t>Pierre</t>
  </si>
  <si>
    <t>Paul-Jacques</t>
  </si>
  <si>
    <t xml:space="preserve">1 50 01 75 001 001 </t>
  </si>
  <si>
    <t>M001</t>
  </si>
  <si>
    <t>XXXX</t>
  </si>
  <si>
    <t>01/01/0215</t>
  </si>
  <si>
    <t>Carte Nationale d'Identité</t>
  </si>
  <si>
    <t>délivrée le:</t>
  </si>
  <si>
    <t>Nom:</t>
  </si>
  <si>
    <t>Prénoms:</t>
  </si>
  <si>
    <t>Sexe:</t>
  </si>
  <si>
    <t>Né(e) le:</t>
  </si>
  <si>
    <t>à:</t>
  </si>
  <si>
    <t>Taille:</t>
  </si>
  <si>
    <t>Adresse:</t>
  </si>
  <si>
    <t>Carte valable jusqu'au:</t>
  </si>
  <si>
    <t>NIP-Liste déroulante--&gt;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</si>
</sst>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0" fontId="1" fillId="3" borderId="1" xfId="0" applyFont="1" applyFill="1" applyBorder="1"/>
    <xf numFmtId="0" fontId="1" fillId="3" borderId="2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Normal" xfId="0" builtinId="0"/>
  </cellStyles>
  <dxfs count="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[&gt;=3000000000000]#&quot; &quot;##&quot; &quot;##&quot; &quot;##&quot; &quot;###&quot; &quot;###&quot; | &quot;##;#&quot; &quot;##&quot; &quot;##&quot; &quot;##&quot; &quot;###&quot; &quot;###"/>
    </dxf>
    <dxf>
      <numFmt numFmtId="19" formatCode="dd/mm/yyyy"/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_BDD" displayName="T_BDD" ref="A1:R2" totalsRowShown="0">
  <autoFilter ref="A1:R2"/>
  <tableColumns count="18">
    <tableColumn id="1" name="NIP"/>
    <tableColumn id="2" name="Civilité"/>
    <tableColumn id="3" name="Nom"/>
    <tableColumn id="4" name="Prénom"/>
    <tableColumn id="5" name="Prénoms"/>
    <tableColumn id="6" name="D-émission CV" dataDxfId="7"/>
    <tableColumn id="7" name="N° SS" dataDxfId="6"/>
    <tableColumn id="8" name="D_Nais" dataDxfId="5"/>
    <tableColumn id="9" name="D_Mutuelle" dataDxfId="4"/>
    <tableColumn id="10" name="N° adher"/>
    <tableColumn id="11" name="Début" dataDxfId="3"/>
    <tableColumn id="12" name="Fin" dataDxfId="2"/>
    <tableColumn id="13" name="sexe"/>
    <tableColumn id="14" name="Lieu-Naiss"/>
    <tableColumn id="15" name="D_Expir" dataDxfId="1"/>
    <tableColumn id="16" name="D_déliv" dataDxfId="0"/>
    <tableColumn id="17" name="Taille"/>
    <tableColumn id="18" name="Adre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tabSelected="1" workbookViewId="0">
      <selection activeCell="D18" sqref="D18"/>
    </sheetView>
  </sheetViews>
  <sheetFormatPr baseColWidth="10" defaultRowHeight="14.4" x14ac:dyDescent="0.3"/>
  <cols>
    <col min="5" max="5" width="19.21875" customWidth="1"/>
    <col min="6" max="6" width="15.109375" customWidth="1"/>
    <col min="7" max="7" width="19.21875" customWidth="1"/>
    <col min="9" max="9" width="12.6640625" customWidth="1"/>
  </cols>
  <sheetData>
    <row r="1" spans="1:1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3">
      <c r="A2" t="s">
        <v>18</v>
      </c>
      <c r="B2" t="s">
        <v>19</v>
      </c>
      <c r="C2" t="s">
        <v>25</v>
      </c>
      <c r="D2" t="s">
        <v>26</v>
      </c>
      <c r="E2" t="s">
        <v>27</v>
      </c>
      <c r="F2" s="1">
        <v>36526</v>
      </c>
      <c r="G2" s="2" t="s">
        <v>28</v>
      </c>
      <c r="H2" s="1">
        <v>18264</v>
      </c>
      <c r="I2" s="1">
        <v>36526</v>
      </c>
      <c r="J2" t="s">
        <v>29</v>
      </c>
      <c r="K2" s="1">
        <v>45658</v>
      </c>
      <c r="L2" s="1">
        <v>46022</v>
      </c>
      <c r="M2" t="s">
        <v>23</v>
      </c>
      <c r="N2" t="s">
        <v>30</v>
      </c>
      <c r="O2" s="1">
        <v>47484</v>
      </c>
      <c r="P2" s="1" t="s">
        <v>31</v>
      </c>
      <c r="Q2">
        <v>1.85</v>
      </c>
      <c r="R2" t="s">
        <v>30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Listes!$A$2:$A$4</xm:f>
          </x14:formula1>
          <xm:sqref>B2</xm:sqref>
        </x14:dataValidation>
        <x14:dataValidation type="list" allowBlank="1" showInputMessage="1" showErrorMessage="1">
          <x14:formula1>
            <xm:f>Listes!$C$2:$C$3</xm:f>
          </x14:formula1>
          <xm:sqref>M2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D5" sqref="D5"/>
    </sheetView>
  </sheetViews>
  <sheetFormatPr baseColWidth="10" defaultRowHeight="14.4" x14ac:dyDescent="0.3"/>
  <cols>
    <col min="1" max="1" width="32.109375" customWidth="1"/>
    <col min="2" max="2" width="28.88671875" customWidth="1"/>
    <col min="4" max="4" width="20.5546875" customWidth="1"/>
  </cols>
  <sheetData>
    <row r="1" spans="1:5" ht="21.6" thickTop="1" x14ac:dyDescent="0.4">
      <c r="A1" s="7" t="s">
        <v>32</v>
      </c>
      <c r="B1" s="8"/>
      <c r="D1" t="s">
        <v>42</v>
      </c>
      <c r="E1" s="3" t="s">
        <v>18</v>
      </c>
    </row>
    <row r="2" spans="1:5" ht="21" x14ac:dyDescent="0.4">
      <c r="A2" s="4" t="s">
        <v>34</v>
      </c>
      <c r="B2" s="5" t="str">
        <f>VLOOKUP($E$1,T_BDD[],3,FALSE)</f>
        <v>Untel</v>
      </c>
    </row>
    <row r="3" spans="1:5" ht="21" x14ac:dyDescent="0.4">
      <c r="A3" s="4" t="s">
        <v>35</v>
      </c>
      <c r="B3" s="5" t="str">
        <f>VLOOKUP($E$1,T_BDD[],4,FALSE) &amp; " " &amp; VLOOKUP($E$1,T_BDD[],5,FALSE)</f>
        <v>Pierre Paul-Jacques</v>
      </c>
    </row>
    <row r="4" spans="1:5" ht="21" x14ac:dyDescent="0.4">
      <c r="A4" s="4" t="s">
        <v>36</v>
      </c>
      <c r="B4" s="5" t="str">
        <f>VLOOKUP($E$1,T_BDD[],13,FALSE)</f>
        <v>M</v>
      </c>
    </row>
    <row r="5" spans="1:5" ht="21" x14ac:dyDescent="0.4">
      <c r="A5" s="4" t="s">
        <v>37</v>
      </c>
      <c r="B5" s="6">
        <f>VLOOKUP($E$1,T_BDD[],8,FALSE)</f>
        <v>18264</v>
      </c>
    </row>
    <row r="6" spans="1:5" ht="21" x14ac:dyDescent="0.4">
      <c r="A6" s="4" t="s">
        <v>38</v>
      </c>
      <c r="B6" s="5" t="str">
        <f>VLOOKUP($E$1,T_BDD[],14,FALSE)</f>
        <v>XXXX</v>
      </c>
    </row>
    <row r="7" spans="1:5" ht="21" x14ac:dyDescent="0.4">
      <c r="A7" s="4" t="s">
        <v>39</v>
      </c>
      <c r="B7" s="5" t="str">
        <f>VLOOKUP($E$1,T_BDD[],17,FALSE) &amp; "m"</f>
        <v>1,85m</v>
      </c>
    </row>
    <row r="8" spans="1:5" ht="21" x14ac:dyDescent="0.4">
      <c r="A8" s="4" t="s">
        <v>40</v>
      </c>
      <c r="B8" s="5" t="str">
        <f>VLOOKUP($E$1,T_BDD[],18,FALSE)</f>
        <v>XXXX</v>
      </c>
    </row>
    <row r="9" spans="1:5" ht="21" x14ac:dyDescent="0.4">
      <c r="A9" s="4" t="s">
        <v>41</v>
      </c>
      <c r="B9" s="6">
        <f>VLOOKUP($E$1,T_BDD[],15,FALSE)</f>
        <v>47484</v>
      </c>
    </row>
    <row r="10" spans="1:5" ht="21" x14ac:dyDescent="0.4">
      <c r="A10" s="4" t="s">
        <v>33</v>
      </c>
      <c r="B10" s="6" t="str">
        <f>VLOOKUP($E$1,T_BDD[],16,FALSE)</f>
        <v>01/01/0215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BDD!$A$2</xm:f>
          </x14:formula1>
          <xm:sqref>E1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6" sqref="F26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8" sqref="C8"/>
    </sheetView>
  </sheetViews>
  <sheetFormatPr baseColWidth="10" defaultRowHeight="14.4" x14ac:dyDescent="0.3"/>
  <sheetData>
    <row r="1" spans="1:3" x14ac:dyDescent="0.3">
      <c r="A1" t="s">
        <v>1</v>
      </c>
      <c r="C1" t="s">
        <v>22</v>
      </c>
    </row>
    <row r="2" spans="1:3" x14ac:dyDescent="0.3">
      <c r="A2" t="s">
        <v>19</v>
      </c>
      <c r="C2" t="s">
        <v>23</v>
      </c>
    </row>
    <row r="3" spans="1:3" x14ac:dyDescent="0.3">
      <c r="A3" t="s">
        <v>20</v>
      </c>
      <c r="C3" t="s">
        <v>24</v>
      </c>
    </row>
    <row r="4" spans="1:3" x14ac:dyDescent="0.3">
      <c r="A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BDD</vt:lpstr>
      <vt:lpstr>CNI</vt:lpstr>
      <vt:lpstr>CV</vt:lpstr>
      <vt:lpstr>C_Mut</vt:lpstr>
      <vt:lpstr>Listes</vt:lpstr>
      <vt:lpstr>CNI!Zone_d_impression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cp:lastPrinted>2025-05-08T16:31:50Z</cp:lastPrinted>
  <dcterms:created xsi:type="dcterms:W3CDTF">2025-05-08T16:05:38Z</dcterms:created>
  <dcterms:modified xsi:type="dcterms:W3CDTF">2025-05-08T16:40:14Z</dcterms:modified>
</cp:coreProperties>
</file>