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88" yWindow="36" windowWidth="22512" windowHeight="9528"/>
  </bookViews>
  <sheets>
    <sheet name="Base" sheetId="1" r:id="rId1"/>
    <sheet name="Fiches" sheetId="2" r:id="rId2"/>
    <sheet name="Feuil3" sheetId="3" r:id="rId3"/>
  </sheets>
  <definedNames>
    <definedName name="Titre">T_Films[Titre]</definedName>
    <definedName name="_xlnm.Print_Area" localSheetId="1">Fiches!$A$1:$B$20</definedName>
  </definedNames>
  <calcPr calcId="145621"/>
</workbook>
</file>

<file path=xl/calcChain.xml><?xml version="1.0" encoding="utf-8"?>
<calcChain xmlns="http://schemas.openxmlformats.org/spreadsheetml/2006/main">
  <c r="B2" i="2" l="1"/>
  <c r="B13" i="2" l="1"/>
  <c r="B12" i="2"/>
  <c r="B11" i="2"/>
  <c r="B10" i="2"/>
  <c r="B9" i="2"/>
  <c r="B8" i="2"/>
  <c r="B7" i="2"/>
  <c r="B6" i="2"/>
  <c r="B5" i="2"/>
  <c r="B4" i="2"/>
</calcChain>
</file>

<file path=xl/sharedStrings.xml><?xml version="1.0" encoding="utf-8"?>
<sst xmlns="http://schemas.openxmlformats.org/spreadsheetml/2006/main" count="51" uniqueCount="26">
  <si>
    <t>Index</t>
  </si>
  <si>
    <t>Titre</t>
  </si>
  <si>
    <t>Auteur</t>
  </si>
  <si>
    <t xml:space="preserve">Durée </t>
  </si>
  <si>
    <t>Commentaires</t>
  </si>
  <si>
    <t>Réception</t>
  </si>
  <si>
    <t>Nettoyage</t>
  </si>
  <si>
    <t>Scan</t>
  </si>
  <si>
    <t>Etalonnage</t>
  </si>
  <si>
    <t xml:space="preserve">Mixage son </t>
  </si>
  <si>
    <t>Transcodage</t>
  </si>
  <si>
    <t>Déplacement</t>
  </si>
  <si>
    <t>N0001</t>
  </si>
  <si>
    <t>2h</t>
  </si>
  <si>
    <t>blabla</t>
  </si>
  <si>
    <t>ok</t>
  </si>
  <si>
    <t>N0002</t>
  </si>
  <si>
    <t/>
  </si>
  <si>
    <t>ESSAI1</t>
  </si>
  <si>
    <t>AUTEUR UN</t>
  </si>
  <si>
    <t>ESSAI2</t>
  </si>
  <si>
    <t>1h50</t>
  </si>
  <si>
    <t>blablabla</t>
  </si>
  <si>
    <t>FICHE DE FILM</t>
  </si>
  <si>
    <t>AUTEUR DEUX</t>
  </si>
  <si>
    <t>&lt;----Liste déroulante des films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</si>
</sst>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omic Sans MS"/>
      <family val="2"/>
    </font>
    <font>
      <sz val="14"/>
      <color theme="1"/>
      <name val="Comic Sans MS"/>
      <family val="2"/>
    </font>
    <font>
      <b/>
      <sz val="14"/>
      <color theme="0"/>
      <name val="Comic Sans MS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525780</xdr:colOff>
      <xdr:row>0</xdr:row>
      <xdr:rowOff>60960</xdr:rowOff>
    </xdr:from>
    <xdr:to>
      <xdr:col>2</xdr:col>
      <xdr:colOff>769620</xdr:colOff>
      <xdr:row>0</xdr:row>
      <xdr:rowOff>502920</xdr:rowOff>
    </xdr:to>
    <xdr:sp macro="[0]!Test" textlink="">
      <xdr:nvSpPr>
        <xdr:cNvPr id="2" name="Organigramme : Alternative 1"/>
        <xdr:cNvSpPr/>
      </xdr:nvSpPr>
      <xdr:spPr>
        <a:xfrm>
          <a:off x="525780" y="60960"/>
          <a:ext cx="2194560" cy="441960"/>
        </a:xfrm>
        <a:prstGeom prst="flowChartAlternateProcess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Appel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Films" displayName="T_Films" ref="A2:L4" totalsRowShown="0">
  <autoFilter ref="A2:L4"/>
  <tableColumns count="12">
    <tableColumn id="1" name="Index"/>
    <tableColumn id="2" name="Titre"/>
    <tableColumn id="3" name="Auteur"/>
    <tableColumn id="4" name="Durée "/>
    <tableColumn id="5" name="Commentaires"/>
    <tableColumn id="6" name="Réception"/>
    <tableColumn id="7" name="Nettoyage"/>
    <tableColumn id="8" name="Scan"/>
    <tableColumn id="9" name="Etalonnage"/>
    <tableColumn id="10" name="Mixage son "/>
    <tableColumn id="11" name="Transcodage"/>
    <tableColumn id="12" name="Déplace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4"/>
  <sheetViews>
    <sheetView tabSelected="1" workbookViewId="0">
      <selection activeCell="B2" sqref="B2:B4"/>
    </sheetView>
  </sheetViews>
  <sheetFormatPr baseColWidth="10" defaultRowHeight="18.600000000000001" x14ac:dyDescent="0.45"/>
  <cols>
    <col min="1" max="1" width="6.1640625" customWidth="1"/>
    <col min="2" max="2" width="17.1640625" customWidth="1"/>
    <col min="3" max="3" width="20.9140625" customWidth="1"/>
    <col min="5" max="5" width="16.33203125" customWidth="1"/>
    <col min="10" max="10" width="12" customWidth="1"/>
    <col min="11" max="11" width="12.25" customWidth="1"/>
    <col min="12" max="12" width="12.08203125" customWidth="1"/>
  </cols>
  <sheetData>
    <row r="1" spans="1:12" ht="40.200000000000003" customHeight="1" x14ac:dyDescent="0.45"/>
    <row r="2" spans="1:12" x14ac:dyDescent="0.4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J2" t="s">
        <v>9</v>
      </c>
      <c r="K2" t="s">
        <v>10</v>
      </c>
      <c r="L2" t="s">
        <v>11</v>
      </c>
    </row>
    <row r="3" spans="1:12" x14ac:dyDescent="0.45">
      <c r="A3" t="s">
        <v>12</v>
      </c>
      <c r="B3" t="s">
        <v>18</v>
      </c>
      <c r="C3" t="s">
        <v>19</v>
      </c>
      <c r="D3" t="s">
        <v>13</v>
      </c>
      <c r="E3" t="s">
        <v>14</v>
      </c>
      <c r="F3" t="s">
        <v>15</v>
      </c>
      <c r="G3" t="s">
        <v>15</v>
      </c>
      <c r="H3" t="s">
        <v>15</v>
      </c>
      <c r="I3" t="s">
        <v>15</v>
      </c>
      <c r="J3" t="s">
        <v>15</v>
      </c>
      <c r="K3" t="s">
        <v>15</v>
      </c>
      <c r="L3" t="s">
        <v>15</v>
      </c>
    </row>
    <row r="4" spans="1:12" x14ac:dyDescent="0.45">
      <c r="A4" t="s">
        <v>16</v>
      </c>
      <c r="B4" t="s">
        <v>20</v>
      </c>
      <c r="C4" t="s">
        <v>24</v>
      </c>
      <c r="D4" t="s">
        <v>21</v>
      </c>
      <c r="E4" t="s">
        <v>22</v>
      </c>
      <c r="F4" t="s">
        <v>17</v>
      </c>
      <c r="G4" t="s">
        <v>17</v>
      </c>
      <c r="H4" t="s">
        <v>17</v>
      </c>
      <c r="I4" t="s">
        <v>17</v>
      </c>
      <c r="J4" t="s">
        <v>17</v>
      </c>
      <c r="K4" t="s">
        <v>17</v>
      </c>
      <c r="L4" t="s">
        <v>17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3"/>
  <sheetViews>
    <sheetView topLeftCell="A10" workbookViewId="0">
      <selection activeCell="D5" sqref="D5"/>
    </sheetView>
  </sheetViews>
  <sheetFormatPr baseColWidth="10" defaultRowHeight="18.600000000000001" x14ac:dyDescent="0.45"/>
  <cols>
    <col min="1" max="1" width="19.25" customWidth="1"/>
    <col min="2" max="2" width="43.25" customWidth="1"/>
  </cols>
  <sheetData>
    <row r="1" spans="1:3" ht="19.8" x14ac:dyDescent="0.45">
      <c r="A1" s="7" t="s">
        <v>23</v>
      </c>
      <c r="B1" s="7"/>
    </row>
    <row r="2" spans="1:3" ht="40.049999999999997" customHeight="1" x14ac:dyDescent="0.5">
      <c r="A2" s="1" t="s">
        <v>0</v>
      </c>
      <c r="B2" s="5" t="str">
        <f>INDEX(T_Films[],MATCH(B3,T_Films[Titre],0),1)</f>
        <v>N0001</v>
      </c>
    </row>
    <row r="3" spans="1:3" ht="40.049999999999997" customHeight="1" x14ac:dyDescent="0.5">
      <c r="A3" s="2" t="s">
        <v>1</v>
      </c>
      <c r="B3" s="6" t="s">
        <v>18</v>
      </c>
      <c r="C3" s="4" t="s">
        <v>25</v>
      </c>
    </row>
    <row r="4" spans="1:3" ht="40.049999999999997" customHeight="1" x14ac:dyDescent="0.5">
      <c r="A4" s="2" t="s">
        <v>2</v>
      </c>
      <c r="B4" s="5" t="str">
        <f>VLOOKUP($B$3,T_Films[[#All],[Titre]:[Déplacement]],2,FALSE)</f>
        <v>AUTEUR UN</v>
      </c>
    </row>
    <row r="5" spans="1:3" ht="40.049999999999997" customHeight="1" x14ac:dyDescent="0.5">
      <c r="A5" s="2" t="s">
        <v>3</v>
      </c>
      <c r="B5" s="5" t="str">
        <f>VLOOKUP($B$3,T_Films[[#All],[Titre]:[Déplacement]],3,FALSE)</f>
        <v>2h</v>
      </c>
    </row>
    <row r="6" spans="1:3" ht="40.049999999999997" customHeight="1" x14ac:dyDescent="0.5">
      <c r="A6" s="2" t="s">
        <v>4</v>
      </c>
      <c r="B6" s="5" t="str">
        <f>VLOOKUP($B$3,T_Films[[#All],[Titre]:[Déplacement]],4,FALSE)</f>
        <v>blabla</v>
      </c>
    </row>
    <row r="7" spans="1:3" ht="40.049999999999997" customHeight="1" x14ac:dyDescent="0.5">
      <c r="A7" s="2" t="s">
        <v>5</v>
      </c>
      <c r="B7" s="5" t="str">
        <f>VLOOKUP($B$3,T_Films[[#All],[Titre]:[Déplacement]],5,FALSE)</f>
        <v>ok</v>
      </c>
    </row>
    <row r="8" spans="1:3" ht="40.049999999999997" customHeight="1" x14ac:dyDescent="0.5">
      <c r="A8" s="2" t="s">
        <v>6</v>
      </c>
      <c r="B8" s="5" t="str">
        <f>VLOOKUP($B$3,T_Films[[#All],[Titre]:[Déplacement]],6,FALSE)</f>
        <v>ok</v>
      </c>
    </row>
    <row r="9" spans="1:3" ht="40.049999999999997" customHeight="1" x14ac:dyDescent="0.5">
      <c r="A9" s="2" t="s">
        <v>7</v>
      </c>
      <c r="B9" s="5" t="str">
        <f>VLOOKUP($B$3,T_Films[[#All],[Titre]:[Déplacement]],7,FALSE)</f>
        <v>ok</v>
      </c>
    </row>
    <row r="10" spans="1:3" ht="40.049999999999997" customHeight="1" x14ac:dyDescent="0.5">
      <c r="A10" s="2" t="s">
        <v>8</v>
      </c>
      <c r="B10" s="5" t="str">
        <f>VLOOKUP($B$3,T_Films[[#All],[Titre]:[Déplacement]],8,FALSE)</f>
        <v>ok</v>
      </c>
    </row>
    <row r="11" spans="1:3" ht="40.049999999999997" customHeight="1" x14ac:dyDescent="0.5">
      <c r="A11" s="2" t="s">
        <v>9</v>
      </c>
      <c r="B11" s="5" t="str">
        <f>VLOOKUP($B$3,T_Films[[#All],[Titre]:[Déplacement]],9,FALSE)</f>
        <v>ok</v>
      </c>
    </row>
    <row r="12" spans="1:3" ht="40.049999999999997" customHeight="1" x14ac:dyDescent="0.5">
      <c r="A12" s="2" t="s">
        <v>10</v>
      </c>
      <c r="B12" s="5" t="str">
        <f>VLOOKUP($B$3,T_Films[[#All],[Titre]:[Déplacement]],10,FALSE)</f>
        <v>ok</v>
      </c>
    </row>
    <row r="13" spans="1:3" ht="40.049999999999997" customHeight="1" x14ac:dyDescent="0.5">
      <c r="A13" s="3" t="s">
        <v>11</v>
      </c>
      <c r="B13" s="5" t="str">
        <f>VLOOKUP($B$3,T_Films[[#All],[Titre]:[Déplacement]],11,FALSE)</f>
        <v>ok</v>
      </c>
    </row>
  </sheetData>
  <mergeCells count="1">
    <mergeCell ref="A1:B1"/>
  </mergeCells>
  <dataValidations count="1">
    <dataValidation type="list" allowBlank="1" showInputMessage="1" showErrorMessage="1" sqref="B3">
      <formula1>Titre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8.600000000000001" x14ac:dyDescent="0.4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</vt:lpstr>
      <vt:lpstr>Fiches</vt:lpstr>
      <vt:lpstr>Feuil3</vt:lpstr>
      <vt:lpstr>Titre</vt:lpstr>
      <vt:lpstr>Fiches!Zone_d_impression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AFEH56</cp:lastModifiedBy>
  <cp:lastPrinted>2024-11-21T16:13:21Z</cp:lastPrinted>
  <dcterms:created xsi:type="dcterms:W3CDTF">2024-11-21T15:21:07Z</dcterms:created>
  <dcterms:modified xsi:type="dcterms:W3CDTF">2024-11-21T16:27:03Z</dcterms:modified>
</cp:coreProperties>
</file>