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19440" windowHeight="15600"/>
  </bookViews>
  <sheets>
    <sheet name="Feuil1" sheetId="1" r:id="rId1"/>
    <sheet name="listes" sheetId="2" r:id="rId2"/>
  </sheets>
  <externalReferences>
    <externalReference r:id="rId3"/>
  </externalReferences>
  <definedNames>
    <definedName name="Assurance">listes!$A$2:$A$4</definedName>
    <definedName name="Categorie">listes!$1:$1</definedName>
    <definedName name="Impôt">listes!$B$2:$B$3</definedName>
    <definedName name="Santé">listes!$C$2:$C$4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2" i="1" l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G8" i="1"/>
  <c r="G7" i="1"/>
  <c r="G6" i="1"/>
  <c r="G5" i="1"/>
  <c r="G3" i="1"/>
  <c r="F2" i="1"/>
</calcChain>
</file>

<file path=xl/sharedStrings.xml><?xml version="1.0" encoding="utf-8"?>
<sst xmlns="http://schemas.openxmlformats.org/spreadsheetml/2006/main" count="90" uniqueCount="38">
  <si>
    <t>Date relever :</t>
  </si>
  <si>
    <t>Solde aujourd'hui :</t>
  </si>
  <si>
    <t>Montant Solde Relever :</t>
  </si>
  <si>
    <t>Montant solde à atteindre :</t>
  </si>
  <si>
    <t>Solde à venir :</t>
  </si>
  <si>
    <t>A rapprocher :</t>
  </si>
  <si>
    <t>Total Crédit :</t>
  </si>
  <si>
    <t>Nombre opération :</t>
  </si>
  <si>
    <t>Total Débit :</t>
  </si>
  <si>
    <t>Nombre Opérations :</t>
  </si>
  <si>
    <t>N°</t>
  </si>
  <si>
    <t>Date opération</t>
  </si>
  <si>
    <t>Tiers</t>
  </si>
  <si>
    <t>Crédit</t>
  </si>
  <si>
    <t>Categorie Crédit</t>
  </si>
  <si>
    <t>Categorie Débit</t>
  </si>
  <si>
    <t>Sous-cartegorie Débit</t>
  </si>
  <si>
    <t>Débit</t>
  </si>
  <si>
    <t>Virement Montant Credit :</t>
  </si>
  <si>
    <t>Compte Crédité</t>
  </si>
  <si>
    <t>Virement Montant Débit :</t>
  </si>
  <si>
    <t>Compte Débité</t>
  </si>
  <si>
    <t>Solde</t>
  </si>
  <si>
    <t>Pointé</t>
  </si>
  <si>
    <t>Mémo</t>
  </si>
  <si>
    <t>Oui</t>
  </si>
  <si>
    <t>remboursement repas</t>
  </si>
  <si>
    <t>Voiture</t>
  </si>
  <si>
    <t>Moto</t>
  </si>
  <si>
    <t>Maison</t>
  </si>
  <si>
    <t>Revenu</t>
  </si>
  <si>
    <t>Foncier</t>
  </si>
  <si>
    <t>Assurance</t>
  </si>
  <si>
    <t>Impôt</t>
  </si>
  <si>
    <t>Santé</t>
  </si>
  <si>
    <t>Médecin</t>
  </si>
  <si>
    <t>Dentiste</t>
  </si>
  <si>
    <t>Ophtamo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</si>
</sst>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[$-F800]dddd\,\ mmmm\ dd\,\ yyyy"/>
    <numFmt numFmtId="165" formatCode="#,##0.00\ &quot;€&quot;"/>
  </numFmts>
  <fonts count="17"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B050"/>
      <name val="Arial"/>
      <family val="2"/>
    </font>
    <font>
      <b/>
      <sz val="16"/>
      <color theme="5" tint="-0.499984740745262"/>
      <name val="Arial"/>
      <family val="2"/>
    </font>
    <font>
      <b/>
      <sz val="20"/>
      <color theme="1"/>
      <name val="Arial"/>
      <family val="2"/>
    </font>
    <font>
      <b/>
      <sz val="12"/>
      <color theme="5" tint="-0.499984740745262"/>
      <name val="Arial"/>
      <family val="2"/>
    </font>
    <font>
      <b/>
      <sz val="18"/>
      <color theme="1"/>
      <name val="Arial"/>
      <family val="2"/>
    </font>
    <font>
      <b/>
      <sz val="18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ptos Narrow"/>
      <family val="2"/>
      <scheme val="minor"/>
    </font>
    <font>
      <b/>
      <sz val="12"/>
      <name val="Arial"/>
      <family val="2"/>
    </font>
    <font>
      <sz val="12"/>
      <color rgb="FF00B050"/>
      <name val="Arial"/>
      <family val="2"/>
    </font>
    <font>
      <sz val="10"/>
      <color indexed="8"/>
      <name val="Arial"/>
      <family val="2"/>
    </font>
    <font>
      <sz val="12"/>
      <color indexed="8"/>
      <name val="Aptos"/>
      <family val="2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5" fillId="0" borderId="0"/>
  </cellStyleXfs>
  <cellXfs count="86">
    <xf numFmtId="0" fontId="0" fillId="0" borderId="0" xfId="0"/>
    <xf numFmtId="164" fontId="1" fillId="2" borderId="0" xfId="0" applyNumberFormat="1" applyFont="1" applyFill="1" applyAlignment="1">
      <alignment horizontal="center"/>
    </xf>
    <xf numFmtId="165" fontId="4" fillId="2" borderId="0" xfId="0" applyNumberFormat="1" applyFont="1" applyFill="1"/>
    <xf numFmtId="164" fontId="5" fillId="2" borderId="0" xfId="0" applyNumberFormat="1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3" fontId="1" fillId="2" borderId="0" xfId="0" applyNumberFormat="1" applyFont="1" applyFill="1"/>
    <xf numFmtId="165" fontId="5" fillId="2" borderId="0" xfId="0" applyNumberFormat="1" applyFont="1" applyFill="1"/>
    <xf numFmtId="0" fontId="1" fillId="2" borderId="0" xfId="0" applyFont="1" applyFill="1" applyAlignment="1">
      <alignment horizontal="center"/>
    </xf>
    <xf numFmtId="165" fontId="9" fillId="2" borderId="0" xfId="0" applyNumberFormat="1" applyFont="1" applyFill="1" applyAlignment="1">
      <alignment horizontal="center"/>
    </xf>
    <xf numFmtId="8" fontId="10" fillId="2" borderId="0" xfId="0" applyNumberFormat="1" applyFont="1" applyFill="1" applyAlignment="1">
      <alignment horizontal="center"/>
    </xf>
    <xf numFmtId="164" fontId="11" fillId="2" borderId="0" xfId="0" applyNumberFormat="1" applyFont="1" applyFill="1"/>
    <xf numFmtId="8" fontId="3" fillId="2" borderId="0" xfId="0" applyNumberFormat="1" applyFont="1" applyFill="1"/>
    <xf numFmtId="165" fontId="3" fillId="2" borderId="0" xfId="0" applyNumberFormat="1" applyFont="1" applyFill="1" applyAlignment="1">
      <alignment horizontal="center"/>
    </xf>
    <xf numFmtId="165" fontId="5" fillId="2" borderId="0" xfId="0" applyNumberFormat="1" applyFont="1" applyFill="1" applyAlignment="1">
      <alignment horizontal="left"/>
    </xf>
    <xf numFmtId="165" fontId="3" fillId="2" borderId="0" xfId="0" applyNumberFormat="1" applyFont="1" applyFill="1" applyAlignment="1">
      <alignment horizontal="right"/>
    </xf>
    <xf numFmtId="8" fontId="12" fillId="2" borderId="0" xfId="0" applyNumberFormat="1" applyFont="1" applyFill="1" applyAlignment="1">
      <alignment horizontal="left"/>
    </xf>
    <xf numFmtId="165" fontId="13" fillId="2" borderId="0" xfId="0" applyNumberFormat="1" applyFont="1" applyFill="1" applyAlignment="1">
      <alignment horizontal="right"/>
    </xf>
    <xf numFmtId="165" fontId="4" fillId="2" borderId="0" xfId="0" applyNumberFormat="1" applyFont="1" applyFill="1" applyAlignment="1">
      <alignment horizontal="left"/>
    </xf>
    <xf numFmtId="164" fontId="6" fillId="2" borderId="0" xfId="0" applyNumberFormat="1" applyFont="1" applyFill="1" applyAlignment="1">
      <alignment vertical="center" wrapText="1"/>
    </xf>
    <xf numFmtId="165" fontId="12" fillId="2" borderId="0" xfId="0" applyNumberFormat="1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165" fontId="4" fillId="2" borderId="0" xfId="0" applyNumberFormat="1" applyFont="1" applyFill="1" applyAlignment="1">
      <alignment horizontal="center"/>
    </xf>
    <xf numFmtId="164" fontId="6" fillId="2" borderId="0" xfId="0" applyNumberFormat="1" applyFont="1" applyFill="1" applyAlignment="1">
      <alignment horizontal="center" vertical="center" wrapText="1"/>
    </xf>
    <xf numFmtId="1" fontId="13" fillId="2" borderId="0" xfId="0" applyNumberFormat="1" applyFont="1" applyFill="1" applyAlignment="1">
      <alignment horizontal="left"/>
    </xf>
    <xf numFmtId="3" fontId="1" fillId="2" borderId="1" xfId="0" applyNumberFormat="1" applyFont="1" applyFill="1" applyBorder="1"/>
    <xf numFmtId="164" fontId="1" fillId="2" borderId="1" xfId="0" applyNumberFormat="1" applyFont="1" applyFill="1" applyBorder="1" applyAlignment="1">
      <alignment horizontal="center"/>
    </xf>
    <xf numFmtId="165" fontId="5" fillId="2" borderId="1" xfId="0" applyNumberFormat="1" applyFont="1" applyFill="1" applyBorder="1"/>
    <xf numFmtId="0" fontId="1" fillId="2" borderId="1" xfId="0" applyFont="1" applyFill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165" fontId="4" fillId="2" borderId="1" xfId="0" applyNumberFormat="1" applyFont="1" applyFill="1" applyBorder="1"/>
    <xf numFmtId="0" fontId="14" fillId="2" borderId="1" xfId="0" applyFont="1" applyFill="1" applyBorder="1" applyAlignment="1">
      <alignment horizontal="center"/>
    </xf>
    <xf numFmtId="165" fontId="4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8" fontId="3" fillId="2" borderId="1" xfId="0" applyNumberFormat="1" applyFont="1" applyFill="1" applyBorder="1"/>
    <xf numFmtId="165" fontId="3" fillId="2" borderId="1" xfId="0" applyNumberFormat="1" applyFont="1" applyFill="1" applyBorder="1" applyAlignment="1">
      <alignment horizontal="center"/>
    </xf>
    <xf numFmtId="3" fontId="1" fillId="0" borderId="4" xfId="0" applyNumberFormat="1" applyFont="1" applyBorder="1" applyProtection="1">
      <protection locked="0"/>
    </xf>
    <xf numFmtId="164" fontId="1" fillId="0" borderId="5" xfId="0" applyNumberFormat="1" applyFont="1" applyBorder="1" applyAlignment="1" applyProtection="1">
      <alignment horizontal="center"/>
      <protection locked="0"/>
    </xf>
    <xf numFmtId="164" fontId="1" fillId="0" borderId="0" xfId="0" applyNumberFormat="1" applyFont="1" applyAlignment="1" applyProtection="1">
      <alignment horizontal="center"/>
      <protection locked="0"/>
    </xf>
    <xf numFmtId="165" fontId="5" fillId="0" borderId="5" xfId="0" applyNumberFormat="1" applyFont="1" applyBorder="1" applyProtection="1">
      <protection locked="0"/>
    </xf>
    <xf numFmtId="0" fontId="1" fillId="0" borderId="5" xfId="0" applyFont="1" applyBorder="1" applyAlignment="1" applyProtection="1">
      <alignment horizontal="center"/>
      <protection locked="0"/>
    </xf>
    <xf numFmtId="165" fontId="2" fillId="0" borderId="5" xfId="0" applyNumberFormat="1" applyFont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/>
      <protection locked="0"/>
    </xf>
    <xf numFmtId="165" fontId="4" fillId="0" borderId="5" xfId="0" applyNumberFormat="1" applyFont="1" applyBorder="1" applyProtection="1">
      <protection locked="0"/>
    </xf>
    <xf numFmtId="0" fontId="14" fillId="0" borderId="0" xfId="0" applyFont="1" applyAlignment="1" applyProtection="1">
      <alignment horizontal="center"/>
      <protection locked="0"/>
    </xf>
    <xf numFmtId="165" fontId="4" fillId="0" borderId="5" xfId="0" applyNumberFormat="1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8" fontId="3" fillId="0" borderId="5" xfId="0" applyNumberFormat="1" applyFont="1" applyBorder="1" applyProtection="1">
      <protection locked="0"/>
    </xf>
    <xf numFmtId="0" fontId="3" fillId="0" borderId="6" xfId="0" applyFont="1" applyBorder="1" applyAlignment="1" applyProtection="1">
      <alignment horizontal="center"/>
      <protection locked="0"/>
    </xf>
    <xf numFmtId="0" fontId="1" fillId="0" borderId="6" xfId="0" applyFont="1" applyBorder="1" applyAlignment="1" applyProtection="1">
      <alignment horizontal="center"/>
      <protection locked="0"/>
    </xf>
    <xf numFmtId="164" fontId="1" fillId="0" borderId="5" xfId="0" applyNumberFormat="1" applyFont="1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165" fontId="5" fillId="0" borderId="5" xfId="0" applyNumberFormat="1" applyFont="1" applyBorder="1" applyAlignment="1" applyProtection="1">
      <alignment vertical="center"/>
      <protection locked="0"/>
    </xf>
    <xf numFmtId="165" fontId="2" fillId="0" borderId="5" xfId="0" applyNumberFormat="1" applyFont="1" applyBorder="1" applyAlignment="1" applyProtection="1">
      <alignment horizontal="center" vertical="center"/>
      <protection locked="0"/>
    </xf>
    <xf numFmtId="165" fontId="4" fillId="0" borderId="5" xfId="0" applyNumberFormat="1" applyFont="1" applyBorder="1" applyAlignment="1" applyProtection="1">
      <alignment vertical="center"/>
      <protection locked="0"/>
    </xf>
    <xf numFmtId="165" fontId="4" fillId="0" borderId="5" xfId="0" applyNumberFormat="1" applyFont="1" applyBorder="1" applyAlignment="1" applyProtection="1">
      <alignment horizontal="center" vertical="center"/>
      <protection locked="0"/>
    </xf>
    <xf numFmtId="0" fontId="16" fillId="0" borderId="7" xfId="1" applyFont="1" applyBorder="1" applyAlignment="1">
      <alignment wrapText="1"/>
    </xf>
    <xf numFmtId="165" fontId="3" fillId="0" borderId="6" xfId="0" applyNumberFormat="1" applyFont="1" applyBorder="1" applyAlignment="1" applyProtection="1">
      <alignment horizontal="center"/>
      <protection locked="0"/>
    </xf>
    <xf numFmtId="164" fontId="6" fillId="2" borderId="0" xfId="0" applyNumberFormat="1" applyFont="1" applyFill="1" applyAlignment="1">
      <alignment horizontal="center" vertical="center" wrapText="1"/>
    </xf>
    <xf numFmtId="164" fontId="7" fillId="2" borderId="0" xfId="0" applyNumberFormat="1" applyFont="1" applyFill="1" applyAlignment="1">
      <alignment horizontal="center"/>
    </xf>
    <xf numFmtId="165" fontId="8" fillId="2" borderId="0" xfId="0" applyNumberFormat="1" applyFont="1" applyFill="1" applyAlignment="1">
      <alignment horizontal="right"/>
    </xf>
    <xf numFmtId="164" fontId="8" fillId="2" borderId="0" xfId="0" applyNumberFormat="1" applyFont="1" applyFill="1" applyAlignment="1">
      <alignment horizontal="left"/>
    </xf>
    <xf numFmtId="165" fontId="8" fillId="2" borderId="0" xfId="0" applyNumberFormat="1" applyFont="1" applyFill="1" applyAlignment="1" applyProtection="1">
      <alignment horizontal="left"/>
      <protection locked="0"/>
    </xf>
    <xf numFmtId="0" fontId="5" fillId="2" borderId="0" xfId="0" applyFont="1" applyFill="1" applyAlignment="1">
      <alignment horizontal="right"/>
    </xf>
    <xf numFmtId="0" fontId="0" fillId="6" borderId="8" xfId="0" applyFill="1" applyBorder="1"/>
    <xf numFmtId="0" fontId="0" fillId="0" borderId="8" xfId="0" applyBorder="1"/>
    <xf numFmtId="3" fontId="3" fillId="0" borderId="9" xfId="0" applyNumberFormat="1" applyFont="1" applyBorder="1" applyAlignment="1" applyProtection="1">
      <alignment horizontal="center" vertical="center"/>
      <protection locked="0"/>
    </xf>
    <xf numFmtId="164" fontId="3" fillId="0" borderId="10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5" fontId="5" fillId="3" borderId="10" xfId="0" applyNumberFormat="1" applyFont="1" applyFill="1" applyBorder="1" applyAlignment="1" applyProtection="1">
      <alignment horizontal="center" vertical="center"/>
      <protection locked="0"/>
    </xf>
    <xf numFmtId="0" fontId="3" fillId="3" borderId="10" xfId="0" applyFont="1" applyFill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 applyProtection="1">
      <alignment horizontal="center" vertical="center"/>
      <protection locked="0"/>
    </xf>
    <xf numFmtId="0" fontId="3" fillId="4" borderId="11" xfId="0" applyFont="1" applyFill="1" applyBorder="1" applyAlignment="1" applyProtection="1">
      <alignment horizontal="center" vertical="center" wrapText="1"/>
      <protection locked="0"/>
    </xf>
    <xf numFmtId="165" fontId="4" fillId="4" borderId="10" xfId="0" applyNumberFormat="1" applyFont="1" applyFill="1" applyBorder="1" applyAlignment="1" applyProtection="1">
      <alignment horizontal="center" vertical="center"/>
      <protection locked="0"/>
    </xf>
    <xf numFmtId="165" fontId="5" fillId="5" borderId="10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1" xfId="0" applyFont="1" applyFill="1" applyBorder="1" applyAlignment="1" applyProtection="1">
      <alignment horizontal="center" vertical="center"/>
      <protection locked="0"/>
    </xf>
    <xf numFmtId="165" fontId="4" fillId="5" borderId="10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1" xfId="0" applyFont="1" applyFill="1" applyBorder="1" applyAlignment="1" applyProtection="1">
      <alignment horizontal="center" vertical="center" wrapText="1"/>
      <protection locked="0"/>
    </xf>
    <xf numFmtId="8" fontId="3" fillId="0" borderId="10" xfId="0" applyNumberFormat="1" applyFont="1" applyBorder="1" applyAlignment="1" applyProtection="1">
      <alignment horizontal="center" vertical="center"/>
      <protection locked="0"/>
    </xf>
    <xf numFmtId="165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0" fillId="6" borderId="3" xfId="0" applyFill="1" applyBorder="1"/>
    <xf numFmtId="0" fontId="0" fillId="0" borderId="3" xfId="0" applyBorder="1"/>
    <xf numFmtId="0" fontId="0" fillId="6" borderId="2" xfId="0" applyFill="1" applyBorder="1"/>
    <xf numFmtId="0" fontId="0" fillId="0" borderId="2" xfId="0" applyBorder="1"/>
  </cellXfs>
  <cellStyles count="2">
    <cellStyle name="Normal" xfId="0" builtinId="0"/>
    <cellStyle name="Normal_Liste deroulante" xfId="1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2" formatCode="#,##0.00\ &quot;€&quot;;[Red]\-#,##0.00\ &quot;€&quot;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scheme val="none"/>
      </font>
      <numFmt numFmtId="165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B050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B050"/>
        <name val="Arial"/>
        <scheme val="none"/>
      </font>
      <numFmt numFmtId="165" formatCode="#,##0.00\ &quot;€&quot;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scheme val="none"/>
      </font>
      <numFmt numFmtId="165" formatCode="#,##0.00\ &quot;€&quot;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scheme val="none"/>
      </font>
      <numFmt numFmtId="165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scheme val="none"/>
      </font>
      <numFmt numFmtId="165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B050"/>
        <name val="Arial"/>
        <scheme val="none"/>
      </font>
      <numFmt numFmtId="165" formatCode="#,##0.00\ &quot;€&quot;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[$-F800]dddd\,\ mmmm\ dd\,\ yyyy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[$-F800]dddd\,\ mmmm\ dd\,\ 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3" formatCode="#,##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6</xdr:row>
      <xdr:rowOff>6350</xdr:rowOff>
    </xdr:from>
    <xdr:to>
      <xdr:col>2</xdr:col>
      <xdr:colOff>463550</xdr:colOff>
      <xdr:row>8</xdr:row>
      <xdr:rowOff>31750</xdr:rowOff>
    </xdr:to>
    <xdr:sp macro="[1]!menu_genera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6E5789C4-F9EC-448F-9820-0F9B5EB46B44}"/>
            </a:ext>
          </a:extLst>
        </xdr:cNvPr>
        <xdr:cNvSpPr/>
      </xdr:nvSpPr>
      <xdr:spPr>
        <a:xfrm>
          <a:off x="190500" y="1663700"/>
          <a:ext cx="2743200" cy="53340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ysClr val="windowText" lastClr="000000"/>
              </a:solidFill>
            </a:rPr>
            <a:t>Menu </a:t>
          </a:r>
          <a:r>
            <a:rPr lang="fr-FR" sz="28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Géneral</a:t>
          </a:r>
        </a:p>
      </xdr:txBody>
    </xdr:sp>
    <xdr:clientData/>
  </xdr:twoCellAnchor>
  <xdr:twoCellAnchor>
    <xdr:from>
      <xdr:col>0</xdr:col>
      <xdr:colOff>190500</xdr:colOff>
      <xdr:row>6</xdr:row>
      <xdr:rowOff>6350</xdr:rowOff>
    </xdr:from>
    <xdr:to>
      <xdr:col>2</xdr:col>
      <xdr:colOff>463550</xdr:colOff>
      <xdr:row>8</xdr:row>
      <xdr:rowOff>31750</xdr:rowOff>
    </xdr:to>
    <xdr:sp macro="[1]!menu_general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xmlns="" id="{21D42DDF-E465-42AF-9761-628188B310BD}"/>
            </a:ext>
          </a:extLst>
        </xdr:cNvPr>
        <xdr:cNvSpPr/>
      </xdr:nvSpPr>
      <xdr:spPr>
        <a:xfrm>
          <a:off x="190500" y="1663700"/>
          <a:ext cx="2743200" cy="53340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ysClr val="windowText" lastClr="000000"/>
              </a:solidFill>
            </a:rPr>
            <a:t>Menu </a:t>
          </a:r>
          <a:r>
            <a:rPr lang="fr-FR" sz="28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Géneral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219074</xdr:colOff>
      <xdr:row>11</xdr:row>
      <xdr:rowOff>142875</xdr:rowOff>
    </xdr:from>
    <xdr:to>
      <xdr:col>7</xdr:col>
      <xdr:colOff>866774</xdr:colOff>
      <xdr:row>16</xdr:row>
      <xdr:rowOff>47625</xdr:rowOff>
    </xdr:to>
    <xdr:sp macro="" textlink="">
      <xdr:nvSpPr>
        <xdr:cNvPr id="2" name="ZoneTexte 1"/>
        <xdr:cNvSpPr txBox="1"/>
      </xdr:nvSpPr>
      <xdr:spPr>
        <a:xfrm>
          <a:off x="5219699" y="2238375"/>
          <a:ext cx="4124325" cy="857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Pour chaque Catégorie (ligne</a:t>
          </a:r>
          <a:r>
            <a:rPr lang="fr-FR" sz="1100" baseline="0">
              <a:solidFill>
                <a:srgbClr val="FF0000"/>
              </a:solidFill>
            </a:rPr>
            <a:t> 1 en jaune) il faut:</a:t>
          </a:r>
        </a:p>
        <a:p>
          <a:r>
            <a:rPr lang="fr-FR" sz="1100">
              <a:solidFill>
                <a:srgbClr val="FF0000"/>
              </a:solidFill>
            </a:rPr>
            <a:t>- créer dans Formules puis Gestionnaire de Noms la catégorie avec le nom exact.</a:t>
          </a:r>
        </a:p>
        <a:p>
          <a:r>
            <a:rPr lang="fr-FR" sz="1100">
              <a:solidFill>
                <a:srgbClr val="FF0000"/>
              </a:solidFill>
            </a:rPr>
            <a:t>-Voir</a:t>
          </a:r>
          <a:r>
            <a:rPr lang="fr-FR" sz="1100" baseline="0">
              <a:solidFill>
                <a:srgbClr val="FF0000"/>
              </a:solidFill>
            </a:rPr>
            <a:t> les exemples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Compte%20coura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Géneral"/>
      <sheetName val="Compte Courant"/>
      <sheetName val="Livret A Jean Luc"/>
      <sheetName val="Liste deroulante"/>
      <sheetName val="calcul"/>
    </sheetNames>
    <definedNames>
      <definedName name="menu_general"/>
    </definedNames>
    <sheetDataSet>
      <sheetData sheetId="0"/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id="1" name="Tableau1" displayName="Tableau1" ref="A10:O47" totalsRowShown="0" tableBorderDxfId="15">
  <autoFilter ref="A10:O47"/>
  <tableColumns count="15">
    <tableColumn id="1" name="N°" dataDxfId="14">
      <calculatedColumnFormula>A10+1</calculatedColumnFormula>
    </tableColumn>
    <tableColumn id="2" name="Date opération" dataDxfId="13"/>
    <tableColumn id="3" name="Tiers" dataDxfId="12"/>
    <tableColumn id="4" name="Crédit" dataDxfId="11"/>
    <tableColumn id="5" name="Categorie Crédit" dataDxfId="10"/>
    <tableColumn id="6" name="Categorie Débit" dataDxfId="9"/>
    <tableColumn id="7" name="Sous-cartegorie Débit" dataDxfId="8"/>
    <tableColumn id="8" name="Débit" dataDxfId="7"/>
    <tableColumn id="9" name="Virement Montant Credit :" dataDxfId="6"/>
    <tableColumn id="10" name="Compte Crédité" dataDxfId="5"/>
    <tableColumn id="11" name="Virement Montant Débit :" dataDxfId="4"/>
    <tableColumn id="12" name="Compte Débité" dataDxfId="3"/>
    <tableColumn id="13" name="Solde" dataDxfId="2"/>
    <tableColumn id="14" name="Pointé" dataDxfId="1"/>
    <tableColumn id="15" name="Mém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workbookViewId="0">
      <selection activeCell="G55" sqref="G55"/>
    </sheetView>
  </sheetViews>
  <sheetFormatPr baseColWidth="10" defaultRowHeight="15"/>
  <cols>
    <col min="1" max="1" width="5.33203125" bestFit="1" customWidth="1"/>
    <col min="2" max="2" width="24.5546875" bestFit="1" customWidth="1"/>
    <col min="3" max="3" width="33.88671875" customWidth="1"/>
    <col min="4" max="4" width="10.44140625" customWidth="1"/>
    <col min="5" max="5" width="25.109375" customWidth="1"/>
    <col min="6" max="6" width="27.33203125" customWidth="1"/>
    <col min="7" max="7" width="23.21875" customWidth="1"/>
    <col min="8" max="8" width="10.44140625" customWidth="1"/>
    <col min="9" max="9" width="24" customWidth="1"/>
    <col min="10" max="10" width="20.33203125" customWidth="1"/>
    <col min="11" max="11" width="23.33203125" customWidth="1"/>
    <col min="12" max="12" width="19.33203125" customWidth="1"/>
    <col min="14" max="14" width="11.88671875" customWidth="1"/>
    <col min="15" max="15" width="47.88671875" customWidth="1"/>
  </cols>
  <sheetData>
    <row r="1" spans="1:15" ht="15.75">
      <c r="A1" s="1"/>
      <c r="B1" s="1"/>
      <c r="C1" s="1"/>
      <c r="D1" s="1"/>
      <c r="E1" s="1"/>
      <c r="F1" s="1"/>
      <c r="G1" s="1"/>
      <c r="H1" s="2"/>
      <c r="I1" s="3"/>
      <c r="J1" s="3"/>
      <c r="K1" s="3"/>
      <c r="L1" s="3"/>
      <c r="M1" s="4"/>
      <c r="N1" s="4"/>
      <c r="O1" s="4"/>
    </row>
    <row r="2" spans="1:15" ht="24.95" customHeight="1">
      <c r="A2" s="1"/>
      <c r="B2" s="59"/>
      <c r="C2" s="1"/>
      <c r="D2" s="1"/>
      <c r="E2" s="1"/>
      <c r="F2" s="60">
        <f ca="1">TODAY()</f>
        <v>45547</v>
      </c>
      <c r="G2" s="60"/>
      <c r="H2" s="2"/>
      <c r="I2" s="61" t="s">
        <v>0</v>
      </c>
      <c r="J2" s="61"/>
      <c r="K2" s="62"/>
      <c r="L2" s="62"/>
      <c r="M2" s="4"/>
      <c r="N2" s="4"/>
      <c r="O2" s="4"/>
    </row>
    <row r="3" spans="1:15" ht="23.25">
      <c r="A3" s="5"/>
      <c r="B3" s="59"/>
      <c r="C3" s="1"/>
      <c r="D3" s="6"/>
      <c r="E3" s="7"/>
      <c r="F3" s="8" t="s">
        <v>1</v>
      </c>
      <c r="G3" s="9">
        <f>[1]calcul!A4</f>
        <v>0</v>
      </c>
      <c r="H3" s="10"/>
      <c r="I3" s="61" t="s">
        <v>2</v>
      </c>
      <c r="J3" s="61"/>
      <c r="K3" s="63"/>
      <c r="L3" s="63"/>
      <c r="M3" s="11"/>
      <c r="N3" s="12"/>
      <c r="O3" s="12"/>
    </row>
    <row r="4" spans="1:15" ht="15.6" customHeight="1">
      <c r="A4" s="5"/>
      <c r="B4" s="59"/>
      <c r="C4" s="1"/>
      <c r="D4" s="6"/>
      <c r="E4" s="7"/>
      <c r="F4" s="12"/>
      <c r="G4" s="12"/>
      <c r="H4" s="6"/>
      <c r="I4" s="64" t="s">
        <v>3</v>
      </c>
      <c r="J4" s="64"/>
      <c r="K4" s="13"/>
      <c r="L4" s="11"/>
      <c r="M4" s="11"/>
      <c r="N4" s="12"/>
      <c r="O4" s="12"/>
    </row>
    <row r="5" spans="1:15" ht="15.95" customHeight="1">
      <c r="A5" s="5"/>
      <c r="B5" s="59"/>
      <c r="C5" s="1"/>
      <c r="D5" s="6"/>
      <c r="E5" s="7"/>
      <c r="F5" s="14" t="s">
        <v>4</v>
      </c>
      <c r="G5" s="15">
        <f>SUM(D11:D15003)+SUM(I11:I15003)-SUM(H11:H15003)-SUM(K11:K15003)</f>
        <v>0</v>
      </c>
      <c r="H5" s="2"/>
      <c r="I5" s="6"/>
      <c r="J5" s="16" t="s">
        <v>5</v>
      </c>
      <c r="K5" s="17"/>
      <c r="L5" s="11"/>
      <c r="M5" s="11"/>
      <c r="N5" s="12"/>
      <c r="O5" s="12"/>
    </row>
    <row r="6" spans="1:15" ht="20.25">
      <c r="A6" s="5"/>
      <c r="B6" s="18"/>
      <c r="C6" s="1"/>
      <c r="D6" s="6"/>
      <c r="E6" s="7"/>
      <c r="F6" s="16" t="s">
        <v>6</v>
      </c>
      <c r="G6" s="19">
        <f>SUM(D11:D15003)+SUM(I11:I15003)</f>
        <v>0</v>
      </c>
      <c r="H6" s="2"/>
      <c r="I6" s="2"/>
      <c r="J6" s="16" t="s">
        <v>7</v>
      </c>
      <c r="K6" s="20"/>
      <c r="L6" s="21"/>
      <c r="M6" s="11"/>
      <c r="N6" s="12"/>
      <c r="O6" s="12"/>
    </row>
    <row r="7" spans="1:15" ht="20.25">
      <c r="A7" s="5"/>
      <c r="B7" s="18"/>
      <c r="C7" s="1"/>
      <c r="D7" s="6"/>
      <c r="E7" s="7"/>
      <c r="F7" s="16" t="s">
        <v>8</v>
      </c>
      <c r="G7" s="19">
        <f>SUM(H11:H15003)+SUM(K11:K15003)</f>
        <v>0</v>
      </c>
      <c r="H7" s="2"/>
      <c r="I7" s="6"/>
      <c r="J7" s="22"/>
      <c r="K7" s="23"/>
      <c r="L7" s="21"/>
      <c r="M7" s="11"/>
      <c r="N7" s="12"/>
      <c r="O7" s="12"/>
    </row>
    <row r="8" spans="1:15" ht="20.25">
      <c r="A8" s="5"/>
      <c r="B8" s="24"/>
      <c r="C8" s="1"/>
      <c r="D8" s="6"/>
      <c r="E8" s="7"/>
      <c r="F8" s="16" t="s">
        <v>9</v>
      </c>
      <c r="G8" s="25">
        <f>COUNT(B11:B15001)</f>
        <v>37</v>
      </c>
      <c r="H8" s="2"/>
      <c r="I8" s="6"/>
      <c r="J8" s="22"/>
      <c r="K8" s="23"/>
      <c r="L8" s="21"/>
      <c r="M8" s="11"/>
      <c r="N8" s="12"/>
      <c r="O8" s="12"/>
    </row>
    <row r="9" spans="1:15" ht="15.75">
      <c r="A9" s="26"/>
      <c r="B9" s="27"/>
      <c r="C9" s="27"/>
      <c r="D9" s="28"/>
      <c r="E9" s="29"/>
      <c r="F9" s="30"/>
      <c r="G9" s="30"/>
      <c r="H9" s="31"/>
      <c r="I9" s="28"/>
      <c r="J9" s="32"/>
      <c r="K9" s="33"/>
      <c r="L9" s="34"/>
      <c r="M9" s="35"/>
      <c r="N9" s="36"/>
      <c r="O9" s="36"/>
    </row>
    <row r="10" spans="1:15" ht="47.25">
      <c r="A10" s="67" t="s">
        <v>10</v>
      </c>
      <c r="B10" s="68" t="s">
        <v>11</v>
      </c>
      <c r="C10" s="69" t="s">
        <v>12</v>
      </c>
      <c r="D10" s="70" t="s">
        <v>13</v>
      </c>
      <c r="E10" s="71" t="s">
        <v>14</v>
      </c>
      <c r="F10" s="72" t="s">
        <v>15</v>
      </c>
      <c r="G10" s="73" t="s">
        <v>16</v>
      </c>
      <c r="H10" s="74" t="s">
        <v>17</v>
      </c>
      <c r="I10" s="75" t="s">
        <v>18</v>
      </c>
      <c r="J10" s="76" t="s">
        <v>19</v>
      </c>
      <c r="K10" s="77" t="s">
        <v>20</v>
      </c>
      <c r="L10" s="78" t="s">
        <v>21</v>
      </c>
      <c r="M10" s="79" t="s">
        <v>22</v>
      </c>
      <c r="N10" s="80" t="s">
        <v>23</v>
      </c>
      <c r="O10" s="81" t="s">
        <v>24</v>
      </c>
    </row>
    <row r="11" spans="1:15" ht="15.75">
      <c r="A11" s="37">
        <v>1</v>
      </c>
      <c r="B11" s="38">
        <v>36537</v>
      </c>
      <c r="C11" s="39"/>
      <c r="D11" s="40"/>
      <c r="E11" s="41"/>
      <c r="F11" s="42" t="s">
        <v>32</v>
      </c>
      <c r="G11" s="43" t="s">
        <v>28</v>
      </c>
      <c r="H11" s="44"/>
      <c r="I11" s="40"/>
      <c r="J11" s="45"/>
      <c r="K11" s="46"/>
      <c r="L11" s="47"/>
      <c r="M11" s="48"/>
      <c r="N11" s="49" t="s">
        <v>25</v>
      </c>
      <c r="O11" s="50"/>
    </row>
    <row r="12" spans="1:15" ht="15.75">
      <c r="A12" s="37">
        <f>A11+1</f>
        <v>2</v>
      </c>
      <c r="B12" s="51">
        <v>45383.121539351901</v>
      </c>
      <c r="C12" s="52"/>
      <c r="D12" s="53"/>
      <c r="E12" s="41"/>
      <c r="F12" s="42" t="s">
        <v>32</v>
      </c>
      <c r="G12" s="43" t="s">
        <v>29</v>
      </c>
      <c r="H12" s="55"/>
      <c r="I12" s="53"/>
      <c r="J12" s="45"/>
      <c r="K12" s="56"/>
      <c r="L12" s="47"/>
      <c r="M12" s="48"/>
      <c r="N12" s="49" t="s">
        <v>25</v>
      </c>
      <c r="O12" s="50"/>
    </row>
    <row r="13" spans="1:15" ht="15.75">
      <c r="A13" s="37">
        <f>A12+1</f>
        <v>3</v>
      </c>
      <c r="B13" s="51">
        <v>45413.113587963002</v>
      </c>
      <c r="C13" s="52"/>
      <c r="D13" s="53"/>
      <c r="E13" s="41"/>
      <c r="F13" s="42" t="s">
        <v>32</v>
      </c>
      <c r="G13" s="43" t="s">
        <v>27</v>
      </c>
      <c r="H13" s="55"/>
      <c r="I13" s="53"/>
      <c r="J13" s="45"/>
      <c r="K13" s="56"/>
      <c r="L13" s="47"/>
      <c r="M13" s="48"/>
      <c r="N13" s="49" t="s">
        <v>25</v>
      </c>
      <c r="O13" s="50"/>
    </row>
    <row r="14" spans="1:15" ht="15.75">
      <c r="A14" s="37">
        <f t="shared" ref="A14:A47" si="0">A13+1</f>
        <v>4</v>
      </c>
      <c r="B14" s="38">
        <v>45444.112592592603</v>
      </c>
      <c r="C14" s="57"/>
      <c r="D14" s="40"/>
      <c r="E14" s="41"/>
      <c r="F14" s="42" t="s">
        <v>33</v>
      </c>
      <c r="G14" s="43" t="s">
        <v>30</v>
      </c>
      <c r="H14" s="44"/>
      <c r="I14" s="40"/>
      <c r="J14" s="45"/>
      <c r="K14" s="46"/>
      <c r="L14" s="47"/>
      <c r="M14" s="48"/>
      <c r="N14" s="49" t="s">
        <v>25</v>
      </c>
      <c r="O14" s="50"/>
    </row>
    <row r="15" spans="1:15" ht="15.75">
      <c r="A15" s="37">
        <f t="shared" si="0"/>
        <v>5</v>
      </c>
      <c r="B15" s="51">
        <v>45474</v>
      </c>
      <c r="C15" s="52"/>
      <c r="D15" s="53"/>
      <c r="E15" s="41"/>
      <c r="F15" s="42" t="s">
        <v>33</v>
      </c>
      <c r="G15" s="43" t="s">
        <v>31</v>
      </c>
      <c r="H15" s="55"/>
      <c r="I15" s="53"/>
      <c r="J15" s="45"/>
      <c r="K15" s="56"/>
      <c r="L15" s="47"/>
      <c r="M15" s="48"/>
      <c r="N15" s="49" t="s">
        <v>25</v>
      </c>
      <c r="O15" s="50"/>
    </row>
    <row r="16" spans="1:15" ht="15.75">
      <c r="A16" s="37">
        <f t="shared" si="0"/>
        <v>6</v>
      </c>
      <c r="B16" s="38">
        <v>45474.108981481499</v>
      </c>
      <c r="C16" s="39"/>
      <c r="D16" s="40"/>
      <c r="E16" s="41"/>
      <c r="F16" s="42" t="s">
        <v>34</v>
      </c>
      <c r="G16" s="43" t="s">
        <v>35</v>
      </c>
      <c r="H16" s="44"/>
      <c r="I16" s="40"/>
      <c r="J16" s="45"/>
      <c r="K16" s="46"/>
      <c r="L16" s="47"/>
      <c r="M16" s="48"/>
      <c r="N16" s="49" t="s">
        <v>25</v>
      </c>
      <c r="O16" s="50"/>
    </row>
    <row r="17" spans="1:15" ht="15.75">
      <c r="A17" s="37">
        <f t="shared" si="0"/>
        <v>7</v>
      </c>
      <c r="B17" s="51">
        <v>45505</v>
      </c>
      <c r="C17" s="52"/>
      <c r="D17" s="53"/>
      <c r="E17" s="41"/>
      <c r="F17" s="42" t="s">
        <v>34</v>
      </c>
      <c r="G17" s="43" t="s">
        <v>36</v>
      </c>
      <c r="H17" s="55"/>
      <c r="I17" s="53"/>
      <c r="J17" s="45"/>
      <c r="K17" s="56"/>
      <c r="L17" s="47"/>
      <c r="M17" s="48"/>
      <c r="N17" s="49" t="s">
        <v>25</v>
      </c>
      <c r="O17" s="50"/>
    </row>
    <row r="18" spans="1:15" ht="15.75">
      <c r="A18" s="37">
        <f t="shared" si="0"/>
        <v>8</v>
      </c>
      <c r="B18" s="51">
        <v>45505</v>
      </c>
      <c r="C18" s="52"/>
      <c r="D18" s="53"/>
      <c r="E18" s="41"/>
      <c r="F18" s="42"/>
      <c r="G18" s="43"/>
      <c r="H18" s="55"/>
      <c r="I18" s="53"/>
      <c r="J18" s="45"/>
      <c r="K18" s="56"/>
      <c r="L18" s="47"/>
      <c r="M18" s="48"/>
      <c r="N18" s="49" t="s">
        <v>25</v>
      </c>
      <c r="O18" s="50"/>
    </row>
    <row r="19" spans="1:15" ht="15.75">
      <c r="A19" s="37">
        <f t="shared" si="0"/>
        <v>9</v>
      </c>
      <c r="B19" s="51">
        <v>45519</v>
      </c>
      <c r="C19" s="52"/>
      <c r="D19" s="53"/>
      <c r="E19" s="41" t="s">
        <v>26</v>
      </c>
      <c r="F19" s="42"/>
      <c r="G19" s="43"/>
      <c r="H19" s="55"/>
      <c r="I19" s="53"/>
      <c r="J19" s="45"/>
      <c r="K19" s="56"/>
      <c r="L19" s="47"/>
      <c r="M19" s="48"/>
      <c r="N19" s="49" t="s">
        <v>25</v>
      </c>
      <c r="O19" s="50"/>
    </row>
    <row r="20" spans="1:15" ht="15.75">
      <c r="A20" s="37">
        <f t="shared" si="0"/>
        <v>10</v>
      </c>
      <c r="B20" s="38">
        <v>45519</v>
      </c>
      <c r="C20" s="39"/>
      <c r="D20" s="40"/>
      <c r="E20" s="41"/>
      <c r="F20" s="42"/>
      <c r="G20" s="43"/>
      <c r="H20" s="44"/>
      <c r="I20" s="40"/>
      <c r="J20" s="45"/>
      <c r="K20" s="46"/>
      <c r="L20" s="47"/>
      <c r="M20" s="48"/>
      <c r="N20" s="49" t="s">
        <v>25</v>
      </c>
      <c r="O20" s="50"/>
    </row>
    <row r="21" spans="1:15" ht="15.75">
      <c r="A21" s="37">
        <f t="shared" si="0"/>
        <v>11</v>
      </c>
      <c r="B21" s="38">
        <v>45520</v>
      </c>
      <c r="C21" s="39"/>
      <c r="D21" s="40"/>
      <c r="E21" s="41"/>
      <c r="F21" s="42"/>
      <c r="G21" s="43"/>
      <c r="H21" s="44"/>
      <c r="I21" s="40"/>
      <c r="J21" s="45"/>
      <c r="K21" s="46"/>
      <c r="L21" s="47"/>
      <c r="M21" s="48"/>
      <c r="N21" s="49" t="s">
        <v>25</v>
      </c>
      <c r="O21" s="50"/>
    </row>
    <row r="22" spans="1:15" ht="15.75">
      <c r="A22" s="37">
        <f t="shared" si="0"/>
        <v>12</v>
      </c>
      <c r="B22" s="38">
        <v>45520</v>
      </c>
      <c r="C22" s="39"/>
      <c r="D22" s="40"/>
      <c r="E22" s="41"/>
      <c r="F22" s="42"/>
      <c r="G22" s="43"/>
      <c r="H22" s="44"/>
      <c r="I22" s="40"/>
      <c r="J22" s="45"/>
      <c r="K22" s="46"/>
      <c r="L22" s="47"/>
      <c r="M22" s="48"/>
      <c r="N22" s="49" t="s">
        <v>25</v>
      </c>
      <c r="O22" s="50"/>
    </row>
    <row r="23" spans="1:15" ht="15.75">
      <c r="A23" s="37">
        <f t="shared" si="0"/>
        <v>13</v>
      </c>
      <c r="B23" s="51">
        <v>45520.779814814799</v>
      </c>
      <c r="C23" s="52"/>
      <c r="D23" s="53"/>
      <c r="E23" s="41"/>
      <c r="F23" s="54"/>
      <c r="G23" s="43"/>
      <c r="H23" s="55"/>
      <c r="I23" s="53"/>
      <c r="J23" s="45"/>
      <c r="K23" s="56"/>
      <c r="L23" s="47"/>
      <c r="M23" s="48"/>
      <c r="N23" s="49" t="s">
        <v>25</v>
      </c>
      <c r="O23" s="50"/>
    </row>
    <row r="24" spans="1:15" ht="15.75">
      <c r="A24" s="37">
        <f t="shared" si="0"/>
        <v>14</v>
      </c>
      <c r="B24" s="38">
        <v>45521</v>
      </c>
      <c r="C24" s="39"/>
      <c r="D24" s="40"/>
      <c r="E24" s="41"/>
      <c r="F24" s="42"/>
      <c r="G24" s="43"/>
      <c r="H24" s="44"/>
      <c r="I24" s="40"/>
      <c r="J24" s="45"/>
      <c r="K24" s="46"/>
      <c r="L24" s="47"/>
      <c r="M24" s="48"/>
      <c r="N24" s="49" t="s">
        <v>25</v>
      </c>
      <c r="O24" s="50"/>
    </row>
    <row r="25" spans="1:15" ht="15.75">
      <c r="A25" s="37">
        <f t="shared" si="0"/>
        <v>15</v>
      </c>
      <c r="B25" s="51">
        <v>45521</v>
      </c>
      <c r="C25" s="52"/>
      <c r="D25" s="53"/>
      <c r="E25" s="41"/>
      <c r="F25" s="54"/>
      <c r="G25" s="43"/>
      <c r="H25" s="55"/>
      <c r="I25" s="53"/>
      <c r="J25" s="45"/>
      <c r="K25" s="56"/>
      <c r="L25" s="47"/>
      <c r="M25" s="48"/>
      <c r="N25" s="49" t="s">
        <v>25</v>
      </c>
      <c r="O25" s="50"/>
    </row>
    <row r="26" spans="1:15" ht="15.75">
      <c r="A26" s="37">
        <f t="shared" si="0"/>
        <v>16</v>
      </c>
      <c r="B26" s="38">
        <v>45521.066354166702</v>
      </c>
      <c r="C26" s="39"/>
      <c r="D26" s="40"/>
      <c r="E26" s="41"/>
      <c r="F26" s="42"/>
      <c r="G26" s="43"/>
      <c r="H26" s="44"/>
      <c r="I26" s="40"/>
      <c r="J26" s="45"/>
      <c r="K26" s="46"/>
      <c r="L26" s="47"/>
      <c r="M26" s="48"/>
      <c r="N26" s="49" t="s">
        <v>25</v>
      </c>
      <c r="O26" s="50"/>
    </row>
    <row r="27" spans="1:15" ht="15.75">
      <c r="A27" s="37">
        <f t="shared" si="0"/>
        <v>17</v>
      </c>
      <c r="B27" s="51">
        <v>45521.074756944399</v>
      </c>
      <c r="C27" s="52"/>
      <c r="D27" s="53"/>
      <c r="E27" s="41"/>
      <c r="F27" s="54"/>
      <c r="G27" s="43"/>
      <c r="H27" s="55"/>
      <c r="I27" s="53"/>
      <c r="J27" s="45"/>
      <c r="K27" s="56"/>
      <c r="L27" s="47"/>
      <c r="M27" s="48"/>
      <c r="N27" s="49" t="s">
        <v>25</v>
      </c>
      <c r="O27" s="50"/>
    </row>
    <row r="28" spans="1:15" ht="15.75">
      <c r="A28" s="37">
        <f t="shared" si="0"/>
        <v>18</v>
      </c>
      <c r="B28" s="38">
        <v>45521.075300925899</v>
      </c>
      <c r="C28" s="39"/>
      <c r="D28" s="40"/>
      <c r="E28" s="41"/>
      <c r="F28" s="42"/>
      <c r="G28" s="43"/>
      <c r="H28" s="44"/>
      <c r="I28" s="40"/>
      <c r="J28" s="45"/>
      <c r="K28" s="46"/>
      <c r="L28" s="47"/>
      <c r="M28" s="48"/>
      <c r="N28" s="49" t="s">
        <v>25</v>
      </c>
      <c r="O28" s="50"/>
    </row>
    <row r="29" spans="1:15" ht="15.75">
      <c r="A29" s="37">
        <f t="shared" si="0"/>
        <v>19</v>
      </c>
      <c r="B29" s="51">
        <v>45521.076967592599</v>
      </c>
      <c r="C29" s="52"/>
      <c r="D29" s="53"/>
      <c r="E29" s="41"/>
      <c r="F29" s="54"/>
      <c r="G29" s="43"/>
      <c r="H29" s="55"/>
      <c r="I29" s="53"/>
      <c r="J29" s="45"/>
      <c r="K29" s="56"/>
      <c r="L29" s="47"/>
      <c r="M29" s="48"/>
      <c r="N29" s="49" t="s">
        <v>25</v>
      </c>
      <c r="O29" s="50"/>
    </row>
    <row r="30" spans="1:15" ht="15.75">
      <c r="A30" s="37">
        <f t="shared" si="0"/>
        <v>20</v>
      </c>
      <c r="B30" s="38">
        <v>45521.078298611101</v>
      </c>
      <c r="C30" s="39"/>
      <c r="D30" s="40"/>
      <c r="E30" s="41"/>
      <c r="F30" s="42"/>
      <c r="G30" s="43"/>
      <c r="H30" s="44"/>
      <c r="I30" s="40"/>
      <c r="J30" s="45"/>
      <c r="K30" s="46"/>
      <c r="L30" s="47"/>
      <c r="M30" s="48"/>
      <c r="N30" s="49" t="s">
        <v>25</v>
      </c>
      <c r="O30" s="50"/>
    </row>
    <row r="31" spans="1:15" ht="15.75">
      <c r="A31" s="37">
        <f t="shared" si="0"/>
        <v>21</v>
      </c>
      <c r="B31" s="51">
        <v>45521.082581018498</v>
      </c>
      <c r="C31" s="52"/>
      <c r="D31" s="53"/>
      <c r="E31" s="41"/>
      <c r="F31" s="54"/>
      <c r="G31" s="43"/>
      <c r="H31" s="55"/>
      <c r="I31" s="53"/>
      <c r="J31" s="45"/>
      <c r="K31" s="56"/>
      <c r="L31" s="47"/>
      <c r="M31" s="48"/>
      <c r="N31" s="49" t="s">
        <v>25</v>
      </c>
      <c r="O31" s="50"/>
    </row>
    <row r="32" spans="1:15" ht="15.75">
      <c r="A32" s="37">
        <f t="shared" si="0"/>
        <v>22</v>
      </c>
      <c r="B32" s="38">
        <v>45521.085231481498</v>
      </c>
      <c r="C32" s="39"/>
      <c r="D32" s="40"/>
      <c r="E32" s="41"/>
      <c r="F32" s="42"/>
      <c r="G32" s="43"/>
      <c r="H32" s="44"/>
      <c r="I32" s="40"/>
      <c r="J32" s="45"/>
      <c r="K32" s="46"/>
      <c r="L32" s="47"/>
      <c r="M32" s="48"/>
      <c r="N32" s="49" t="s">
        <v>25</v>
      </c>
      <c r="O32" s="50"/>
    </row>
    <row r="33" spans="1:15" ht="15.75">
      <c r="A33" s="37">
        <f t="shared" si="0"/>
        <v>23</v>
      </c>
      <c r="B33" s="51">
        <v>45521.090393518498</v>
      </c>
      <c r="C33" s="52"/>
      <c r="D33" s="53"/>
      <c r="E33" s="41"/>
      <c r="F33" s="54"/>
      <c r="G33" s="43"/>
      <c r="H33" s="55"/>
      <c r="I33" s="53"/>
      <c r="J33" s="45"/>
      <c r="K33" s="56"/>
      <c r="L33" s="47"/>
      <c r="M33" s="48"/>
      <c r="N33" s="49" t="s">
        <v>25</v>
      </c>
      <c r="O33" s="50"/>
    </row>
    <row r="34" spans="1:15" ht="15.75">
      <c r="A34" s="37">
        <f t="shared" si="0"/>
        <v>24</v>
      </c>
      <c r="B34" s="38">
        <v>45521.092141203699</v>
      </c>
      <c r="C34" s="39"/>
      <c r="D34" s="40"/>
      <c r="E34" s="41"/>
      <c r="F34" s="42"/>
      <c r="G34" s="43"/>
      <c r="H34" s="44"/>
      <c r="I34" s="40"/>
      <c r="J34" s="45"/>
      <c r="K34" s="46"/>
      <c r="L34" s="47"/>
      <c r="M34" s="48"/>
      <c r="N34" s="49" t="s">
        <v>25</v>
      </c>
      <c r="O34" s="50"/>
    </row>
    <row r="35" spans="1:15" ht="15.75">
      <c r="A35" s="37">
        <f t="shared" si="0"/>
        <v>25</v>
      </c>
      <c r="B35" s="51">
        <v>45521.0936574074</v>
      </c>
      <c r="C35" s="52"/>
      <c r="D35" s="53"/>
      <c r="E35" s="41"/>
      <c r="F35" s="54"/>
      <c r="G35" s="43"/>
      <c r="H35" s="55"/>
      <c r="I35" s="53"/>
      <c r="J35" s="45"/>
      <c r="K35" s="56"/>
      <c r="L35" s="47"/>
      <c r="M35" s="48"/>
      <c r="N35" s="49" t="s">
        <v>25</v>
      </c>
      <c r="O35" s="50"/>
    </row>
    <row r="36" spans="1:15" ht="15.75">
      <c r="A36" s="37">
        <f t="shared" si="0"/>
        <v>26</v>
      </c>
      <c r="B36" s="38">
        <v>45521.118333333303</v>
      </c>
      <c r="C36" s="39"/>
      <c r="D36" s="40"/>
      <c r="E36" s="41"/>
      <c r="F36" s="42"/>
      <c r="G36" s="43"/>
      <c r="H36" s="44"/>
      <c r="I36" s="40"/>
      <c r="J36" s="45"/>
      <c r="K36" s="46"/>
      <c r="L36" s="47"/>
      <c r="M36" s="48"/>
      <c r="N36" s="49" t="s">
        <v>25</v>
      </c>
      <c r="O36" s="50"/>
    </row>
    <row r="37" spans="1:15" ht="15.75">
      <c r="A37" s="37">
        <f t="shared" si="0"/>
        <v>27</v>
      </c>
      <c r="B37" s="38">
        <v>45521.122743055603</v>
      </c>
      <c r="C37" s="39"/>
      <c r="D37" s="40"/>
      <c r="E37" s="41"/>
      <c r="F37" s="42"/>
      <c r="G37" s="43"/>
      <c r="H37" s="44"/>
      <c r="I37" s="40"/>
      <c r="J37" s="45"/>
      <c r="K37" s="46"/>
      <c r="L37" s="47"/>
      <c r="M37" s="48"/>
      <c r="N37" s="49" t="s">
        <v>25</v>
      </c>
      <c r="O37" s="50"/>
    </row>
    <row r="38" spans="1:15" ht="15.75">
      <c r="A38" s="37">
        <f t="shared" si="0"/>
        <v>28</v>
      </c>
      <c r="B38" s="38">
        <v>45522</v>
      </c>
      <c r="C38" s="39"/>
      <c r="D38" s="40"/>
      <c r="E38" s="41"/>
      <c r="F38" s="42"/>
      <c r="G38" s="43"/>
      <c r="H38" s="44"/>
      <c r="I38" s="40"/>
      <c r="J38" s="45"/>
      <c r="K38" s="46"/>
      <c r="L38" s="47"/>
      <c r="M38" s="48"/>
      <c r="N38" s="49" t="s">
        <v>25</v>
      </c>
      <c r="O38" s="50"/>
    </row>
    <row r="39" spans="1:15" ht="15.75">
      <c r="A39" s="37">
        <f t="shared" si="0"/>
        <v>29</v>
      </c>
      <c r="B39" s="51">
        <v>45526</v>
      </c>
      <c r="C39" s="52"/>
      <c r="D39" s="53"/>
      <c r="E39" s="41"/>
      <c r="F39" s="54"/>
      <c r="G39" s="43"/>
      <c r="H39" s="55"/>
      <c r="I39" s="53"/>
      <c r="J39" s="45"/>
      <c r="K39" s="56"/>
      <c r="L39" s="47"/>
      <c r="M39" s="48"/>
      <c r="N39" s="49" t="s">
        <v>25</v>
      </c>
      <c r="O39" s="50"/>
    </row>
    <row r="40" spans="1:15" ht="15.75">
      <c r="A40" s="37">
        <f t="shared" si="0"/>
        <v>30</v>
      </c>
      <c r="B40" s="38">
        <v>45527</v>
      </c>
      <c r="C40" s="39"/>
      <c r="D40" s="40"/>
      <c r="E40" s="41"/>
      <c r="F40" s="42"/>
      <c r="G40" s="43"/>
      <c r="H40" s="44"/>
      <c r="I40" s="40"/>
      <c r="J40" s="45"/>
      <c r="K40" s="46"/>
      <c r="L40" s="47"/>
      <c r="M40" s="48"/>
      <c r="N40" s="49" t="s">
        <v>25</v>
      </c>
      <c r="O40" s="50"/>
    </row>
    <row r="41" spans="1:15" ht="15.75">
      <c r="A41" s="37">
        <f t="shared" si="0"/>
        <v>31</v>
      </c>
      <c r="B41" s="51">
        <v>45534</v>
      </c>
      <c r="C41" s="52"/>
      <c r="D41" s="53"/>
      <c r="E41" s="41"/>
      <c r="F41" s="54"/>
      <c r="G41" s="43"/>
      <c r="H41" s="55"/>
      <c r="I41" s="53"/>
      <c r="J41" s="45"/>
      <c r="K41" s="56"/>
      <c r="L41" s="47"/>
      <c r="M41" s="48"/>
      <c r="N41" s="49" t="s">
        <v>25</v>
      </c>
      <c r="O41" s="50"/>
    </row>
    <row r="42" spans="1:15" ht="15.75">
      <c r="A42" s="37">
        <f t="shared" si="0"/>
        <v>32</v>
      </c>
      <c r="B42" s="51">
        <v>45534</v>
      </c>
      <c r="C42" s="52"/>
      <c r="D42" s="53"/>
      <c r="E42" s="41"/>
      <c r="F42" s="54"/>
      <c r="G42" s="43"/>
      <c r="H42" s="55"/>
      <c r="I42" s="53"/>
      <c r="J42" s="45"/>
      <c r="K42" s="56"/>
      <c r="L42" s="47"/>
      <c r="M42" s="48"/>
      <c r="N42" s="49" t="s">
        <v>25</v>
      </c>
      <c r="O42" s="50"/>
    </row>
    <row r="43" spans="1:15" ht="15.75">
      <c r="A43" s="37">
        <f t="shared" si="0"/>
        <v>33</v>
      </c>
      <c r="B43" s="38">
        <v>45534</v>
      </c>
      <c r="C43" s="39"/>
      <c r="D43" s="40"/>
      <c r="E43" s="41"/>
      <c r="F43" s="42"/>
      <c r="G43" s="43"/>
      <c r="H43" s="44"/>
      <c r="I43" s="40"/>
      <c r="J43" s="45"/>
      <c r="K43" s="46"/>
      <c r="L43" s="47"/>
      <c r="M43" s="48"/>
      <c r="N43" s="49" t="s">
        <v>25</v>
      </c>
      <c r="O43" s="50"/>
    </row>
    <row r="44" spans="1:15" ht="15.75">
      <c r="A44" s="37">
        <f t="shared" si="0"/>
        <v>34</v>
      </c>
      <c r="B44" s="38">
        <v>45540</v>
      </c>
      <c r="C44" s="39"/>
      <c r="D44" s="40"/>
      <c r="E44" s="41"/>
      <c r="F44" s="42"/>
      <c r="G44" s="43"/>
      <c r="H44" s="44"/>
      <c r="I44" s="40"/>
      <c r="J44" s="45"/>
      <c r="K44" s="46"/>
      <c r="L44" s="47"/>
      <c r="M44" s="48"/>
      <c r="N44" s="49" t="s">
        <v>25</v>
      </c>
      <c r="O44" s="50"/>
    </row>
    <row r="45" spans="1:15" ht="15.75">
      <c r="A45" s="37">
        <f t="shared" si="0"/>
        <v>35</v>
      </c>
      <c r="B45" s="51">
        <v>45541</v>
      </c>
      <c r="C45" s="52"/>
      <c r="D45" s="53"/>
      <c r="E45" s="41"/>
      <c r="F45" s="54"/>
      <c r="G45" s="43"/>
      <c r="H45" s="55"/>
      <c r="I45" s="53"/>
      <c r="J45" s="45"/>
      <c r="K45" s="56"/>
      <c r="L45" s="47"/>
      <c r="M45" s="48"/>
      <c r="N45" s="49" t="s">
        <v>25</v>
      </c>
      <c r="O45" s="50"/>
    </row>
    <row r="46" spans="1:15" ht="15.75">
      <c r="A46" s="37">
        <f t="shared" si="0"/>
        <v>36</v>
      </c>
      <c r="B46" s="38">
        <v>45542</v>
      </c>
      <c r="C46" s="39"/>
      <c r="D46" s="40"/>
      <c r="E46" s="41"/>
      <c r="F46" s="42"/>
      <c r="G46" s="43"/>
      <c r="H46" s="44"/>
      <c r="I46" s="40"/>
      <c r="J46" s="45"/>
      <c r="K46" s="46"/>
      <c r="L46" s="47"/>
      <c r="M46" s="48"/>
      <c r="N46" s="49" t="s">
        <v>25</v>
      </c>
      <c r="O46" s="50"/>
    </row>
    <row r="47" spans="1:15" ht="15.75">
      <c r="A47" s="37">
        <f t="shared" si="0"/>
        <v>37</v>
      </c>
      <c r="B47" s="51">
        <v>45543</v>
      </c>
      <c r="C47" s="52"/>
      <c r="D47" s="53"/>
      <c r="E47" s="41"/>
      <c r="F47" s="54" t="s">
        <v>32</v>
      </c>
      <c r="G47" s="43" t="s">
        <v>27</v>
      </c>
      <c r="H47" s="55"/>
      <c r="I47" s="53"/>
      <c r="J47" s="45"/>
      <c r="K47" s="56"/>
      <c r="L47" s="47"/>
      <c r="M47" s="48"/>
      <c r="N47" s="58" t="s">
        <v>25</v>
      </c>
      <c r="O47" s="50"/>
    </row>
  </sheetData>
  <mergeCells count="7">
    <mergeCell ref="B2:B5"/>
    <mergeCell ref="F2:G2"/>
    <mergeCell ref="I2:J2"/>
    <mergeCell ref="K2:L2"/>
    <mergeCell ref="I3:J3"/>
    <mergeCell ref="K3:L3"/>
    <mergeCell ref="I4:J4"/>
  </mergeCells>
  <dataValidations count="3">
    <dataValidation type="list" allowBlank="1" showInputMessage="1" showErrorMessage="1" sqref="C11">
      <formula1>#REF!</formula1>
    </dataValidation>
    <dataValidation type="list" allowBlank="1" showInputMessage="1" showErrorMessage="1" sqref="G11:G47">
      <formula1>INDIRECT($F11)</formula1>
    </dataValidation>
    <dataValidation type="list" allowBlank="1" showInputMessage="1" showErrorMessage="1" sqref="F11:F47">
      <formula1>Categorie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F19" sqref="F19"/>
    </sheetView>
  </sheetViews>
  <sheetFormatPr baseColWidth="10" defaultRowHeight="15"/>
  <cols>
    <col min="3" max="3" width="14.88671875" customWidth="1"/>
    <col min="4" max="4" width="20.33203125" customWidth="1"/>
    <col min="5" max="5" width="17.44140625" customWidth="1"/>
  </cols>
  <sheetData>
    <row r="1" spans="1:3">
      <c r="A1" s="65" t="s">
        <v>32</v>
      </c>
      <c r="B1" s="82" t="s">
        <v>33</v>
      </c>
      <c r="C1" s="84" t="s">
        <v>34</v>
      </c>
    </row>
    <row r="2" spans="1:3">
      <c r="A2" s="66" t="s">
        <v>27</v>
      </c>
      <c r="B2" s="83" t="s">
        <v>30</v>
      </c>
      <c r="C2" s="85" t="s">
        <v>35</v>
      </c>
    </row>
    <row r="3" spans="1:3">
      <c r="A3" s="66" t="s">
        <v>28</v>
      </c>
      <c r="B3" s="83" t="s">
        <v>31</v>
      </c>
      <c r="C3" s="85" t="s">
        <v>36</v>
      </c>
    </row>
    <row r="4" spans="1:3">
      <c r="A4" s="66" t="s">
        <v>29</v>
      </c>
      <c r="C4" s="85" t="s">
        <v>37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listes</vt:lpstr>
      <vt:lpstr>Assurance</vt:lpstr>
      <vt:lpstr>Categorie</vt:lpstr>
      <vt:lpstr>Impôt</vt:lpstr>
      <vt:lpstr>Santé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Luc sicard</dc:creator>
  <cp:lastModifiedBy>Henri</cp:lastModifiedBy>
  <dcterms:created xsi:type="dcterms:W3CDTF">2024-09-10T22:12:40Z</dcterms:created>
  <dcterms:modified xsi:type="dcterms:W3CDTF">2024-09-12T17:42:09Z</dcterms:modified>
</cp:coreProperties>
</file>