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0" yWindow="0" windowWidth="19440" windowHeight="8685"/>
  </bookViews>
  <sheets>
    <sheet name="Accueil" sheetId="7" r:id="rId1"/>
    <sheet name="ZONE (1)" sheetId="3" r:id="rId2"/>
    <sheet name="Listes" sheetId="4" r:id="rId3"/>
    <sheet name="Base" sheetId="5" r:id="rId4"/>
    <sheet name="Mvts" sheetId="6" r:id="rId5"/>
  </sheets>
  <definedNames>
    <definedName name="_xlnm._FilterDatabase" localSheetId="1" hidden="1">'ZONE (1)'!$A$1:$AD$207</definedName>
    <definedName name="Boxes">Listes!$C$1:$C$14</definedName>
    <definedName name="CodeBarre">Tableau1[Code Barre]</definedName>
    <definedName name="Compartiments">Listes!$A$1:$A$4</definedName>
  </definedNames>
  <calcPr calcId="145621"/>
</workbook>
</file>

<file path=xl/calcChain.xml><?xml version="1.0" encoding="utf-8"?>
<calcChain xmlns="http://schemas.openxmlformats.org/spreadsheetml/2006/main">
  <c r="C88" i="3" l="1"/>
  <c r="D88" i="3" s="1"/>
  <c r="E88" i="3"/>
  <c r="F88" i="3" s="1"/>
  <c r="G88" i="3"/>
  <c r="C74" i="3" l="1"/>
  <c r="D74" i="3" s="1"/>
  <c r="E74" i="3"/>
  <c r="F74" i="3" s="1"/>
  <c r="G74" i="3"/>
  <c r="H74" i="3" s="1"/>
  <c r="I74" i="3"/>
  <c r="J74" i="3" s="1"/>
  <c r="K74" i="3"/>
  <c r="L74" i="3" s="1"/>
  <c r="M74" i="3"/>
  <c r="N74" i="3" s="1"/>
  <c r="O74" i="3"/>
  <c r="P74" i="3" s="1"/>
  <c r="Q74" i="3"/>
  <c r="R74" i="3" s="1"/>
  <c r="S74" i="3"/>
  <c r="T74" i="3" s="1"/>
  <c r="U74" i="3"/>
  <c r="V74" i="3" s="1"/>
  <c r="W74" i="3"/>
  <c r="X74" i="3" s="1"/>
  <c r="Y74" i="3"/>
  <c r="Z74" i="3" s="1"/>
  <c r="AA74" i="3"/>
  <c r="AB74" i="3" s="1"/>
  <c r="AC74" i="3"/>
  <c r="AD74" i="3" s="1"/>
  <c r="C75" i="3"/>
  <c r="D75" i="3" s="1"/>
  <c r="E75" i="3"/>
  <c r="F75" i="3" s="1"/>
  <c r="G75" i="3"/>
  <c r="H75" i="3" s="1"/>
  <c r="I75" i="3"/>
  <c r="J75" i="3" s="1"/>
  <c r="K75" i="3"/>
  <c r="L75" i="3" s="1"/>
  <c r="M75" i="3"/>
  <c r="N75" i="3" s="1"/>
  <c r="O75" i="3"/>
  <c r="P75" i="3" s="1"/>
  <c r="Q75" i="3"/>
  <c r="R75" i="3" s="1"/>
  <c r="S75" i="3"/>
  <c r="T75" i="3" s="1"/>
  <c r="U75" i="3"/>
  <c r="V75" i="3" s="1"/>
  <c r="W75" i="3"/>
  <c r="X75" i="3" s="1"/>
  <c r="Y75" i="3"/>
  <c r="Z75" i="3" s="1"/>
  <c r="AA75" i="3"/>
  <c r="AB75" i="3" s="1"/>
  <c r="AC75" i="3"/>
  <c r="AD75" i="3" s="1"/>
  <c r="C76" i="3"/>
  <c r="D76" i="3" s="1"/>
  <c r="E76" i="3"/>
  <c r="F76" i="3" s="1"/>
  <c r="G76" i="3"/>
  <c r="H76" i="3" s="1"/>
  <c r="I76" i="3"/>
  <c r="J76" i="3" s="1"/>
  <c r="K76" i="3"/>
  <c r="L76" i="3" s="1"/>
  <c r="M76" i="3"/>
  <c r="N76" i="3" s="1"/>
  <c r="O76" i="3"/>
  <c r="P76" i="3" s="1"/>
  <c r="Q76" i="3"/>
  <c r="R76" i="3" s="1"/>
  <c r="S76" i="3"/>
  <c r="T76" i="3" s="1"/>
  <c r="U76" i="3"/>
  <c r="V76" i="3" s="1"/>
  <c r="W76" i="3"/>
  <c r="X76" i="3" s="1"/>
  <c r="Y76" i="3"/>
  <c r="Z76" i="3" s="1"/>
  <c r="AA76" i="3"/>
  <c r="AB76" i="3" s="1"/>
  <c r="AC76" i="3"/>
  <c r="AD76" i="3" s="1"/>
  <c r="C77" i="3"/>
  <c r="D77" i="3" s="1"/>
  <c r="E77" i="3"/>
  <c r="F77" i="3" s="1"/>
  <c r="G77" i="3"/>
  <c r="H77" i="3" s="1"/>
  <c r="I77" i="3"/>
  <c r="J77" i="3" s="1"/>
  <c r="K77" i="3"/>
  <c r="L77" i="3" s="1"/>
  <c r="M77" i="3"/>
  <c r="N77" i="3" s="1"/>
  <c r="O77" i="3"/>
  <c r="P77" i="3" s="1"/>
  <c r="Q77" i="3"/>
  <c r="R77" i="3" s="1"/>
  <c r="S77" i="3"/>
  <c r="T77" i="3" s="1"/>
  <c r="U77" i="3"/>
  <c r="V77" i="3" s="1"/>
  <c r="W77" i="3"/>
  <c r="X77" i="3" s="1"/>
  <c r="Y77" i="3"/>
  <c r="Z77" i="3" s="1"/>
  <c r="AA77" i="3"/>
  <c r="AB77" i="3" s="1"/>
  <c r="AC77" i="3"/>
  <c r="AD77" i="3" s="1"/>
  <c r="C78" i="3"/>
  <c r="D78" i="3" s="1"/>
  <c r="E78" i="3"/>
  <c r="F78" i="3" s="1"/>
  <c r="G78" i="3"/>
  <c r="H78" i="3" s="1"/>
  <c r="I78" i="3"/>
  <c r="J78" i="3" s="1"/>
  <c r="K78" i="3"/>
  <c r="L78" i="3" s="1"/>
  <c r="M78" i="3"/>
  <c r="N78" i="3" s="1"/>
  <c r="O78" i="3"/>
  <c r="P78" i="3" s="1"/>
  <c r="Q78" i="3"/>
  <c r="R78" i="3" s="1"/>
  <c r="S78" i="3"/>
  <c r="T78" i="3" s="1"/>
  <c r="U78" i="3"/>
  <c r="V78" i="3" s="1"/>
  <c r="W78" i="3"/>
  <c r="X78" i="3" s="1"/>
  <c r="Y78" i="3"/>
  <c r="Z78" i="3" s="1"/>
  <c r="AA78" i="3"/>
  <c r="AB78" i="3" s="1"/>
  <c r="AC78" i="3"/>
  <c r="AD78" i="3" s="1"/>
  <c r="C79" i="3"/>
  <c r="D79" i="3" s="1"/>
  <c r="E79" i="3"/>
  <c r="F79" i="3" s="1"/>
  <c r="G79" i="3"/>
  <c r="H79" i="3" s="1"/>
  <c r="I79" i="3"/>
  <c r="J79" i="3" s="1"/>
  <c r="K79" i="3"/>
  <c r="L79" i="3" s="1"/>
  <c r="M79" i="3"/>
  <c r="N79" i="3" s="1"/>
  <c r="O79" i="3"/>
  <c r="P79" i="3" s="1"/>
  <c r="Q79" i="3"/>
  <c r="R79" i="3" s="1"/>
  <c r="S79" i="3"/>
  <c r="T79" i="3" s="1"/>
  <c r="U79" i="3"/>
  <c r="V79" i="3" s="1"/>
  <c r="W79" i="3"/>
  <c r="X79" i="3" s="1"/>
  <c r="Y79" i="3"/>
  <c r="Z79" i="3" s="1"/>
  <c r="AA79" i="3"/>
  <c r="AB79" i="3" s="1"/>
  <c r="AC79" i="3"/>
  <c r="AD79" i="3" s="1"/>
  <c r="C80" i="3"/>
  <c r="D80" i="3" s="1"/>
  <c r="E80" i="3"/>
  <c r="F80" i="3" s="1"/>
  <c r="G80" i="3"/>
  <c r="H80" i="3" s="1"/>
  <c r="I80" i="3"/>
  <c r="J80" i="3" s="1"/>
  <c r="K80" i="3"/>
  <c r="L80" i="3" s="1"/>
  <c r="M80" i="3"/>
  <c r="N80" i="3" s="1"/>
  <c r="O80" i="3"/>
  <c r="P80" i="3" s="1"/>
  <c r="Q80" i="3"/>
  <c r="R80" i="3" s="1"/>
  <c r="S80" i="3"/>
  <c r="T80" i="3" s="1"/>
  <c r="U80" i="3"/>
  <c r="V80" i="3" s="1"/>
  <c r="W80" i="3"/>
  <c r="X80" i="3" s="1"/>
  <c r="Y80" i="3"/>
  <c r="Z80" i="3" s="1"/>
  <c r="AA80" i="3"/>
  <c r="AB80" i="3" s="1"/>
  <c r="AC80" i="3"/>
  <c r="AD80" i="3" s="1"/>
  <c r="C81" i="3"/>
  <c r="D81" i="3" s="1"/>
  <c r="E81" i="3"/>
  <c r="F81" i="3" s="1"/>
  <c r="G81" i="3"/>
  <c r="H81" i="3" s="1"/>
  <c r="I81" i="3"/>
  <c r="J81" i="3" s="1"/>
  <c r="K81" i="3"/>
  <c r="L81" i="3" s="1"/>
  <c r="M81" i="3"/>
  <c r="N81" i="3" s="1"/>
  <c r="O81" i="3"/>
  <c r="P81" i="3" s="1"/>
  <c r="Q81" i="3"/>
  <c r="R81" i="3" s="1"/>
  <c r="S81" i="3"/>
  <c r="T81" i="3" s="1"/>
  <c r="U81" i="3"/>
  <c r="V81" i="3" s="1"/>
  <c r="W81" i="3"/>
  <c r="X81" i="3" s="1"/>
  <c r="Y81" i="3"/>
  <c r="Z81" i="3" s="1"/>
  <c r="AA81" i="3"/>
  <c r="AB81" i="3" s="1"/>
  <c r="AC81" i="3"/>
  <c r="AD81" i="3" s="1"/>
  <c r="C82" i="3"/>
  <c r="D82" i="3" s="1"/>
  <c r="E82" i="3"/>
  <c r="F82" i="3" s="1"/>
  <c r="G82" i="3"/>
  <c r="H82" i="3" s="1"/>
  <c r="I82" i="3"/>
  <c r="J82" i="3" s="1"/>
  <c r="K82" i="3"/>
  <c r="L82" i="3" s="1"/>
  <c r="M82" i="3"/>
  <c r="N82" i="3" s="1"/>
  <c r="O82" i="3"/>
  <c r="P82" i="3" s="1"/>
  <c r="Q82" i="3"/>
  <c r="R82" i="3" s="1"/>
  <c r="S82" i="3"/>
  <c r="T82" i="3" s="1"/>
  <c r="U82" i="3"/>
  <c r="V82" i="3" s="1"/>
  <c r="W82" i="3"/>
  <c r="X82" i="3" s="1"/>
  <c r="Y82" i="3"/>
  <c r="Z82" i="3" s="1"/>
  <c r="AA82" i="3"/>
  <c r="AB82" i="3" s="1"/>
  <c r="AC82" i="3"/>
  <c r="AD82" i="3" s="1"/>
  <c r="C83" i="3"/>
  <c r="D83" i="3" s="1"/>
  <c r="E83" i="3"/>
  <c r="F83" i="3" s="1"/>
  <c r="G83" i="3"/>
  <c r="H83" i="3" s="1"/>
  <c r="I83" i="3"/>
  <c r="J83" i="3" s="1"/>
  <c r="K83" i="3"/>
  <c r="L83" i="3" s="1"/>
  <c r="M83" i="3"/>
  <c r="N83" i="3" s="1"/>
  <c r="O83" i="3"/>
  <c r="P83" i="3" s="1"/>
  <c r="Q83" i="3"/>
  <c r="R83" i="3" s="1"/>
  <c r="S83" i="3"/>
  <c r="T83" i="3" s="1"/>
  <c r="U83" i="3"/>
  <c r="V83" i="3" s="1"/>
  <c r="W83" i="3"/>
  <c r="X83" i="3" s="1"/>
  <c r="Y83" i="3"/>
  <c r="Z83" i="3" s="1"/>
  <c r="AA83" i="3"/>
  <c r="AB83" i="3" s="1"/>
  <c r="AC83" i="3"/>
  <c r="AD83" i="3" s="1"/>
  <c r="C84" i="3"/>
  <c r="D84" i="3" s="1"/>
  <c r="E84" i="3"/>
  <c r="F84" i="3" s="1"/>
  <c r="G84" i="3"/>
  <c r="H84" i="3" s="1"/>
  <c r="I84" i="3"/>
  <c r="J84" i="3" s="1"/>
  <c r="K84" i="3"/>
  <c r="L84" i="3" s="1"/>
  <c r="M84" i="3"/>
  <c r="N84" i="3" s="1"/>
  <c r="O84" i="3"/>
  <c r="P84" i="3" s="1"/>
  <c r="Q84" i="3"/>
  <c r="R84" i="3" s="1"/>
  <c r="S84" i="3"/>
  <c r="T84" i="3" s="1"/>
  <c r="U84" i="3"/>
  <c r="V84" i="3" s="1"/>
  <c r="W84" i="3"/>
  <c r="X84" i="3" s="1"/>
  <c r="Y84" i="3"/>
  <c r="Z84" i="3" s="1"/>
  <c r="AA84" i="3"/>
  <c r="AB84" i="3" s="1"/>
  <c r="AC84" i="3"/>
  <c r="AD84" i="3" s="1"/>
  <c r="C85" i="3"/>
  <c r="D85" i="3" s="1"/>
  <c r="E85" i="3"/>
  <c r="F85" i="3" s="1"/>
  <c r="G85" i="3"/>
  <c r="H85" i="3" s="1"/>
  <c r="I85" i="3"/>
  <c r="J85" i="3" s="1"/>
  <c r="K85" i="3"/>
  <c r="L85" i="3" s="1"/>
  <c r="M85" i="3"/>
  <c r="N85" i="3" s="1"/>
  <c r="O85" i="3"/>
  <c r="P85" i="3" s="1"/>
  <c r="Q85" i="3"/>
  <c r="R85" i="3" s="1"/>
  <c r="S85" i="3"/>
  <c r="T85" i="3" s="1"/>
  <c r="U85" i="3"/>
  <c r="V85" i="3" s="1"/>
  <c r="W85" i="3"/>
  <c r="X85" i="3" s="1"/>
  <c r="Y85" i="3"/>
  <c r="Z85" i="3" s="1"/>
  <c r="AA85" i="3"/>
  <c r="AB85" i="3" s="1"/>
  <c r="AC85" i="3"/>
  <c r="AD85" i="3" s="1"/>
  <c r="C86" i="3"/>
  <c r="D86" i="3" s="1"/>
  <c r="E86" i="3"/>
  <c r="F86" i="3" s="1"/>
  <c r="G86" i="3"/>
  <c r="H86" i="3" s="1"/>
  <c r="I86" i="3"/>
  <c r="J86" i="3" s="1"/>
  <c r="K86" i="3"/>
  <c r="L86" i="3" s="1"/>
  <c r="M86" i="3"/>
  <c r="N86" i="3" s="1"/>
  <c r="O86" i="3"/>
  <c r="P86" i="3" s="1"/>
  <c r="Q86" i="3"/>
  <c r="R86" i="3" s="1"/>
  <c r="S86" i="3"/>
  <c r="T86" i="3" s="1"/>
  <c r="U86" i="3"/>
  <c r="V86" i="3" s="1"/>
  <c r="W86" i="3"/>
  <c r="X86" i="3" s="1"/>
  <c r="Y86" i="3"/>
  <c r="Z86" i="3" s="1"/>
  <c r="AA86" i="3"/>
  <c r="AB86" i="3" s="1"/>
  <c r="AC86" i="3"/>
  <c r="AD86" i="3" s="1"/>
  <c r="C87" i="3"/>
  <c r="D87" i="3" s="1"/>
  <c r="E87" i="3"/>
  <c r="F87" i="3" s="1"/>
  <c r="G87" i="3"/>
  <c r="H87" i="3" s="1"/>
  <c r="I87" i="3"/>
  <c r="J87" i="3" s="1"/>
  <c r="K87" i="3"/>
  <c r="L87" i="3" s="1"/>
  <c r="M87" i="3"/>
  <c r="N87" i="3" s="1"/>
  <c r="O87" i="3"/>
  <c r="P87" i="3" s="1"/>
  <c r="Q87" i="3"/>
  <c r="R87" i="3" s="1"/>
  <c r="S87" i="3"/>
  <c r="T87" i="3" s="1"/>
  <c r="U87" i="3"/>
  <c r="V87" i="3" s="1"/>
  <c r="W87" i="3"/>
  <c r="X87" i="3" s="1"/>
  <c r="Y87" i="3"/>
  <c r="Z87" i="3" s="1"/>
  <c r="AA87" i="3"/>
  <c r="AB87" i="3" s="1"/>
  <c r="AC87" i="3"/>
  <c r="AD87" i="3" s="1"/>
  <c r="H88" i="3"/>
  <c r="I88" i="3"/>
  <c r="J88" i="3" s="1"/>
  <c r="K88" i="3"/>
  <c r="L88" i="3" s="1"/>
  <c r="M88" i="3"/>
  <c r="N88" i="3" s="1"/>
  <c r="O88" i="3"/>
  <c r="P88" i="3" s="1"/>
  <c r="Q88" i="3"/>
  <c r="R88" i="3" s="1"/>
  <c r="S88" i="3"/>
  <c r="T88" i="3" s="1"/>
  <c r="U88" i="3"/>
  <c r="V88" i="3" s="1"/>
  <c r="W88" i="3"/>
  <c r="X88" i="3" s="1"/>
  <c r="Y88" i="3"/>
  <c r="Z88" i="3" s="1"/>
  <c r="AA88" i="3"/>
  <c r="AB88" i="3" s="1"/>
  <c r="AC88" i="3"/>
  <c r="AD88" i="3" s="1"/>
  <c r="C262" i="3"/>
  <c r="E262" i="3"/>
  <c r="G262" i="3"/>
  <c r="I262" i="3"/>
  <c r="K262" i="3"/>
  <c r="M262" i="3"/>
  <c r="O262" i="3"/>
  <c r="Q262" i="3"/>
  <c r="S262" i="3"/>
  <c r="U262" i="3"/>
  <c r="W262" i="3"/>
  <c r="Y262" i="3"/>
  <c r="AA262" i="3"/>
  <c r="AC262" i="3"/>
  <c r="C263" i="3"/>
  <c r="E263" i="3"/>
  <c r="G263" i="3"/>
  <c r="I263" i="3"/>
  <c r="K263" i="3"/>
  <c r="M263" i="3"/>
  <c r="O263" i="3"/>
  <c r="Q263" i="3"/>
  <c r="S263" i="3"/>
  <c r="U263" i="3"/>
  <c r="W263" i="3"/>
  <c r="Y263" i="3"/>
  <c r="AA263" i="3"/>
  <c r="AC263" i="3"/>
  <c r="C264" i="3"/>
  <c r="E264" i="3"/>
  <c r="G264" i="3"/>
  <c r="I264" i="3"/>
  <c r="K264" i="3"/>
  <c r="M264" i="3"/>
  <c r="O264" i="3"/>
  <c r="Q264" i="3"/>
  <c r="S264" i="3"/>
  <c r="U264" i="3"/>
  <c r="W264" i="3"/>
  <c r="Y264" i="3"/>
  <c r="AA264" i="3"/>
  <c r="AC264" i="3"/>
  <c r="C265" i="3"/>
  <c r="E265" i="3"/>
  <c r="G265" i="3"/>
  <c r="I265" i="3"/>
  <c r="K265" i="3"/>
  <c r="M265" i="3"/>
  <c r="O265" i="3"/>
  <c r="Q265" i="3"/>
  <c r="S265" i="3"/>
  <c r="U265" i="3"/>
  <c r="W265" i="3"/>
  <c r="Y265" i="3"/>
  <c r="AA265" i="3"/>
  <c r="AC265" i="3"/>
  <c r="C266" i="3"/>
  <c r="E266" i="3"/>
  <c r="G266" i="3"/>
  <c r="I266" i="3"/>
  <c r="K266" i="3"/>
  <c r="M266" i="3"/>
  <c r="O266" i="3"/>
  <c r="Q266" i="3"/>
  <c r="S266" i="3"/>
  <c r="U266" i="3"/>
  <c r="W266" i="3"/>
  <c r="Y266" i="3"/>
  <c r="AA266" i="3"/>
  <c r="AC266" i="3"/>
  <c r="C267" i="3"/>
  <c r="E267" i="3"/>
  <c r="G267" i="3"/>
  <c r="I267" i="3"/>
  <c r="K267" i="3"/>
  <c r="M267" i="3"/>
  <c r="O267" i="3"/>
  <c r="Q267" i="3"/>
  <c r="S267" i="3"/>
  <c r="U267" i="3"/>
  <c r="W267" i="3"/>
  <c r="Y267" i="3"/>
  <c r="AA267" i="3"/>
  <c r="AC267" i="3"/>
  <c r="C268" i="3"/>
  <c r="E268" i="3"/>
  <c r="G268" i="3"/>
  <c r="I268" i="3"/>
  <c r="K268" i="3"/>
  <c r="M268" i="3"/>
  <c r="O268" i="3"/>
  <c r="Q268" i="3"/>
  <c r="S268" i="3"/>
  <c r="U268" i="3"/>
  <c r="W268" i="3"/>
  <c r="Y268" i="3"/>
  <c r="AA268" i="3"/>
  <c r="AC268" i="3"/>
  <c r="C269" i="3"/>
  <c r="E269" i="3"/>
  <c r="G269" i="3"/>
  <c r="I269" i="3"/>
  <c r="K269" i="3"/>
  <c r="M269" i="3"/>
  <c r="O269" i="3"/>
  <c r="Q269" i="3"/>
  <c r="S269" i="3"/>
  <c r="U269" i="3"/>
  <c r="W269" i="3"/>
  <c r="Y269" i="3"/>
  <c r="AA269" i="3"/>
  <c r="AC269" i="3"/>
  <c r="C270" i="3"/>
  <c r="E270" i="3"/>
  <c r="G270" i="3"/>
  <c r="I270" i="3"/>
  <c r="K270" i="3"/>
  <c r="M270" i="3"/>
  <c r="O270" i="3"/>
  <c r="Q270" i="3"/>
  <c r="S270" i="3"/>
  <c r="U270" i="3"/>
  <c r="W270" i="3"/>
  <c r="Y270" i="3"/>
  <c r="AA270" i="3"/>
  <c r="AC270" i="3"/>
  <c r="C271" i="3"/>
  <c r="E271" i="3"/>
  <c r="G271" i="3"/>
  <c r="I271" i="3"/>
  <c r="K271" i="3"/>
  <c r="M271" i="3"/>
  <c r="O271" i="3"/>
  <c r="Q271" i="3"/>
  <c r="S271" i="3"/>
  <c r="U271" i="3"/>
  <c r="W271" i="3"/>
  <c r="Y271" i="3"/>
  <c r="AA271" i="3"/>
  <c r="AC271" i="3"/>
  <c r="C272" i="3"/>
  <c r="E272" i="3"/>
  <c r="G272" i="3"/>
  <c r="I272" i="3"/>
  <c r="K272" i="3"/>
  <c r="M272" i="3"/>
  <c r="O272" i="3"/>
  <c r="Q272" i="3"/>
  <c r="S272" i="3"/>
  <c r="U272" i="3"/>
  <c r="W272" i="3"/>
  <c r="Y272" i="3"/>
  <c r="AA272" i="3"/>
  <c r="AC272" i="3"/>
  <c r="C273" i="3"/>
  <c r="E273" i="3"/>
  <c r="G273" i="3"/>
  <c r="I273" i="3"/>
  <c r="K273" i="3"/>
  <c r="M273" i="3"/>
  <c r="O273" i="3"/>
  <c r="Q273" i="3"/>
  <c r="S273" i="3"/>
  <c r="U273" i="3"/>
  <c r="W273" i="3"/>
  <c r="Y273" i="3"/>
  <c r="AA273" i="3"/>
  <c r="AC273" i="3"/>
  <c r="C274" i="3"/>
  <c r="E274" i="3"/>
  <c r="G274" i="3"/>
  <c r="I274" i="3"/>
  <c r="K274" i="3"/>
  <c r="M274" i="3"/>
  <c r="O274" i="3"/>
  <c r="Q274" i="3"/>
  <c r="S274" i="3"/>
  <c r="U274" i="3"/>
  <c r="W274" i="3"/>
  <c r="Y274" i="3"/>
  <c r="AA274" i="3"/>
  <c r="AC274" i="3"/>
  <c r="C275" i="3"/>
  <c r="E275" i="3"/>
  <c r="G275" i="3"/>
  <c r="I275" i="3"/>
  <c r="K275" i="3"/>
  <c r="M275" i="3"/>
  <c r="O275" i="3"/>
  <c r="Q275" i="3"/>
  <c r="S275" i="3"/>
  <c r="U275" i="3"/>
  <c r="W275" i="3"/>
  <c r="Y275" i="3"/>
  <c r="AA275" i="3"/>
  <c r="AC275" i="3"/>
  <c r="C276" i="3"/>
  <c r="E276" i="3"/>
  <c r="G276" i="3"/>
  <c r="I276" i="3"/>
  <c r="K276" i="3"/>
  <c r="M276" i="3"/>
  <c r="O276" i="3"/>
  <c r="Q276" i="3"/>
  <c r="S276" i="3"/>
  <c r="U276" i="3"/>
  <c r="W276" i="3"/>
  <c r="Y276" i="3"/>
  <c r="AA276" i="3"/>
  <c r="AC276" i="3"/>
  <c r="AC261" i="3"/>
  <c r="AA261" i="3"/>
  <c r="Y261" i="3"/>
  <c r="W261" i="3"/>
  <c r="U261" i="3"/>
  <c r="S261" i="3"/>
  <c r="Q261" i="3"/>
  <c r="O261" i="3"/>
  <c r="M261" i="3"/>
  <c r="K261" i="3"/>
  <c r="I261" i="3"/>
  <c r="G261" i="3"/>
  <c r="E261" i="3"/>
  <c r="C261" i="3"/>
  <c r="C254" i="3"/>
  <c r="E254" i="3"/>
  <c r="G254" i="3"/>
  <c r="I254" i="3"/>
  <c r="K254" i="3"/>
  <c r="M254" i="3"/>
  <c r="O254" i="3"/>
  <c r="Q254" i="3"/>
  <c r="S254" i="3"/>
  <c r="U254" i="3"/>
  <c r="W254" i="3"/>
  <c r="Y254" i="3"/>
  <c r="AA254" i="3"/>
  <c r="AC254" i="3"/>
  <c r="C255" i="3"/>
  <c r="E255" i="3"/>
  <c r="G255" i="3"/>
  <c r="I255" i="3"/>
  <c r="K255" i="3"/>
  <c r="M255" i="3"/>
  <c r="O255" i="3"/>
  <c r="Q255" i="3"/>
  <c r="S255" i="3"/>
  <c r="U255" i="3"/>
  <c r="W255" i="3"/>
  <c r="Y255" i="3"/>
  <c r="AA255" i="3"/>
  <c r="AC255" i="3"/>
  <c r="C256" i="3"/>
  <c r="E256" i="3"/>
  <c r="G256" i="3"/>
  <c r="I256" i="3"/>
  <c r="K256" i="3"/>
  <c r="M256" i="3"/>
  <c r="O256" i="3"/>
  <c r="Q256" i="3"/>
  <c r="S256" i="3"/>
  <c r="U256" i="3"/>
  <c r="W256" i="3"/>
  <c r="Y256" i="3"/>
  <c r="AA256" i="3"/>
  <c r="AC256" i="3"/>
  <c r="C257" i="3"/>
  <c r="E257" i="3"/>
  <c r="G257" i="3"/>
  <c r="I257" i="3"/>
  <c r="K257" i="3"/>
  <c r="M257" i="3"/>
  <c r="O257" i="3"/>
  <c r="Q257" i="3"/>
  <c r="S257" i="3"/>
  <c r="U257" i="3"/>
  <c r="W257" i="3"/>
  <c r="Y257" i="3"/>
  <c r="AA257" i="3"/>
  <c r="AC257" i="3"/>
  <c r="C258" i="3"/>
  <c r="E258" i="3"/>
  <c r="G258" i="3"/>
  <c r="I258" i="3"/>
  <c r="K258" i="3"/>
  <c r="M258" i="3"/>
  <c r="O258" i="3"/>
  <c r="Q258" i="3"/>
  <c r="S258" i="3"/>
  <c r="U258" i="3"/>
  <c r="W258" i="3"/>
  <c r="Y258" i="3"/>
  <c r="AA258" i="3"/>
  <c r="AC258" i="3"/>
  <c r="C259" i="3"/>
  <c r="E259" i="3"/>
  <c r="G259" i="3"/>
  <c r="I259" i="3"/>
  <c r="K259" i="3"/>
  <c r="M259" i="3"/>
  <c r="O259" i="3"/>
  <c r="Q259" i="3"/>
  <c r="S259" i="3"/>
  <c r="U259" i="3"/>
  <c r="W259" i="3"/>
  <c r="Y259" i="3"/>
  <c r="AA259" i="3"/>
  <c r="AC259" i="3"/>
  <c r="C248" i="3"/>
  <c r="E248" i="3"/>
  <c r="G248" i="3"/>
  <c r="I248" i="3"/>
  <c r="K248" i="3"/>
  <c r="M248" i="3"/>
  <c r="O248" i="3"/>
  <c r="Q248" i="3"/>
  <c r="S248" i="3"/>
  <c r="U248" i="3"/>
  <c r="W248" i="3"/>
  <c r="Y248" i="3"/>
  <c r="AA248" i="3"/>
  <c r="AC248" i="3"/>
  <c r="C249" i="3"/>
  <c r="E249" i="3"/>
  <c r="G249" i="3"/>
  <c r="I249" i="3"/>
  <c r="K249" i="3"/>
  <c r="M249" i="3"/>
  <c r="O249" i="3"/>
  <c r="Q249" i="3"/>
  <c r="S249" i="3"/>
  <c r="U249" i="3"/>
  <c r="W249" i="3"/>
  <c r="Y249" i="3"/>
  <c r="AA249" i="3"/>
  <c r="AC249" i="3"/>
  <c r="C250" i="3"/>
  <c r="E250" i="3"/>
  <c r="G250" i="3"/>
  <c r="I250" i="3"/>
  <c r="K250" i="3"/>
  <c r="M250" i="3"/>
  <c r="O250" i="3"/>
  <c r="Q250" i="3"/>
  <c r="S250" i="3"/>
  <c r="U250" i="3"/>
  <c r="W250" i="3"/>
  <c r="Y250" i="3"/>
  <c r="AA250" i="3"/>
  <c r="AC250" i="3"/>
  <c r="C251" i="3"/>
  <c r="E251" i="3"/>
  <c r="G251" i="3"/>
  <c r="I251" i="3"/>
  <c r="K251" i="3"/>
  <c r="M251" i="3"/>
  <c r="O251" i="3"/>
  <c r="Q251" i="3"/>
  <c r="S251" i="3"/>
  <c r="U251" i="3"/>
  <c r="W251" i="3"/>
  <c r="Y251" i="3"/>
  <c r="AA251" i="3"/>
  <c r="AC251" i="3"/>
  <c r="C252" i="3"/>
  <c r="E252" i="3"/>
  <c r="G252" i="3"/>
  <c r="I252" i="3"/>
  <c r="K252" i="3"/>
  <c r="M252" i="3"/>
  <c r="O252" i="3"/>
  <c r="Q252" i="3"/>
  <c r="S252" i="3"/>
  <c r="U252" i="3"/>
  <c r="W252" i="3"/>
  <c r="Y252" i="3"/>
  <c r="AA252" i="3"/>
  <c r="AC252" i="3"/>
  <c r="C253" i="3"/>
  <c r="E253" i="3"/>
  <c r="G253" i="3"/>
  <c r="I253" i="3"/>
  <c r="K253" i="3"/>
  <c r="M253" i="3"/>
  <c r="O253" i="3"/>
  <c r="Q253" i="3"/>
  <c r="S253" i="3"/>
  <c r="U253" i="3"/>
  <c r="W253" i="3"/>
  <c r="Y253" i="3"/>
  <c r="AA253" i="3"/>
  <c r="AC253" i="3"/>
  <c r="S247" i="3"/>
  <c r="U247" i="3"/>
  <c r="W247" i="3"/>
  <c r="Y247" i="3"/>
  <c r="AA247" i="3"/>
  <c r="AC247" i="3"/>
  <c r="Q247" i="3"/>
  <c r="O247" i="3"/>
  <c r="M247" i="3"/>
  <c r="K247" i="3"/>
  <c r="I247" i="3"/>
  <c r="G247" i="3"/>
  <c r="E247" i="3"/>
  <c r="C247" i="3"/>
  <c r="C229" i="3"/>
  <c r="E229" i="3"/>
  <c r="G229" i="3"/>
  <c r="I229" i="3"/>
  <c r="K229" i="3"/>
  <c r="M229" i="3"/>
  <c r="O229" i="3"/>
  <c r="Q229" i="3"/>
  <c r="S229" i="3"/>
  <c r="U229" i="3"/>
  <c r="W229" i="3"/>
  <c r="Y229" i="3"/>
  <c r="AA229" i="3"/>
  <c r="AC229" i="3"/>
  <c r="C230" i="3"/>
  <c r="E230" i="3"/>
  <c r="G230" i="3"/>
  <c r="I230" i="3"/>
  <c r="K230" i="3"/>
  <c r="M230" i="3"/>
  <c r="O230" i="3"/>
  <c r="Q230" i="3"/>
  <c r="S230" i="3"/>
  <c r="U230" i="3"/>
  <c r="W230" i="3"/>
  <c r="Y230" i="3"/>
  <c r="AA230" i="3"/>
  <c r="AC230" i="3"/>
  <c r="C231" i="3"/>
  <c r="E231" i="3"/>
  <c r="G231" i="3"/>
  <c r="I231" i="3"/>
  <c r="K231" i="3"/>
  <c r="M231" i="3"/>
  <c r="O231" i="3"/>
  <c r="Q231" i="3"/>
  <c r="S231" i="3"/>
  <c r="U231" i="3"/>
  <c r="W231" i="3"/>
  <c r="Y231" i="3"/>
  <c r="AA231" i="3"/>
  <c r="AC231" i="3"/>
  <c r="C232" i="3"/>
  <c r="E232" i="3"/>
  <c r="G232" i="3"/>
  <c r="I232" i="3"/>
  <c r="K232" i="3"/>
  <c r="M232" i="3"/>
  <c r="O232" i="3"/>
  <c r="Q232" i="3"/>
  <c r="S232" i="3"/>
  <c r="U232" i="3"/>
  <c r="W232" i="3"/>
  <c r="Y232" i="3"/>
  <c r="AA232" i="3"/>
  <c r="AC232" i="3"/>
  <c r="C233" i="3"/>
  <c r="E233" i="3"/>
  <c r="G233" i="3"/>
  <c r="I233" i="3"/>
  <c r="K233" i="3"/>
  <c r="M233" i="3"/>
  <c r="O233" i="3"/>
  <c r="Q233" i="3"/>
  <c r="S233" i="3"/>
  <c r="U233" i="3"/>
  <c r="W233" i="3"/>
  <c r="Y233" i="3"/>
  <c r="AA233" i="3"/>
  <c r="AC233" i="3"/>
  <c r="C234" i="3"/>
  <c r="E234" i="3"/>
  <c r="G234" i="3"/>
  <c r="I234" i="3"/>
  <c r="K234" i="3"/>
  <c r="M234" i="3"/>
  <c r="O234" i="3"/>
  <c r="Q234" i="3"/>
  <c r="S234" i="3"/>
  <c r="U234" i="3"/>
  <c r="W234" i="3"/>
  <c r="Y234" i="3"/>
  <c r="AA234" i="3"/>
  <c r="AC234" i="3"/>
  <c r="C235" i="3"/>
  <c r="E235" i="3"/>
  <c r="G235" i="3"/>
  <c r="I235" i="3"/>
  <c r="K235" i="3"/>
  <c r="M235" i="3"/>
  <c r="O235" i="3"/>
  <c r="Q235" i="3"/>
  <c r="S235" i="3"/>
  <c r="U235" i="3"/>
  <c r="W235" i="3"/>
  <c r="Y235" i="3"/>
  <c r="AA235" i="3"/>
  <c r="AC235" i="3"/>
  <c r="C236" i="3"/>
  <c r="E236" i="3"/>
  <c r="G236" i="3"/>
  <c r="I236" i="3"/>
  <c r="K236" i="3"/>
  <c r="M236" i="3"/>
  <c r="O236" i="3"/>
  <c r="Q236" i="3"/>
  <c r="S236" i="3"/>
  <c r="U236" i="3"/>
  <c r="W236" i="3"/>
  <c r="Y236" i="3"/>
  <c r="AA236" i="3"/>
  <c r="AC236" i="3"/>
  <c r="C237" i="3"/>
  <c r="E237" i="3"/>
  <c r="G237" i="3"/>
  <c r="I237" i="3"/>
  <c r="K237" i="3"/>
  <c r="M237" i="3"/>
  <c r="O237" i="3"/>
  <c r="Q237" i="3"/>
  <c r="S237" i="3"/>
  <c r="U237" i="3"/>
  <c r="W237" i="3"/>
  <c r="Y237" i="3"/>
  <c r="AA237" i="3"/>
  <c r="AC237" i="3"/>
  <c r="C238" i="3"/>
  <c r="E238" i="3"/>
  <c r="G238" i="3"/>
  <c r="I238" i="3"/>
  <c r="K238" i="3"/>
  <c r="M238" i="3"/>
  <c r="O238" i="3"/>
  <c r="Q238" i="3"/>
  <c r="S238" i="3"/>
  <c r="U238" i="3"/>
  <c r="W238" i="3"/>
  <c r="Y238" i="3"/>
  <c r="AA238" i="3"/>
  <c r="AC238" i="3"/>
  <c r="C239" i="3"/>
  <c r="E239" i="3"/>
  <c r="G239" i="3"/>
  <c r="I239" i="3"/>
  <c r="K239" i="3"/>
  <c r="M239" i="3"/>
  <c r="O239" i="3"/>
  <c r="Q239" i="3"/>
  <c r="S239" i="3"/>
  <c r="U239" i="3"/>
  <c r="W239" i="3"/>
  <c r="Y239" i="3"/>
  <c r="AA239" i="3"/>
  <c r="AC239" i="3"/>
  <c r="C240" i="3"/>
  <c r="E240" i="3"/>
  <c r="G240" i="3"/>
  <c r="I240" i="3"/>
  <c r="K240" i="3"/>
  <c r="M240" i="3"/>
  <c r="O240" i="3"/>
  <c r="Q240" i="3"/>
  <c r="S240" i="3"/>
  <c r="U240" i="3"/>
  <c r="W240" i="3"/>
  <c r="Y240" i="3"/>
  <c r="AA240" i="3"/>
  <c r="AC240" i="3"/>
  <c r="C241" i="3"/>
  <c r="E241" i="3"/>
  <c r="G241" i="3"/>
  <c r="I241" i="3"/>
  <c r="K241" i="3"/>
  <c r="M241" i="3"/>
  <c r="O241" i="3"/>
  <c r="Q241" i="3"/>
  <c r="S241" i="3"/>
  <c r="U241" i="3"/>
  <c r="W241" i="3"/>
  <c r="Y241" i="3"/>
  <c r="AA241" i="3"/>
  <c r="AC241" i="3"/>
  <c r="C242" i="3"/>
  <c r="E242" i="3"/>
  <c r="G242" i="3"/>
  <c r="I242" i="3"/>
  <c r="K242" i="3"/>
  <c r="M242" i="3"/>
  <c r="O242" i="3"/>
  <c r="Q242" i="3"/>
  <c r="S242" i="3"/>
  <c r="U242" i="3"/>
  <c r="W242" i="3"/>
  <c r="Y242" i="3"/>
  <c r="AA242" i="3"/>
  <c r="AC242" i="3"/>
  <c r="C243" i="3"/>
  <c r="E243" i="3"/>
  <c r="G243" i="3"/>
  <c r="I243" i="3"/>
  <c r="K243" i="3"/>
  <c r="M243" i="3"/>
  <c r="O243" i="3"/>
  <c r="Q243" i="3"/>
  <c r="S243" i="3"/>
  <c r="U243" i="3"/>
  <c r="W243" i="3"/>
  <c r="Y243" i="3"/>
  <c r="AA243" i="3"/>
  <c r="AC243" i="3"/>
  <c r="C244" i="3"/>
  <c r="E244" i="3"/>
  <c r="G244" i="3"/>
  <c r="I244" i="3"/>
  <c r="K244" i="3"/>
  <c r="M244" i="3"/>
  <c r="O244" i="3"/>
  <c r="Q244" i="3"/>
  <c r="S244" i="3"/>
  <c r="U244" i="3"/>
  <c r="W244" i="3"/>
  <c r="Y244" i="3"/>
  <c r="AA244" i="3"/>
  <c r="AC244" i="3"/>
  <c r="C245" i="3"/>
  <c r="E245" i="3"/>
  <c r="G245" i="3"/>
  <c r="I245" i="3"/>
  <c r="K245" i="3"/>
  <c r="M245" i="3"/>
  <c r="O245" i="3"/>
  <c r="Q245" i="3"/>
  <c r="S245" i="3"/>
  <c r="U245" i="3"/>
  <c r="W245" i="3"/>
  <c r="Y245" i="3"/>
  <c r="AA245" i="3"/>
  <c r="AC245" i="3"/>
  <c r="C212" i="3"/>
  <c r="E212" i="3"/>
  <c r="G212" i="3"/>
  <c r="I212" i="3"/>
  <c r="K212" i="3"/>
  <c r="M212" i="3"/>
  <c r="O212" i="3"/>
  <c r="Q212" i="3"/>
  <c r="S212" i="3"/>
  <c r="U212" i="3"/>
  <c r="W212" i="3"/>
  <c r="Y212" i="3"/>
  <c r="AA212" i="3"/>
  <c r="AC212" i="3"/>
  <c r="C213" i="3"/>
  <c r="E213" i="3"/>
  <c r="G213" i="3"/>
  <c r="I213" i="3"/>
  <c r="K213" i="3"/>
  <c r="M213" i="3"/>
  <c r="O213" i="3"/>
  <c r="Q213" i="3"/>
  <c r="S213" i="3"/>
  <c r="U213" i="3"/>
  <c r="W213" i="3"/>
  <c r="Y213" i="3"/>
  <c r="AA213" i="3"/>
  <c r="AC213" i="3"/>
  <c r="C214" i="3"/>
  <c r="E214" i="3"/>
  <c r="G214" i="3"/>
  <c r="I214" i="3"/>
  <c r="K214" i="3"/>
  <c r="M214" i="3"/>
  <c r="O214" i="3"/>
  <c r="Q214" i="3"/>
  <c r="S214" i="3"/>
  <c r="U214" i="3"/>
  <c r="W214" i="3"/>
  <c r="Y214" i="3"/>
  <c r="AA214" i="3"/>
  <c r="AC214" i="3"/>
  <c r="C215" i="3"/>
  <c r="E215" i="3"/>
  <c r="G215" i="3"/>
  <c r="I215" i="3"/>
  <c r="K215" i="3"/>
  <c r="M215" i="3"/>
  <c r="O215" i="3"/>
  <c r="Q215" i="3"/>
  <c r="S215" i="3"/>
  <c r="U215" i="3"/>
  <c r="W215" i="3"/>
  <c r="Y215" i="3"/>
  <c r="AA215" i="3"/>
  <c r="AC215" i="3"/>
  <c r="C216" i="3"/>
  <c r="E216" i="3"/>
  <c r="G216" i="3"/>
  <c r="I216" i="3"/>
  <c r="K216" i="3"/>
  <c r="M216" i="3"/>
  <c r="O216" i="3"/>
  <c r="Q216" i="3"/>
  <c r="S216" i="3"/>
  <c r="U216" i="3"/>
  <c r="W216" i="3"/>
  <c r="Y216" i="3"/>
  <c r="AA216" i="3"/>
  <c r="AC216" i="3"/>
  <c r="C217" i="3"/>
  <c r="E217" i="3"/>
  <c r="G217" i="3"/>
  <c r="I217" i="3"/>
  <c r="K217" i="3"/>
  <c r="M217" i="3"/>
  <c r="O217" i="3"/>
  <c r="Q217" i="3"/>
  <c r="S217" i="3"/>
  <c r="U217" i="3"/>
  <c r="W217" i="3"/>
  <c r="Y217" i="3"/>
  <c r="AA217" i="3"/>
  <c r="AC217" i="3"/>
  <c r="C218" i="3"/>
  <c r="E218" i="3"/>
  <c r="G218" i="3"/>
  <c r="I218" i="3"/>
  <c r="K218" i="3"/>
  <c r="M218" i="3"/>
  <c r="O218" i="3"/>
  <c r="Q218" i="3"/>
  <c r="S218" i="3"/>
  <c r="U218" i="3"/>
  <c r="W218" i="3"/>
  <c r="Y218" i="3"/>
  <c r="AA218" i="3"/>
  <c r="AC218" i="3"/>
  <c r="C219" i="3"/>
  <c r="E219" i="3"/>
  <c r="G219" i="3"/>
  <c r="I219" i="3"/>
  <c r="K219" i="3"/>
  <c r="M219" i="3"/>
  <c r="O219" i="3"/>
  <c r="Q219" i="3"/>
  <c r="S219" i="3"/>
  <c r="U219" i="3"/>
  <c r="W219" i="3"/>
  <c r="Y219" i="3"/>
  <c r="AA219" i="3"/>
  <c r="AC219" i="3"/>
  <c r="C220" i="3"/>
  <c r="E220" i="3"/>
  <c r="G220" i="3"/>
  <c r="I220" i="3"/>
  <c r="K220" i="3"/>
  <c r="M220" i="3"/>
  <c r="O220" i="3"/>
  <c r="Q220" i="3"/>
  <c r="S220" i="3"/>
  <c r="U220" i="3"/>
  <c r="W220" i="3"/>
  <c r="Y220" i="3"/>
  <c r="AA220" i="3"/>
  <c r="AC220" i="3"/>
  <c r="C221" i="3"/>
  <c r="E221" i="3"/>
  <c r="G221" i="3"/>
  <c r="I221" i="3"/>
  <c r="K221" i="3"/>
  <c r="M221" i="3"/>
  <c r="O221" i="3"/>
  <c r="Q221" i="3"/>
  <c r="S221" i="3"/>
  <c r="U221" i="3"/>
  <c r="W221" i="3"/>
  <c r="Y221" i="3"/>
  <c r="AA221" i="3"/>
  <c r="AC221" i="3"/>
  <c r="C222" i="3"/>
  <c r="E222" i="3"/>
  <c r="G222" i="3"/>
  <c r="I222" i="3"/>
  <c r="K222" i="3"/>
  <c r="M222" i="3"/>
  <c r="O222" i="3"/>
  <c r="Q222" i="3"/>
  <c r="S222" i="3"/>
  <c r="U222" i="3"/>
  <c r="W222" i="3"/>
  <c r="Y222" i="3"/>
  <c r="AA222" i="3"/>
  <c r="AC222" i="3"/>
  <c r="C223" i="3"/>
  <c r="E223" i="3"/>
  <c r="G223" i="3"/>
  <c r="I223" i="3"/>
  <c r="K223" i="3"/>
  <c r="M223" i="3"/>
  <c r="O223" i="3"/>
  <c r="Q223" i="3"/>
  <c r="S223" i="3"/>
  <c r="U223" i="3"/>
  <c r="W223" i="3"/>
  <c r="Y223" i="3"/>
  <c r="AA223" i="3"/>
  <c r="AC223" i="3"/>
  <c r="C224" i="3"/>
  <c r="E224" i="3"/>
  <c r="G224" i="3"/>
  <c r="I224" i="3"/>
  <c r="K224" i="3"/>
  <c r="M224" i="3"/>
  <c r="O224" i="3"/>
  <c r="Q224" i="3"/>
  <c r="S224" i="3"/>
  <c r="U224" i="3"/>
  <c r="W224" i="3"/>
  <c r="Y224" i="3"/>
  <c r="AA224" i="3"/>
  <c r="AC224" i="3"/>
  <c r="C225" i="3"/>
  <c r="E225" i="3"/>
  <c r="G225" i="3"/>
  <c r="I225" i="3"/>
  <c r="K225" i="3"/>
  <c r="M225" i="3"/>
  <c r="O225" i="3"/>
  <c r="Q225" i="3"/>
  <c r="S225" i="3"/>
  <c r="U225" i="3"/>
  <c r="W225" i="3"/>
  <c r="Y225" i="3"/>
  <c r="AA225" i="3"/>
  <c r="AC225" i="3"/>
  <c r="C226" i="3"/>
  <c r="E226" i="3"/>
  <c r="G226" i="3"/>
  <c r="I226" i="3"/>
  <c r="K226" i="3"/>
  <c r="M226" i="3"/>
  <c r="O226" i="3"/>
  <c r="Q226" i="3"/>
  <c r="S226" i="3"/>
  <c r="U226" i="3"/>
  <c r="W226" i="3"/>
  <c r="Y226" i="3"/>
  <c r="AA226" i="3"/>
  <c r="AC226" i="3"/>
  <c r="Q228" i="3"/>
  <c r="O228" i="3"/>
  <c r="M228" i="3"/>
  <c r="K228" i="3"/>
  <c r="I228" i="3"/>
  <c r="G228" i="3"/>
  <c r="E228" i="3"/>
  <c r="AC228" i="3"/>
  <c r="AA228" i="3"/>
  <c r="Y228" i="3"/>
  <c r="W228" i="3"/>
  <c r="U228" i="3"/>
  <c r="S228" i="3"/>
  <c r="C228" i="3"/>
  <c r="AC211" i="3"/>
  <c r="AA211" i="3"/>
  <c r="Y211" i="3"/>
  <c r="W211" i="3"/>
  <c r="U211" i="3"/>
  <c r="S211" i="3"/>
  <c r="Q211" i="3"/>
  <c r="O211" i="3"/>
  <c r="M211" i="3"/>
  <c r="K211" i="3"/>
  <c r="I211" i="3"/>
  <c r="G211" i="3"/>
  <c r="E211" i="3"/>
  <c r="C211" i="3"/>
  <c r="C175" i="3"/>
  <c r="D175" i="3" s="1"/>
  <c r="E175" i="3"/>
  <c r="F175" i="3" s="1"/>
  <c r="G175" i="3"/>
  <c r="H175" i="3" s="1"/>
  <c r="I175" i="3"/>
  <c r="J175" i="3" s="1"/>
  <c r="K175" i="3"/>
  <c r="L175" i="3" s="1"/>
  <c r="L244" i="3" s="1"/>
  <c r="M175" i="3"/>
  <c r="N175" i="3" s="1"/>
  <c r="O175" i="3"/>
  <c r="P175" i="3" s="1"/>
  <c r="Q175" i="3"/>
  <c r="R175" i="3" s="1"/>
  <c r="R244" i="3" s="1"/>
  <c r="S175" i="3"/>
  <c r="T175" i="3" s="1"/>
  <c r="U175" i="3"/>
  <c r="V175" i="3" s="1"/>
  <c r="W175" i="3"/>
  <c r="X175" i="3" s="1"/>
  <c r="Y175" i="3"/>
  <c r="Z175" i="3" s="1"/>
  <c r="AA175" i="3"/>
  <c r="AB175" i="3" s="1"/>
  <c r="AC175" i="3"/>
  <c r="AD175" i="3" s="1"/>
  <c r="C176" i="3"/>
  <c r="D176" i="3" s="1"/>
  <c r="E176" i="3"/>
  <c r="F176" i="3" s="1"/>
  <c r="G176" i="3"/>
  <c r="H176" i="3" s="1"/>
  <c r="I176" i="3"/>
  <c r="J176" i="3" s="1"/>
  <c r="K176" i="3"/>
  <c r="L176" i="3" s="1"/>
  <c r="L245" i="3" s="1"/>
  <c r="M176" i="3"/>
  <c r="N176" i="3" s="1"/>
  <c r="O176" i="3"/>
  <c r="P176" i="3" s="1"/>
  <c r="Q176" i="3"/>
  <c r="R176" i="3" s="1"/>
  <c r="R245" i="3" s="1"/>
  <c r="S176" i="3"/>
  <c r="T176" i="3" s="1"/>
  <c r="U176" i="3"/>
  <c r="V176" i="3" s="1"/>
  <c r="W176" i="3"/>
  <c r="X176" i="3" s="1"/>
  <c r="Y176" i="3"/>
  <c r="Z176" i="3" s="1"/>
  <c r="AA176" i="3"/>
  <c r="AB176" i="3" s="1"/>
  <c r="AC176" i="3"/>
  <c r="AD176" i="3" s="1"/>
  <c r="C186" i="3"/>
  <c r="D186" i="3" s="1"/>
  <c r="E186" i="3"/>
  <c r="F186" i="3" s="1"/>
  <c r="G186" i="3"/>
  <c r="H186" i="3" s="1"/>
  <c r="I186" i="3"/>
  <c r="J186" i="3" s="1"/>
  <c r="K186" i="3"/>
  <c r="L186" i="3" s="1"/>
  <c r="M186" i="3"/>
  <c r="N186" i="3" s="1"/>
  <c r="O186" i="3"/>
  <c r="P186" i="3" s="1"/>
  <c r="Q186" i="3"/>
  <c r="R186" i="3" s="1"/>
  <c r="S186" i="3"/>
  <c r="T186" i="3" s="1"/>
  <c r="U186" i="3"/>
  <c r="V186" i="3" s="1"/>
  <c r="W186" i="3"/>
  <c r="X186" i="3" s="1"/>
  <c r="Y186" i="3"/>
  <c r="Z186" i="3" s="1"/>
  <c r="AA186" i="3"/>
  <c r="AB186" i="3" s="1"/>
  <c r="AC186" i="3"/>
  <c r="AD186" i="3" s="1"/>
  <c r="C187" i="3"/>
  <c r="D187" i="3" s="1"/>
  <c r="E187" i="3"/>
  <c r="F187" i="3" s="1"/>
  <c r="G187" i="3"/>
  <c r="H187" i="3" s="1"/>
  <c r="I187" i="3"/>
  <c r="J187" i="3" s="1"/>
  <c r="K187" i="3"/>
  <c r="L187" i="3" s="1"/>
  <c r="M187" i="3"/>
  <c r="N187" i="3" s="1"/>
  <c r="O187" i="3"/>
  <c r="P187" i="3" s="1"/>
  <c r="Q187" i="3"/>
  <c r="R187" i="3" s="1"/>
  <c r="S187" i="3"/>
  <c r="T187" i="3" s="1"/>
  <c r="U187" i="3"/>
  <c r="V187" i="3" s="1"/>
  <c r="W187" i="3"/>
  <c r="X187" i="3" s="1"/>
  <c r="Y187" i="3"/>
  <c r="Z187" i="3" s="1"/>
  <c r="AA187" i="3"/>
  <c r="AB187" i="3" s="1"/>
  <c r="AC187" i="3"/>
  <c r="AD187" i="3" s="1"/>
  <c r="C188" i="3"/>
  <c r="D188" i="3" s="1"/>
  <c r="E188" i="3"/>
  <c r="F188" i="3" s="1"/>
  <c r="G188" i="3"/>
  <c r="H188" i="3" s="1"/>
  <c r="I188" i="3"/>
  <c r="J188" i="3" s="1"/>
  <c r="K188" i="3"/>
  <c r="L188" i="3" s="1"/>
  <c r="M188" i="3"/>
  <c r="N188" i="3" s="1"/>
  <c r="O188" i="3"/>
  <c r="P188" i="3" s="1"/>
  <c r="Q188" i="3"/>
  <c r="R188" i="3" s="1"/>
  <c r="S188" i="3"/>
  <c r="T188" i="3" s="1"/>
  <c r="U188" i="3"/>
  <c r="V188" i="3" s="1"/>
  <c r="W188" i="3"/>
  <c r="X188" i="3" s="1"/>
  <c r="Y188" i="3"/>
  <c r="Z188" i="3" s="1"/>
  <c r="AA188" i="3"/>
  <c r="AB188" i="3" s="1"/>
  <c r="AC188" i="3"/>
  <c r="AD188" i="3" s="1"/>
  <c r="C189" i="3"/>
  <c r="D189" i="3" s="1"/>
  <c r="E189" i="3"/>
  <c r="F189" i="3" s="1"/>
  <c r="G189" i="3"/>
  <c r="H189" i="3" s="1"/>
  <c r="I189" i="3"/>
  <c r="J189" i="3" s="1"/>
  <c r="K189" i="3"/>
  <c r="L189" i="3" s="1"/>
  <c r="M189" i="3"/>
  <c r="N189" i="3" s="1"/>
  <c r="O189" i="3"/>
  <c r="P189" i="3" s="1"/>
  <c r="Q189" i="3"/>
  <c r="R189" i="3" s="1"/>
  <c r="S189" i="3"/>
  <c r="T189" i="3" s="1"/>
  <c r="U189" i="3"/>
  <c r="V189" i="3" s="1"/>
  <c r="W189" i="3"/>
  <c r="X189" i="3" s="1"/>
  <c r="Y189" i="3"/>
  <c r="Z189" i="3" s="1"/>
  <c r="AA189" i="3"/>
  <c r="AB189" i="3" s="1"/>
  <c r="AC189" i="3"/>
  <c r="AD189" i="3" s="1"/>
  <c r="C190" i="3"/>
  <c r="D190" i="3" s="1"/>
  <c r="E190" i="3"/>
  <c r="F190" i="3" s="1"/>
  <c r="G190" i="3"/>
  <c r="H190" i="3" s="1"/>
  <c r="I190" i="3"/>
  <c r="J190" i="3" s="1"/>
  <c r="K190" i="3"/>
  <c r="L190" i="3" s="1"/>
  <c r="M190" i="3"/>
  <c r="N190" i="3" s="1"/>
  <c r="O190" i="3"/>
  <c r="P190" i="3" s="1"/>
  <c r="Q190" i="3"/>
  <c r="R190" i="3" s="1"/>
  <c r="S190" i="3"/>
  <c r="T190" i="3" s="1"/>
  <c r="U190" i="3"/>
  <c r="V190" i="3" s="1"/>
  <c r="W190" i="3"/>
  <c r="X190" i="3" s="1"/>
  <c r="Y190" i="3"/>
  <c r="Z190" i="3" s="1"/>
  <c r="AA190" i="3"/>
  <c r="AB190" i="3" s="1"/>
  <c r="AC190" i="3"/>
  <c r="AD190" i="3" s="1"/>
  <c r="AC193" i="3"/>
  <c r="AC194" i="3"/>
  <c r="AC195" i="3"/>
  <c r="AC196" i="3"/>
  <c r="AC197" i="3"/>
  <c r="AC198" i="3"/>
  <c r="AC199" i="3"/>
  <c r="AC200" i="3"/>
  <c r="AC201" i="3"/>
  <c r="AC202" i="3"/>
  <c r="AC203" i="3"/>
  <c r="AC204" i="3"/>
  <c r="AC205" i="3"/>
  <c r="AC206" i="3"/>
  <c r="AC207" i="3"/>
  <c r="AC192" i="3"/>
  <c r="AA193" i="3"/>
  <c r="AA194" i="3"/>
  <c r="AA195" i="3"/>
  <c r="AA196" i="3"/>
  <c r="AA197" i="3"/>
  <c r="AA198" i="3"/>
  <c r="AA199" i="3"/>
  <c r="AA200" i="3"/>
  <c r="AA201" i="3"/>
  <c r="AA202" i="3"/>
  <c r="AA203" i="3"/>
  <c r="AA204" i="3"/>
  <c r="AA205" i="3"/>
  <c r="AA206" i="3"/>
  <c r="AA207" i="3"/>
  <c r="AA192" i="3"/>
  <c r="Y193" i="3"/>
  <c r="Y194" i="3"/>
  <c r="Y195" i="3"/>
  <c r="Y196" i="3"/>
  <c r="Y197" i="3"/>
  <c r="Y198" i="3"/>
  <c r="Y199" i="3"/>
  <c r="Y200" i="3"/>
  <c r="Y201" i="3"/>
  <c r="Y202" i="3"/>
  <c r="Y203" i="3"/>
  <c r="Y204" i="3"/>
  <c r="Y205" i="3"/>
  <c r="Y206" i="3"/>
  <c r="Y207" i="3"/>
  <c r="Y192" i="3"/>
  <c r="W193" i="3"/>
  <c r="W194" i="3"/>
  <c r="W195" i="3"/>
  <c r="W196" i="3"/>
  <c r="W197" i="3"/>
  <c r="W198" i="3"/>
  <c r="W199" i="3"/>
  <c r="W200" i="3"/>
  <c r="W201" i="3"/>
  <c r="W202" i="3"/>
  <c r="W203" i="3"/>
  <c r="W204" i="3"/>
  <c r="W205" i="3"/>
  <c r="W206" i="3"/>
  <c r="W192" i="3"/>
  <c r="U193" i="3"/>
  <c r="U194" i="3"/>
  <c r="U195" i="3"/>
  <c r="U196" i="3"/>
  <c r="U197" i="3"/>
  <c r="U198" i="3"/>
  <c r="U199" i="3"/>
  <c r="U200" i="3"/>
  <c r="U201" i="3"/>
  <c r="U202" i="3"/>
  <c r="U203" i="3"/>
  <c r="U204" i="3"/>
  <c r="U205" i="3"/>
  <c r="U206" i="3"/>
  <c r="U192" i="3"/>
  <c r="S193" i="3"/>
  <c r="S194" i="3"/>
  <c r="S195" i="3"/>
  <c r="S196" i="3"/>
  <c r="S197" i="3"/>
  <c r="S198" i="3"/>
  <c r="S199" i="3"/>
  <c r="S200" i="3"/>
  <c r="S201" i="3"/>
  <c r="S202" i="3"/>
  <c r="S203" i="3"/>
  <c r="S204" i="3"/>
  <c r="S205" i="3"/>
  <c r="S206" i="3"/>
  <c r="S207" i="3"/>
  <c r="S192" i="3"/>
  <c r="Q193" i="3"/>
  <c r="Q194" i="3"/>
  <c r="Q195" i="3"/>
  <c r="Q196" i="3"/>
  <c r="Q197" i="3"/>
  <c r="Q198" i="3"/>
  <c r="Q199" i="3"/>
  <c r="Q200" i="3"/>
  <c r="Q201" i="3"/>
  <c r="Q202" i="3"/>
  <c r="Q203" i="3"/>
  <c r="Q204" i="3"/>
  <c r="Q205" i="3"/>
  <c r="Q206" i="3"/>
  <c r="Q207" i="3"/>
  <c r="Q192" i="3"/>
  <c r="O193" i="3"/>
  <c r="O194" i="3"/>
  <c r="O195" i="3"/>
  <c r="O196" i="3"/>
  <c r="O197" i="3"/>
  <c r="O198" i="3"/>
  <c r="O199" i="3"/>
  <c r="O200" i="3"/>
  <c r="O201" i="3"/>
  <c r="O202" i="3"/>
  <c r="O203" i="3"/>
  <c r="O204" i="3"/>
  <c r="O205" i="3"/>
  <c r="O206" i="3"/>
  <c r="O207" i="3"/>
  <c r="O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192" i="3"/>
  <c r="AC179" i="3"/>
  <c r="AC180" i="3"/>
  <c r="AC181" i="3"/>
  <c r="AC182" i="3"/>
  <c r="AC183" i="3"/>
  <c r="AC184" i="3"/>
  <c r="AC185" i="3"/>
  <c r="AC178" i="3"/>
  <c r="AA179" i="3"/>
  <c r="AA180" i="3"/>
  <c r="AA181" i="3"/>
  <c r="AA182" i="3"/>
  <c r="AA183" i="3"/>
  <c r="AA184" i="3"/>
  <c r="AA185" i="3"/>
  <c r="AA178" i="3"/>
  <c r="Y179" i="3"/>
  <c r="Y180" i="3"/>
  <c r="Y181" i="3"/>
  <c r="Y182" i="3"/>
  <c r="Y183" i="3"/>
  <c r="Y184" i="3"/>
  <c r="Y185" i="3"/>
  <c r="Y178" i="3"/>
  <c r="W179" i="3"/>
  <c r="W180" i="3"/>
  <c r="W181" i="3"/>
  <c r="W182" i="3"/>
  <c r="W183" i="3"/>
  <c r="W184" i="3"/>
  <c r="W185" i="3"/>
  <c r="W178" i="3"/>
  <c r="U179" i="3"/>
  <c r="U180" i="3"/>
  <c r="U181" i="3"/>
  <c r="U182" i="3"/>
  <c r="U183" i="3"/>
  <c r="U184" i="3"/>
  <c r="U185" i="3"/>
  <c r="U178" i="3"/>
  <c r="S179" i="3"/>
  <c r="S180" i="3"/>
  <c r="S181" i="3"/>
  <c r="S182" i="3"/>
  <c r="S183" i="3"/>
  <c r="S184" i="3"/>
  <c r="S185" i="3"/>
  <c r="S178" i="3"/>
  <c r="Q179" i="3"/>
  <c r="Q180" i="3"/>
  <c r="Q181" i="3"/>
  <c r="Q182" i="3"/>
  <c r="Q183" i="3"/>
  <c r="Q184" i="3"/>
  <c r="Q185" i="3"/>
  <c r="Q178" i="3"/>
  <c r="O179" i="3"/>
  <c r="O180" i="3"/>
  <c r="O181" i="3"/>
  <c r="O182" i="3"/>
  <c r="O183" i="3"/>
  <c r="O184" i="3"/>
  <c r="O185" i="3"/>
  <c r="O178" i="3"/>
  <c r="M179" i="3"/>
  <c r="M180" i="3"/>
  <c r="M181" i="3"/>
  <c r="M182" i="3"/>
  <c r="M183" i="3"/>
  <c r="M184" i="3"/>
  <c r="M185" i="3"/>
  <c r="M178" i="3"/>
  <c r="K179" i="3"/>
  <c r="K180" i="3"/>
  <c r="K181" i="3"/>
  <c r="K182" i="3"/>
  <c r="K183" i="3"/>
  <c r="K184" i="3"/>
  <c r="K185" i="3"/>
  <c r="K178" i="3"/>
  <c r="I179" i="3"/>
  <c r="I180" i="3"/>
  <c r="I181" i="3"/>
  <c r="I182" i="3"/>
  <c r="I183" i="3"/>
  <c r="I184" i="3"/>
  <c r="I185" i="3"/>
  <c r="I178" i="3"/>
  <c r="G179" i="3"/>
  <c r="G180" i="3"/>
  <c r="G181" i="3"/>
  <c r="G182" i="3"/>
  <c r="G183" i="3"/>
  <c r="G184" i="3"/>
  <c r="G185" i="3"/>
  <c r="G178" i="3"/>
  <c r="E179" i="3"/>
  <c r="E180" i="3"/>
  <c r="E181" i="3"/>
  <c r="E182" i="3"/>
  <c r="E183" i="3"/>
  <c r="E184" i="3"/>
  <c r="E185" i="3"/>
  <c r="E178" i="3"/>
  <c r="C179" i="3"/>
  <c r="C180" i="3"/>
  <c r="C181" i="3"/>
  <c r="C182" i="3"/>
  <c r="C183" i="3"/>
  <c r="C184" i="3"/>
  <c r="C185" i="3"/>
  <c r="C178" i="3"/>
  <c r="AC160" i="3"/>
  <c r="AC161" i="3"/>
  <c r="AC162" i="3"/>
  <c r="AC163" i="3"/>
  <c r="AC164" i="3"/>
  <c r="AC165" i="3"/>
  <c r="AC166" i="3"/>
  <c r="AC167" i="3"/>
  <c r="AC168" i="3"/>
  <c r="AC169" i="3"/>
  <c r="AC170" i="3"/>
  <c r="AC171" i="3"/>
  <c r="AC172" i="3"/>
  <c r="AC173" i="3"/>
  <c r="AC174" i="3"/>
  <c r="AC159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59" i="3"/>
  <c r="Y160" i="3"/>
  <c r="Y161" i="3"/>
  <c r="Y162" i="3"/>
  <c r="Y163" i="3"/>
  <c r="Y164" i="3"/>
  <c r="Y165" i="3"/>
  <c r="Y166" i="3"/>
  <c r="Y167" i="3"/>
  <c r="Y168" i="3"/>
  <c r="Y169" i="3"/>
  <c r="Y170" i="3"/>
  <c r="Y171" i="3"/>
  <c r="Y172" i="3"/>
  <c r="Y173" i="3"/>
  <c r="Y174" i="3"/>
  <c r="Y159" i="3"/>
  <c r="W160" i="3"/>
  <c r="W161" i="3"/>
  <c r="W162" i="3"/>
  <c r="W163" i="3"/>
  <c r="W164" i="3"/>
  <c r="W165" i="3"/>
  <c r="W166" i="3"/>
  <c r="W167" i="3"/>
  <c r="W168" i="3"/>
  <c r="W169" i="3"/>
  <c r="W170" i="3"/>
  <c r="W171" i="3"/>
  <c r="W172" i="3"/>
  <c r="W173" i="3"/>
  <c r="W174" i="3"/>
  <c r="W159" i="3"/>
  <c r="U160" i="3"/>
  <c r="U161" i="3"/>
  <c r="U162" i="3"/>
  <c r="U163" i="3"/>
  <c r="U164" i="3"/>
  <c r="U165" i="3"/>
  <c r="U166" i="3"/>
  <c r="U167" i="3"/>
  <c r="U168" i="3"/>
  <c r="U169" i="3"/>
  <c r="U170" i="3"/>
  <c r="U171" i="3"/>
  <c r="U172" i="3"/>
  <c r="U173" i="3"/>
  <c r="U174" i="3"/>
  <c r="U159" i="3"/>
  <c r="S160" i="3"/>
  <c r="S161" i="3"/>
  <c r="S162" i="3"/>
  <c r="S163" i="3"/>
  <c r="S164" i="3"/>
  <c r="S165" i="3"/>
  <c r="S166" i="3"/>
  <c r="S167" i="3"/>
  <c r="S168" i="3"/>
  <c r="S169" i="3"/>
  <c r="S170" i="3"/>
  <c r="S171" i="3"/>
  <c r="S172" i="3"/>
  <c r="S173" i="3"/>
  <c r="S174" i="3"/>
  <c r="S159" i="3"/>
  <c r="Q160" i="3"/>
  <c r="Q161" i="3"/>
  <c r="Q162" i="3"/>
  <c r="Q163" i="3"/>
  <c r="Q164" i="3"/>
  <c r="Q165" i="3"/>
  <c r="Q166" i="3"/>
  <c r="Q167" i="3"/>
  <c r="Q168" i="3"/>
  <c r="Q169" i="3"/>
  <c r="Q170" i="3"/>
  <c r="Q171" i="3"/>
  <c r="Q172" i="3"/>
  <c r="Q173" i="3"/>
  <c r="Q174" i="3"/>
  <c r="Q159" i="3"/>
  <c r="O160" i="3"/>
  <c r="O161" i="3"/>
  <c r="O162" i="3"/>
  <c r="O163" i="3"/>
  <c r="O164" i="3"/>
  <c r="O165" i="3"/>
  <c r="O166" i="3"/>
  <c r="O167" i="3"/>
  <c r="O168" i="3"/>
  <c r="O169" i="3"/>
  <c r="O170" i="3"/>
  <c r="O171" i="3"/>
  <c r="O172" i="3"/>
  <c r="O173" i="3"/>
  <c r="O174" i="3"/>
  <c r="O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59" i="3"/>
  <c r="AC143" i="3"/>
  <c r="AC144" i="3"/>
  <c r="AC145" i="3"/>
  <c r="AC146" i="3"/>
  <c r="AC147" i="3"/>
  <c r="AC148" i="3"/>
  <c r="AC149" i="3"/>
  <c r="AC150" i="3"/>
  <c r="AC151" i="3"/>
  <c r="AD151" i="3" s="1"/>
  <c r="AC152" i="3"/>
  <c r="AD152" i="3" s="1"/>
  <c r="AC153" i="3"/>
  <c r="AD153" i="3" s="1"/>
  <c r="AC154" i="3"/>
  <c r="AC155" i="3"/>
  <c r="AD155" i="3" s="1"/>
  <c r="AC156" i="3"/>
  <c r="AD156" i="3" s="1"/>
  <c r="AC157" i="3"/>
  <c r="AD157" i="3" s="1"/>
  <c r="AC142" i="3"/>
  <c r="AA143" i="3"/>
  <c r="AA144" i="3"/>
  <c r="AA145" i="3"/>
  <c r="AA146" i="3"/>
  <c r="AA147" i="3"/>
  <c r="AA148" i="3"/>
  <c r="AA149" i="3"/>
  <c r="AA150" i="3"/>
  <c r="AA151" i="3"/>
  <c r="AB151" i="3" s="1"/>
  <c r="AA152" i="3"/>
  <c r="AB152" i="3" s="1"/>
  <c r="AA153" i="3"/>
  <c r="AB153" i="3" s="1"/>
  <c r="AA154" i="3"/>
  <c r="AB154" i="3" s="1"/>
  <c r="AA155" i="3"/>
  <c r="AA156" i="3"/>
  <c r="AB156" i="3" s="1"/>
  <c r="AA157" i="3"/>
  <c r="AB157" i="3" s="1"/>
  <c r="AA142" i="3"/>
  <c r="Y143" i="3"/>
  <c r="Y144" i="3"/>
  <c r="Y145" i="3"/>
  <c r="Y146" i="3"/>
  <c r="Y147" i="3"/>
  <c r="Y148" i="3"/>
  <c r="Y149" i="3"/>
  <c r="Y150" i="3"/>
  <c r="Y151" i="3"/>
  <c r="Z151" i="3" s="1"/>
  <c r="Y152" i="3"/>
  <c r="Z152" i="3" s="1"/>
  <c r="Y153" i="3"/>
  <c r="Z153" i="3" s="1"/>
  <c r="Y154" i="3"/>
  <c r="Z154" i="3" s="1"/>
  <c r="Y155" i="3"/>
  <c r="Z155" i="3" s="1"/>
  <c r="Y156" i="3"/>
  <c r="Z156" i="3" s="1"/>
  <c r="Y142" i="3"/>
  <c r="W143" i="3"/>
  <c r="W144" i="3"/>
  <c r="W145" i="3"/>
  <c r="W146" i="3"/>
  <c r="W147" i="3"/>
  <c r="W148" i="3"/>
  <c r="W149" i="3"/>
  <c r="W150" i="3"/>
  <c r="W151" i="3"/>
  <c r="X151" i="3" s="1"/>
  <c r="W152" i="3"/>
  <c r="X152" i="3" s="1"/>
  <c r="X221" i="3" s="1"/>
  <c r="W153" i="3"/>
  <c r="W154" i="3"/>
  <c r="X154" i="3" s="1"/>
  <c r="W155" i="3"/>
  <c r="X155" i="3" s="1"/>
  <c r="W156" i="3"/>
  <c r="X156" i="3" s="1"/>
  <c r="W157" i="3"/>
  <c r="X157" i="3" s="1"/>
  <c r="W142" i="3"/>
  <c r="U143" i="3"/>
  <c r="U144" i="3"/>
  <c r="U145" i="3"/>
  <c r="U146" i="3"/>
  <c r="U147" i="3"/>
  <c r="U148" i="3"/>
  <c r="U149" i="3"/>
  <c r="U150" i="3"/>
  <c r="U151" i="3"/>
  <c r="V151" i="3" s="1"/>
  <c r="U152" i="3"/>
  <c r="V152" i="3" s="1"/>
  <c r="U153" i="3"/>
  <c r="V153" i="3" s="1"/>
  <c r="U154" i="3"/>
  <c r="V154" i="3" s="1"/>
  <c r="U155" i="3"/>
  <c r="V155" i="3" s="1"/>
  <c r="U156" i="3"/>
  <c r="V156" i="3" s="1"/>
  <c r="U157" i="3"/>
  <c r="V157" i="3" s="1"/>
  <c r="U142" i="3"/>
  <c r="S143" i="3"/>
  <c r="S144" i="3"/>
  <c r="S145" i="3"/>
  <c r="S146" i="3"/>
  <c r="S147" i="3"/>
  <c r="S148" i="3"/>
  <c r="S149" i="3"/>
  <c r="S150" i="3"/>
  <c r="S151" i="3"/>
  <c r="T151" i="3" s="1"/>
  <c r="S152" i="3"/>
  <c r="T152" i="3" s="1"/>
  <c r="T221" i="3" s="1"/>
  <c r="S153" i="3"/>
  <c r="T153" i="3" s="1"/>
  <c r="S154" i="3"/>
  <c r="T154" i="3" s="1"/>
  <c r="S155" i="3"/>
  <c r="T155" i="3" s="1"/>
  <c r="S156" i="3"/>
  <c r="T156" i="3" s="1"/>
  <c r="S157" i="3"/>
  <c r="T157" i="3" s="1"/>
  <c r="S142" i="3"/>
  <c r="Q143" i="3"/>
  <c r="Q144" i="3"/>
  <c r="Q145" i="3"/>
  <c r="Q146" i="3"/>
  <c r="Q147" i="3"/>
  <c r="Q148" i="3"/>
  <c r="Q149" i="3"/>
  <c r="Q150" i="3"/>
  <c r="Q151" i="3"/>
  <c r="Q152" i="3"/>
  <c r="Q153" i="3"/>
  <c r="Q154" i="3"/>
  <c r="Q155" i="3"/>
  <c r="Q156" i="3"/>
  <c r="Q157" i="3"/>
  <c r="Q142" i="3"/>
  <c r="O143" i="3"/>
  <c r="O144" i="3"/>
  <c r="O145" i="3"/>
  <c r="O146" i="3"/>
  <c r="O147" i="3"/>
  <c r="O148" i="3"/>
  <c r="O149" i="3"/>
  <c r="O150" i="3"/>
  <c r="O151" i="3"/>
  <c r="P151" i="3" s="1"/>
  <c r="O152" i="3"/>
  <c r="P152" i="3" s="1"/>
  <c r="O153" i="3"/>
  <c r="P153" i="3" s="1"/>
  <c r="O154" i="3"/>
  <c r="P154" i="3" s="1"/>
  <c r="O155" i="3"/>
  <c r="P155" i="3" s="1"/>
  <c r="O156" i="3"/>
  <c r="P156" i="3" s="1"/>
  <c r="O142" i="3"/>
  <c r="M143" i="3"/>
  <c r="M144" i="3"/>
  <c r="M145" i="3"/>
  <c r="M146" i="3"/>
  <c r="M147" i="3"/>
  <c r="M148" i="3"/>
  <c r="M149" i="3"/>
  <c r="M150" i="3"/>
  <c r="M151" i="3"/>
  <c r="N151" i="3" s="1"/>
  <c r="M152" i="3"/>
  <c r="N152" i="3" s="1"/>
  <c r="N221" i="3" s="1"/>
  <c r="M153" i="3"/>
  <c r="N153" i="3" s="1"/>
  <c r="M154" i="3"/>
  <c r="N154" i="3" s="1"/>
  <c r="N223" i="3" s="1"/>
  <c r="M155" i="3"/>
  <c r="N155" i="3" s="1"/>
  <c r="M156" i="3"/>
  <c r="N156" i="3" s="1"/>
  <c r="M157" i="3"/>
  <c r="N157" i="3" s="1"/>
  <c r="M142" i="3"/>
  <c r="K143" i="3"/>
  <c r="K144" i="3"/>
  <c r="K145" i="3"/>
  <c r="K146" i="3"/>
  <c r="K147" i="3"/>
  <c r="K148" i="3"/>
  <c r="K149" i="3"/>
  <c r="K150" i="3"/>
  <c r="K151" i="3"/>
  <c r="L151" i="3" s="1"/>
  <c r="K152" i="3"/>
  <c r="L152" i="3" s="1"/>
  <c r="K153" i="3"/>
  <c r="L153" i="3" s="1"/>
  <c r="K154" i="3"/>
  <c r="L154" i="3" s="1"/>
  <c r="K155" i="3"/>
  <c r="L155" i="3" s="1"/>
  <c r="K156" i="3"/>
  <c r="L156" i="3" s="1"/>
  <c r="K157" i="3"/>
  <c r="L157" i="3" s="1"/>
  <c r="K142" i="3"/>
  <c r="I143" i="3"/>
  <c r="I144" i="3"/>
  <c r="I145" i="3"/>
  <c r="I146" i="3"/>
  <c r="I147" i="3"/>
  <c r="I148" i="3"/>
  <c r="I149" i="3"/>
  <c r="I150" i="3"/>
  <c r="I151" i="3"/>
  <c r="I152" i="3"/>
  <c r="J152" i="3" s="1"/>
  <c r="J221" i="3" s="1"/>
  <c r="I153" i="3"/>
  <c r="J153" i="3" s="1"/>
  <c r="J222" i="3" s="1"/>
  <c r="I154" i="3"/>
  <c r="J154" i="3" s="1"/>
  <c r="J223" i="3" s="1"/>
  <c r="I155" i="3"/>
  <c r="J155" i="3" s="1"/>
  <c r="I156" i="3"/>
  <c r="J156" i="3" s="1"/>
  <c r="I157" i="3"/>
  <c r="J157" i="3" s="1"/>
  <c r="I142" i="3"/>
  <c r="G143" i="3"/>
  <c r="G144" i="3"/>
  <c r="G145" i="3"/>
  <c r="G146" i="3"/>
  <c r="G147" i="3"/>
  <c r="G148" i="3"/>
  <c r="G149" i="3"/>
  <c r="G150" i="3"/>
  <c r="G151" i="3"/>
  <c r="H151" i="3" s="1"/>
  <c r="G152" i="3"/>
  <c r="H152" i="3" s="1"/>
  <c r="G153" i="3"/>
  <c r="H153" i="3" s="1"/>
  <c r="G154" i="3"/>
  <c r="H154" i="3" s="1"/>
  <c r="G155" i="3"/>
  <c r="H155" i="3" s="1"/>
  <c r="G156" i="3"/>
  <c r="H156" i="3" s="1"/>
  <c r="G142" i="3"/>
  <c r="E143" i="3"/>
  <c r="E144" i="3"/>
  <c r="E145" i="3"/>
  <c r="E146" i="3"/>
  <c r="E147" i="3"/>
  <c r="E148" i="3"/>
  <c r="E149" i="3"/>
  <c r="E150" i="3"/>
  <c r="E151" i="3"/>
  <c r="F151" i="3" s="1"/>
  <c r="E152" i="3"/>
  <c r="F152" i="3" s="1"/>
  <c r="E153" i="3"/>
  <c r="F153" i="3" s="1"/>
  <c r="F222" i="3" s="1"/>
  <c r="E154" i="3"/>
  <c r="F154" i="3" s="1"/>
  <c r="E155" i="3"/>
  <c r="F155" i="3" s="1"/>
  <c r="E156" i="3"/>
  <c r="F156" i="3" s="1"/>
  <c r="E157" i="3"/>
  <c r="F157" i="3" s="1"/>
  <c r="F226" i="3" s="1"/>
  <c r="E142" i="3"/>
  <c r="C143" i="3"/>
  <c r="C144" i="3"/>
  <c r="C145" i="3"/>
  <c r="C146" i="3"/>
  <c r="C147" i="3"/>
  <c r="C148" i="3"/>
  <c r="C149" i="3"/>
  <c r="C150" i="3"/>
  <c r="C151" i="3"/>
  <c r="D151" i="3" s="1"/>
  <c r="C152" i="3"/>
  <c r="D152" i="3" s="1"/>
  <c r="C153" i="3"/>
  <c r="D153" i="3" s="1"/>
  <c r="C154" i="3"/>
  <c r="D154" i="3" s="1"/>
  <c r="C155" i="3"/>
  <c r="D155" i="3" s="1"/>
  <c r="C156" i="3"/>
  <c r="D156" i="3" s="1"/>
  <c r="C157" i="3"/>
  <c r="D157" i="3" s="1"/>
  <c r="D226" i="3" s="1"/>
  <c r="C142" i="3"/>
  <c r="AD154" i="3"/>
  <c r="AD223" i="3" s="1"/>
  <c r="Y157" i="3"/>
  <c r="Z157" i="3" s="1"/>
  <c r="X153" i="3"/>
  <c r="O157" i="3"/>
  <c r="P157" i="3" s="1"/>
  <c r="G157" i="3"/>
  <c r="H157" i="3" s="1"/>
  <c r="J151" i="3"/>
  <c r="AB155" i="3"/>
  <c r="C121" i="3"/>
  <c r="D121" i="3" s="1"/>
  <c r="E121" i="3"/>
  <c r="F121" i="3" s="1"/>
  <c r="G121" i="3"/>
  <c r="H121" i="3" s="1"/>
  <c r="I121" i="3"/>
  <c r="J121" i="3" s="1"/>
  <c r="K121" i="3"/>
  <c r="L121" i="3" s="1"/>
  <c r="M121" i="3"/>
  <c r="N121" i="3" s="1"/>
  <c r="O121" i="3"/>
  <c r="P121" i="3" s="1"/>
  <c r="Q121" i="3"/>
  <c r="R121" i="3" s="1"/>
  <c r="S121" i="3"/>
  <c r="T121" i="3" s="1"/>
  <c r="U121" i="3"/>
  <c r="V121" i="3" s="1"/>
  <c r="W121" i="3"/>
  <c r="X121" i="3" s="1"/>
  <c r="Y121" i="3"/>
  <c r="Z121" i="3" s="1"/>
  <c r="AA121" i="3"/>
  <c r="AB121" i="3" s="1"/>
  <c r="AC121" i="3"/>
  <c r="AD121" i="3" s="1"/>
  <c r="C117" i="3"/>
  <c r="D117" i="3" s="1"/>
  <c r="E117" i="3"/>
  <c r="F117" i="3" s="1"/>
  <c r="G117" i="3"/>
  <c r="H117" i="3" s="1"/>
  <c r="I117" i="3"/>
  <c r="J117" i="3" s="1"/>
  <c r="K117" i="3"/>
  <c r="L117" i="3" s="1"/>
  <c r="M117" i="3"/>
  <c r="N117" i="3" s="1"/>
  <c r="O117" i="3"/>
  <c r="P117" i="3" s="1"/>
  <c r="Q117" i="3"/>
  <c r="R117" i="3" s="1"/>
  <c r="S117" i="3"/>
  <c r="T117" i="3" s="1"/>
  <c r="U117" i="3"/>
  <c r="V117" i="3" s="1"/>
  <c r="V255" i="3" s="1"/>
  <c r="W117" i="3"/>
  <c r="X117" i="3" s="1"/>
  <c r="Y117" i="3"/>
  <c r="Z117" i="3" s="1"/>
  <c r="Z255" i="3" s="1"/>
  <c r="AA117" i="3"/>
  <c r="AB117" i="3" s="1"/>
  <c r="AC117" i="3"/>
  <c r="AD117" i="3" s="1"/>
  <c r="AD255" i="3" s="1"/>
  <c r="C118" i="3"/>
  <c r="D118" i="3" s="1"/>
  <c r="E118" i="3"/>
  <c r="F118" i="3" s="1"/>
  <c r="F256" i="3" s="1"/>
  <c r="G118" i="3"/>
  <c r="H118" i="3" s="1"/>
  <c r="I118" i="3"/>
  <c r="J118" i="3" s="1"/>
  <c r="J256" i="3" s="1"/>
  <c r="K118" i="3"/>
  <c r="L118" i="3" s="1"/>
  <c r="M118" i="3"/>
  <c r="N118" i="3" s="1"/>
  <c r="N256" i="3" s="1"/>
  <c r="O118" i="3"/>
  <c r="P118" i="3" s="1"/>
  <c r="Q118" i="3"/>
  <c r="R118" i="3" s="1"/>
  <c r="S118" i="3"/>
  <c r="T118" i="3" s="1"/>
  <c r="U118" i="3"/>
  <c r="V118" i="3" s="1"/>
  <c r="W118" i="3"/>
  <c r="X118" i="3" s="1"/>
  <c r="Y118" i="3"/>
  <c r="Z118" i="3" s="1"/>
  <c r="AA118" i="3"/>
  <c r="AB118" i="3" s="1"/>
  <c r="AC118" i="3"/>
  <c r="AD118" i="3" s="1"/>
  <c r="C119" i="3"/>
  <c r="D119" i="3" s="1"/>
  <c r="E119" i="3"/>
  <c r="F119" i="3" s="1"/>
  <c r="G119" i="3"/>
  <c r="H119" i="3" s="1"/>
  <c r="I119" i="3"/>
  <c r="J119" i="3" s="1"/>
  <c r="K119" i="3"/>
  <c r="L119" i="3" s="1"/>
  <c r="M119" i="3"/>
  <c r="N119" i="3" s="1"/>
  <c r="O119" i="3"/>
  <c r="P119" i="3" s="1"/>
  <c r="Q119" i="3"/>
  <c r="R119" i="3" s="1"/>
  <c r="S119" i="3"/>
  <c r="T119" i="3" s="1"/>
  <c r="U119" i="3"/>
  <c r="V119" i="3" s="1"/>
  <c r="V257" i="3" s="1"/>
  <c r="W119" i="3"/>
  <c r="X119" i="3" s="1"/>
  <c r="Y119" i="3"/>
  <c r="Z119" i="3" s="1"/>
  <c r="Z257" i="3" s="1"/>
  <c r="AA119" i="3"/>
  <c r="AB119" i="3" s="1"/>
  <c r="AC119" i="3"/>
  <c r="AD119" i="3" s="1"/>
  <c r="AD257" i="3" s="1"/>
  <c r="C120" i="3"/>
  <c r="D120" i="3" s="1"/>
  <c r="E120" i="3"/>
  <c r="F120" i="3" s="1"/>
  <c r="F258" i="3" s="1"/>
  <c r="G120" i="3"/>
  <c r="H120" i="3" s="1"/>
  <c r="I120" i="3"/>
  <c r="J120" i="3" s="1"/>
  <c r="J258" i="3" s="1"/>
  <c r="K120" i="3"/>
  <c r="L120" i="3" s="1"/>
  <c r="M120" i="3"/>
  <c r="N120" i="3" s="1"/>
  <c r="N258" i="3" s="1"/>
  <c r="O120" i="3"/>
  <c r="P120" i="3" s="1"/>
  <c r="Q120" i="3"/>
  <c r="R120" i="3" s="1"/>
  <c r="S120" i="3"/>
  <c r="T120" i="3" s="1"/>
  <c r="U120" i="3"/>
  <c r="V120" i="3" s="1"/>
  <c r="W120" i="3"/>
  <c r="X120" i="3" s="1"/>
  <c r="Y120" i="3"/>
  <c r="Z120" i="3" s="1"/>
  <c r="AA120" i="3"/>
  <c r="AB120" i="3" s="1"/>
  <c r="AC120" i="3"/>
  <c r="AD120" i="3" s="1"/>
  <c r="C106" i="3"/>
  <c r="D106" i="3" s="1"/>
  <c r="E106" i="3"/>
  <c r="F106" i="3" s="1"/>
  <c r="F244" i="3" s="1"/>
  <c r="G106" i="3"/>
  <c r="H106" i="3" s="1"/>
  <c r="I106" i="3"/>
  <c r="J106" i="3" s="1"/>
  <c r="J244" i="3" s="1"/>
  <c r="K106" i="3"/>
  <c r="M106" i="3"/>
  <c r="N106" i="3" s="1"/>
  <c r="N244" i="3" s="1"/>
  <c r="O106" i="3"/>
  <c r="Q106" i="3"/>
  <c r="S106" i="3"/>
  <c r="T106" i="3" s="1"/>
  <c r="U106" i="3"/>
  <c r="V106" i="3" s="1"/>
  <c r="V244" i="3" s="1"/>
  <c r="W106" i="3"/>
  <c r="X106" i="3" s="1"/>
  <c r="Y106" i="3"/>
  <c r="Z106" i="3" s="1"/>
  <c r="Z244" i="3" s="1"/>
  <c r="AA106" i="3"/>
  <c r="AB106" i="3" s="1"/>
  <c r="AC106" i="3"/>
  <c r="AD106" i="3" s="1"/>
  <c r="AD244" i="3" s="1"/>
  <c r="C107" i="3"/>
  <c r="D107" i="3" s="1"/>
  <c r="E107" i="3"/>
  <c r="F107" i="3" s="1"/>
  <c r="F245" i="3" s="1"/>
  <c r="G107" i="3"/>
  <c r="H107" i="3" s="1"/>
  <c r="I107" i="3"/>
  <c r="J107" i="3" s="1"/>
  <c r="J245" i="3" s="1"/>
  <c r="K107" i="3"/>
  <c r="M107" i="3"/>
  <c r="N107" i="3" s="1"/>
  <c r="N245" i="3" s="1"/>
  <c r="O107" i="3"/>
  <c r="Q107" i="3"/>
  <c r="S107" i="3"/>
  <c r="T107" i="3" s="1"/>
  <c r="U107" i="3"/>
  <c r="V107" i="3" s="1"/>
  <c r="V245" i="3" s="1"/>
  <c r="W107" i="3"/>
  <c r="X107" i="3" s="1"/>
  <c r="Y107" i="3"/>
  <c r="Z107" i="3" s="1"/>
  <c r="Z245" i="3" s="1"/>
  <c r="AA107" i="3"/>
  <c r="AB107" i="3" s="1"/>
  <c r="AC107" i="3"/>
  <c r="AD107" i="3" s="1"/>
  <c r="AD245" i="3" s="1"/>
  <c r="AB245" i="3" l="1"/>
  <c r="X245" i="3"/>
  <c r="T245" i="3"/>
  <c r="H245" i="3"/>
  <c r="D245" i="3"/>
  <c r="AB244" i="3"/>
  <c r="X244" i="3"/>
  <c r="T244" i="3"/>
  <c r="H244" i="3"/>
  <c r="D244" i="3"/>
  <c r="AB258" i="3"/>
  <c r="X258" i="3"/>
  <c r="T258" i="3"/>
  <c r="P258" i="3"/>
  <c r="L258" i="3"/>
  <c r="H258" i="3"/>
  <c r="D258" i="3"/>
  <c r="AB257" i="3"/>
  <c r="X257" i="3"/>
  <c r="T257" i="3"/>
  <c r="P257" i="3"/>
  <c r="L257" i="3"/>
  <c r="H257" i="3"/>
  <c r="D257" i="3"/>
  <c r="AB256" i="3"/>
  <c r="X256" i="3"/>
  <c r="T256" i="3"/>
  <c r="P256" i="3"/>
  <c r="L256" i="3"/>
  <c r="H256" i="3"/>
  <c r="D256" i="3"/>
  <c r="AB255" i="3"/>
  <c r="X255" i="3"/>
  <c r="T255" i="3"/>
  <c r="P255" i="3"/>
  <c r="H255" i="3"/>
  <c r="D255" i="3"/>
  <c r="AB259" i="3"/>
  <c r="X259" i="3"/>
  <c r="T259" i="3"/>
  <c r="P259" i="3"/>
  <c r="L259" i="3"/>
  <c r="H259" i="3"/>
  <c r="D259" i="3"/>
  <c r="X222" i="3"/>
  <c r="D222" i="3"/>
  <c r="H221" i="3"/>
  <c r="P220" i="3"/>
  <c r="T222" i="3"/>
  <c r="X220" i="3"/>
  <c r="AB221" i="3"/>
  <c r="AB223" i="3"/>
  <c r="X225" i="3"/>
  <c r="T225" i="3"/>
  <c r="L224" i="3"/>
  <c r="H224" i="3"/>
  <c r="N225" i="3"/>
  <c r="P224" i="3"/>
  <c r="V224" i="3"/>
  <c r="X223" i="3"/>
  <c r="T223" i="3"/>
  <c r="F223" i="3"/>
  <c r="AD222" i="3"/>
  <c r="Z222" i="3"/>
  <c r="D221" i="3"/>
  <c r="J220" i="3"/>
  <c r="P107" i="3"/>
  <c r="P245" i="3" s="1"/>
  <c r="Z259" i="3"/>
  <c r="AB225" i="3"/>
  <c r="J225" i="3"/>
  <c r="D225" i="3"/>
  <c r="AB224" i="3"/>
  <c r="X224" i="3"/>
  <c r="F224" i="3"/>
  <c r="AD259" i="3"/>
  <c r="V259" i="3"/>
  <c r="AB226" i="3"/>
  <c r="T226" i="3"/>
  <c r="J226" i="3"/>
  <c r="AD258" i="3"/>
  <c r="Z258" i="3"/>
  <c r="V258" i="3"/>
  <c r="R258" i="3"/>
  <c r="R257" i="3"/>
  <c r="N257" i="3"/>
  <c r="J257" i="3"/>
  <c r="F257" i="3"/>
  <c r="AD256" i="3"/>
  <c r="Z256" i="3"/>
  <c r="V256" i="3"/>
  <c r="R256" i="3"/>
  <c r="R255" i="3"/>
  <c r="N255" i="3"/>
  <c r="J255" i="3"/>
  <c r="F255" i="3"/>
  <c r="R259" i="3"/>
  <c r="N259" i="3"/>
  <c r="J259" i="3"/>
  <c r="F259" i="3"/>
  <c r="X226" i="3"/>
  <c r="N226" i="3"/>
  <c r="AD226" i="3"/>
  <c r="Z226" i="3"/>
  <c r="V226" i="3"/>
  <c r="P226" i="3"/>
  <c r="L226" i="3"/>
  <c r="H226" i="3"/>
  <c r="AD225" i="3"/>
  <c r="Z225" i="3"/>
  <c r="V225" i="3"/>
  <c r="P225" i="3"/>
  <c r="L225" i="3"/>
  <c r="F225" i="3"/>
  <c r="AD224" i="3"/>
  <c r="Z224" i="3"/>
  <c r="T224" i="3"/>
  <c r="N224" i="3"/>
  <c r="J224" i="3"/>
  <c r="D224" i="3"/>
  <c r="Z223" i="3"/>
  <c r="V223" i="3"/>
  <c r="P223" i="3"/>
  <c r="L223" i="3"/>
  <c r="H223" i="3"/>
  <c r="D223" i="3"/>
  <c r="AB222" i="3"/>
  <c r="V222" i="3"/>
  <c r="P222" i="3"/>
  <c r="H222" i="3"/>
  <c r="AD221" i="3"/>
  <c r="Z221" i="3"/>
  <c r="V221" i="3"/>
  <c r="P221" i="3"/>
  <c r="L221" i="3"/>
  <c r="F221" i="3"/>
  <c r="AD220" i="3"/>
  <c r="V220" i="3"/>
  <c r="D220" i="3"/>
  <c r="F220" i="3"/>
  <c r="H225" i="3"/>
  <c r="T220" i="3"/>
  <c r="H220" i="3"/>
  <c r="L222" i="3"/>
  <c r="L220" i="3"/>
  <c r="N222" i="3"/>
  <c r="N220" i="3"/>
  <c r="Z220" i="3"/>
  <c r="AB220" i="3"/>
  <c r="P106" i="3"/>
  <c r="P244" i="3" s="1"/>
  <c r="R157" i="3"/>
  <c r="R226" i="3" s="1"/>
  <c r="R156" i="3"/>
  <c r="R225" i="3" s="1"/>
  <c r="R155" i="3"/>
  <c r="R224" i="3" s="1"/>
  <c r="R154" i="3"/>
  <c r="R223" i="3" s="1"/>
  <c r="R153" i="3"/>
  <c r="R222" i="3" s="1"/>
  <c r="R152" i="3"/>
  <c r="R221" i="3" s="1"/>
  <c r="R151" i="3"/>
  <c r="R220" i="3" s="1"/>
  <c r="G1" i="5" l="1"/>
  <c r="F1" i="5"/>
  <c r="C2" i="6" l="1"/>
  <c r="B2" i="6"/>
  <c r="H1" i="5" l="1"/>
  <c r="E1" i="5"/>
  <c r="AC94" i="3" l="1"/>
  <c r="AD94" i="3" s="1"/>
  <c r="AC95" i="3"/>
  <c r="AD95" i="3" s="1"/>
  <c r="AC96" i="3"/>
  <c r="AD96" i="3" s="1"/>
  <c r="AC97" i="3"/>
  <c r="AD97" i="3" s="1"/>
  <c r="AC98" i="3"/>
  <c r="AD98" i="3" s="1"/>
  <c r="AC99" i="3"/>
  <c r="AD99" i="3" s="1"/>
  <c r="AC100" i="3"/>
  <c r="AD100" i="3" s="1"/>
  <c r="AC101" i="3"/>
  <c r="AD101" i="3" s="1"/>
  <c r="AC102" i="3"/>
  <c r="AD102" i="3" s="1"/>
  <c r="AC103" i="3"/>
  <c r="AD103" i="3" s="1"/>
  <c r="AC104" i="3"/>
  <c r="AD104" i="3" s="1"/>
  <c r="AC105" i="3"/>
  <c r="AD105" i="3" s="1"/>
  <c r="AA94" i="3"/>
  <c r="AB94" i="3" s="1"/>
  <c r="AA95" i="3"/>
  <c r="AB95" i="3" s="1"/>
  <c r="AA96" i="3"/>
  <c r="AB96" i="3" s="1"/>
  <c r="AA97" i="3"/>
  <c r="AB97" i="3" s="1"/>
  <c r="AA98" i="3"/>
  <c r="AB98" i="3" s="1"/>
  <c r="AA99" i="3"/>
  <c r="AB99" i="3" s="1"/>
  <c r="AA100" i="3"/>
  <c r="AB100" i="3" s="1"/>
  <c r="AA101" i="3"/>
  <c r="AB101" i="3" s="1"/>
  <c r="AA102" i="3"/>
  <c r="AB102" i="3" s="1"/>
  <c r="AA103" i="3"/>
  <c r="AB103" i="3" s="1"/>
  <c r="AA104" i="3"/>
  <c r="AB104" i="3" s="1"/>
  <c r="AA105" i="3"/>
  <c r="AB105" i="3" s="1"/>
  <c r="Y94" i="3"/>
  <c r="Z94" i="3" s="1"/>
  <c r="Y95" i="3"/>
  <c r="Z95" i="3" s="1"/>
  <c r="Y96" i="3"/>
  <c r="Z96" i="3" s="1"/>
  <c r="Y97" i="3"/>
  <c r="Z97" i="3" s="1"/>
  <c r="Y98" i="3"/>
  <c r="Z98" i="3" s="1"/>
  <c r="Y99" i="3"/>
  <c r="Z99" i="3" s="1"/>
  <c r="Y100" i="3"/>
  <c r="Z100" i="3" s="1"/>
  <c r="Y101" i="3"/>
  <c r="Z101" i="3" s="1"/>
  <c r="Y102" i="3"/>
  <c r="Z102" i="3" s="1"/>
  <c r="Y103" i="3"/>
  <c r="Z103" i="3" s="1"/>
  <c r="Y104" i="3"/>
  <c r="Z104" i="3" s="1"/>
  <c r="Y105" i="3"/>
  <c r="W94" i="3"/>
  <c r="X94" i="3" s="1"/>
  <c r="W95" i="3"/>
  <c r="X95" i="3" s="1"/>
  <c r="W96" i="3"/>
  <c r="X96" i="3" s="1"/>
  <c r="W97" i="3"/>
  <c r="X97" i="3" s="1"/>
  <c r="W98" i="3"/>
  <c r="X98" i="3" s="1"/>
  <c r="W99" i="3"/>
  <c r="X99" i="3" s="1"/>
  <c r="W100" i="3"/>
  <c r="X100" i="3" s="1"/>
  <c r="W101" i="3"/>
  <c r="X101" i="3" s="1"/>
  <c r="W102" i="3"/>
  <c r="X102" i="3" s="1"/>
  <c r="W103" i="3"/>
  <c r="X103" i="3" s="1"/>
  <c r="W104" i="3"/>
  <c r="X104" i="3" s="1"/>
  <c r="W105" i="3"/>
  <c r="U94" i="3"/>
  <c r="V94" i="3" s="1"/>
  <c r="U95" i="3"/>
  <c r="V95" i="3" s="1"/>
  <c r="U96" i="3"/>
  <c r="V96" i="3" s="1"/>
  <c r="U97" i="3"/>
  <c r="V97" i="3" s="1"/>
  <c r="U98" i="3"/>
  <c r="V98" i="3" s="1"/>
  <c r="U99" i="3"/>
  <c r="V99" i="3" s="1"/>
  <c r="U100" i="3"/>
  <c r="V100" i="3" s="1"/>
  <c r="U101" i="3"/>
  <c r="V101" i="3" s="1"/>
  <c r="U102" i="3"/>
  <c r="V102" i="3" s="1"/>
  <c r="U103" i="3"/>
  <c r="V103" i="3" s="1"/>
  <c r="U104" i="3"/>
  <c r="V104" i="3" s="1"/>
  <c r="U105" i="3"/>
  <c r="V105" i="3" s="1"/>
  <c r="S94" i="3"/>
  <c r="T94" i="3" s="1"/>
  <c r="S95" i="3"/>
  <c r="T95" i="3" s="1"/>
  <c r="S96" i="3"/>
  <c r="T96" i="3" s="1"/>
  <c r="S97" i="3"/>
  <c r="T97" i="3" s="1"/>
  <c r="S98" i="3"/>
  <c r="T98" i="3" s="1"/>
  <c r="S99" i="3"/>
  <c r="T99" i="3" s="1"/>
  <c r="S100" i="3"/>
  <c r="T100" i="3" s="1"/>
  <c r="S101" i="3"/>
  <c r="T101" i="3" s="1"/>
  <c r="S102" i="3"/>
  <c r="T102" i="3" s="1"/>
  <c r="S103" i="3"/>
  <c r="T103" i="3" s="1"/>
  <c r="S104" i="3"/>
  <c r="T104" i="3" s="1"/>
  <c r="S105" i="3"/>
  <c r="Q94" i="3"/>
  <c r="R94" i="3" s="1"/>
  <c r="Q95" i="3"/>
  <c r="R95" i="3" s="1"/>
  <c r="Q96" i="3"/>
  <c r="R96" i="3" s="1"/>
  <c r="Q97" i="3"/>
  <c r="R97" i="3" s="1"/>
  <c r="Q98" i="3"/>
  <c r="R98" i="3" s="1"/>
  <c r="Q99" i="3"/>
  <c r="R99" i="3" s="1"/>
  <c r="Q100" i="3"/>
  <c r="R100" i="3" s="1"/>
  <c r="Q101" i="3"/>
  <c r="R101" i="3" s="1"/>
  <c r="Q102" i="3"/>
  <c r="R102" i="3" s="1"/>
  <c r="Q103" i="3"/>
  <c r="R103" i="3" s="1"/>
  <c r="Q104" i="3"/>
  <c r="R104" i="3" s="1"/>
  <c r="Q105" i="3"/>
  <c r="O94" i="3"/>
  <c r="P94" i="3" s="1"/>
  <c r="O95" i="3"/>
  <c r="P95" i="3" s="1"/>
  <c r="O96" i="3"/>
  <c r="P96" i="3" s="1"/>
  <c r="O97" i="3"/>
  <c r="P97" i="3" s="1"/>
  <c r="O98" i="3"/>
  <c r="P98" i="3" s="1"/>
  <c r="O99" i="3"/>
  <c r="P99" i="3" s="1"/>
  <c r="O100" i="3"/>
  <c r="P100" i="3" s="1"/>
  <c r="O101" i="3"/>
  <c r="P101" i="3" s="1"/>
  <c r="O102" i="3"/>
  <c r="P102" i="3" s="1"/>
  <c r="O103" i="3"/>
  <c r="P103" i="3" s="1"/>
  <c r="O104" i="3"/>
  <c r="P104" i="3" s="1"/>
  <c r="O105" i="3"/>
  <c r="M94" i="3"/>
  <c r="N94" i="3" s="1"/>
  <c r="M95" i="3"/>
  <c r="N95" i="3" s="1"/>
  <c r="M96" i="3"/>
  <c r="N96" i="3" s="1"/>
  <c r="M97" i="3"/>
  <c r="N97" i="3" s="1"/>
  <c r="M98" i="3"/>
  <c r="N98" i="3" s="1"/>
  <c r="M99" i="3"/>
  <c r="N99" i="3" s="1"/>
  <c r="M100" i="3"/>
  <c r="N100" i="3" s="1"/>
  <c r="M101" i="3"/>
  <c r="N101" i="3" s="1"/>
  <c r="M102" i="3"/>
  <c r="N102" i="3" s="1"/>
  <c r="M103" i="3"/>
  <c r="N103" i="3" s="1"/>
  <c r="M104" i="3"/>
  <c r="N104" i="3" s="1"/>
  <c r="M105" i="3"/>
  <c r="K94" i="3"/>
  <c r="L94" i="3" s="1"/>
  <c r="K95" i="3"/>
  <c r="L95" i="3" s="1"/>
  <c r="K96" i="3"/>
  <c r="L96" i="3" s="1"/>
  <c r="K97" i="3"/>
  <c r="L97" i="3" s="1"/>
  <c r="K98" i="3"/>
  <c r="L98" i="3" s="1"/>
  <c r="K99" i="3"/>
  <c r="L99" i="3" s="1"/>
  <c r="K100" i="3"/>
  <c r="L100" i="3" s="1"/>
  <c r="K101" i="3"/>
  <c r="L101" i="3" s="1"/>
  <c r="K102" i="3"/>
  <c r="L102" i="3" s="1"/>
  <c r="K103" i="3"/>
  <c r="L103" i="3" s="1"/>
  <c r="K104" i="3"/>
  <c r="L104" i="3" s="1"/>
  <c r="K105" i="3"/>
  <c r="I94" i="3"/>
  <c r="J94" i="3" s="1"/>
  <c r="I95" i="3"/>
  <c r="J95" i="3" s="1"/>
  <c r="I96" i="3"/>
  <c r="J96" i="3" s="1"/>
  <c r="I97" i="3"/>
  <c r="J97" i="3" s="1"/>
  <c r="I98" i="3"/>
  <c r="J98" i="3" s="1"/>
  <c r="I99" i="3"/>
  <c r="J99" i="3" s="1"/>
  <c r="I100" i="3"/>
  <c r="J100" i="3" s="1"/>
  <c r="I101" i="3"/>
  <c r="J101" i="3" s="1"/>
  <c r="I102" i="3"/>
  <c r="J102" i="3" s="1"/>
  <c r="I103" i="3"/>
  <c r="J103" i="3" s="1"/>
  <c r="I104" i="3"/>
  <c r="J104" i="3" s="1"/>
  <c r="I105" i="3"/>
  <c r="J105" i="3" s="1"/>
  <c r="G94" i="3"/>
  <c r="H94" i="3" s="1"/>
  <c r="G95" i="3"/>
  <c r="H95" i="3" s="1"/>
  <c r="G96" i="3"/>
  <c r="H96" i="3" s="1"/>
  <c r="G97" i="3"/>
  <c r="H97" i="3" s="1"/>
  <c r="G98" i="3"/>
  <c r="H98" i="3" s="1"/>
  <c r="G99" i="3"/>
  <c r="H99" i="3" s="1"/>
  <c r="G100" i="3"/>
  <c r="H100" i="3" s="1"/>
  <c r="G101" i="3"/>
  <c r="H101" i="3" s="1"/>
  <c r="G102" i="3"/>
  <c r="H102" i="3" s="1"/>
  <c r="G103" i="3"/>
  <c r="H103" i="3" s="1"/>
  <c r="G104" i="3"/>
  <c r="H104" i="3" s="1"/>
  <c r="G105" i="3"/>
  <c r="H105" i="3" s="1"/>
  <c r="E93" i="3"/>
  <c r="F93" i="3" s="1"/>
  <c r="E94" i="3"/>
  <c r="F94" i="3" s="1"/>
  <c r="E95" i="3"/>
  <c r="F95" i="3" s="1"/>
  <c r="E96" i="3"/>
  <c r="F96" i="3" s="1"/>
  <c r="E97" i="3"/>
  <c r="F97" i="3" s="1"/>
  <c r="E98" i="3"/>
  <c r="F98" i="3" s="1"/>
  <c r="E99" i="3"/>
  <c r="F99" i="3" s="1"/>
  <c r="E100" i="3"/>
  <c r="F100" i="3" s="1"/>
  <c r="E101" i="3"/>
  <c r="F101" i="3" s="1"/>
  <c r="E102" i="3"/>
  <c r="F102" i="3" s="1"/>
  <c r="E103" i="3"/>
  <c r="F103" i="3" s="1"/>
  <c r="E104" i="3"/>
  <c r="F104" i="3" s="1"/>
  <c r="E105" i="3"/>
  <c r="C94" i="3"/>
  <c r="D94" i="3" s="1"/>
  <c r="C95" i="3"/>
  <c r="D95" i="3" s="1"/>
  <c r="C96" i="3"/>
  <c r="D96" i="3" s="1"/>
  <c r="C97" i="3"/>
  <c r="D97" i="3" s="1"/>
  <c r="C98" i="3"/>
  <c r="D98" i="3" s="1"/>
  <c r="C99" i="3"/>
  <c r="D99" i="3" s="1"/>
  <c r="C100" i="3"/>
  <c r="D100" i="3" s="1"/>
  <c r="C101" i="3"/>
  <c r="D101" i="3" s="1"/>
  <c r="C102" i="3"/>
  <c r="D102" i="3" s="1"/>
  <c r="C103" i="3"/>
  <c r="C104" i="3"/>
  <c r="C105" i="3"/>
  <c r="D104" i="3" l="1"/>
  <c r="F108" i="3"/>
  <c r="D105" i="3"/>
  <c r="P105" i="3"/>
  <c r="L174" i="3"/>
  <c r="L243" i="3" s="1"/>
  <c r="D103" i="3"/>
  <c r="F105" i="3"/>
  <c r="N105" i="3"/>
  <c r="R174" i="3"/>
  <c r="R243" i="3" s="1"/>
  <c r="Z174" i="3"/>
  <c r="Z105" i="3"/>
  <c r="R166" i="3"/>
  <c r="R235" i="3" s="1"/>
  <c r="V166" i="3"/>
  <c r="V235" i="3" s="1"/>
  <c r="AD174" i="3"/>
  <c r="AD243" i="3" s="1"/>
  <c r="R173" i="3"/>
  <c r="R242" i="3" s="1"/>
  <c r="R165" i="3"/>
  <c r="R234" i="3" s="1"/>
  <c r="T169" i="3"/>
  <c r="T238" i="3" s="1"/>
  <c r="V173" i="3"/>
  <c r="V242" i="3" s="1"/>
  <c r="V165" i="3"/>
  <c r="V234" i="3" s="1"/>
  <c r="X169" i="3"/>
  <c r="X238" i="3" s="1"/>
  <c r="Z173" i="3"/>
  <c r="Z242" i="3" s="1"/>
  <c r="Z165" i="3"/>
  <c r="Z234" i="3" s="1"/>
  <c r="AB169" i="3"/>
  <c r="AB238" i="3" s="1"/>
  <c r="AD173" i="3"/>
  <c r="AD242" i="3" s="1"/>
  <c r="AD165" i="3"/>
  <c r="AD234" i="3" s="1"/>
  <c r="R172" i="3"/>
  <c r="R241" i="3" s="1"/>
  <c r="R164" i="3"/>
  <c r="R233" i="3" s="1"/>
  <c r="T168" i="3"/>
  <c r="T237" i="3" s="1"/>
  <c r="V172" i="3"/>
  <c r="V241" i="3" s="1"/>
  <c r="V164" i="3"/>
  <c r="V233" i="3" s="1"/>
  <c r="X168" i="3"/>
  <c r="X237" i="3" s="1"/>
  <c r="Z172" i="3"/>
  <c r="Z241" i="3" s="1"/>
  <c r="Z164" i="3"/>
  <c r="Z233" i="3" s="1"/>
  <c r="AD172" i="3"/>
  <c r="AD241" i="3" s="1"/>
  <c r="AD164" i="3"/>
  <c r="AD233" i="3" s="1"/>
  <c r="T170" i="3"/>
  <c r="T239" i="3" s="1"/>
  <c r="X170" i="3"/>
  <c r="X239" i="3" s="1"/>
  <c r="Z166" i="3"/>
  <c r="Z235" i="3" s="1"/>
  <c r="R170" i="3"/>
  <c r="R239" i="3" s="1"/>
  <c r="T174" i="3"/>
  <c r="T105" i="3"/>
  <c r="T166" i="3"/>
  <c r="T235" i="3" s="1"/>
  <c r="V170" i="3"/>
  <c r="V239" i="3" s="1"/>
  <c r="X174" i="3"/>
  <c r="X105" i="3"/>
  <c r="X166" i="3"/>
  <c r="X235" i="3" s="1"/>
  <c r="Z170" i="3"/>
  <c r="Z239" i="3" s="1"/>
  <c r="AB174" i="3"/>
  <c r="AB243" i="3" s="1"/>
  <c r="AB166" i="3"/>
  <c r="AB235" i="3" s="1"/>
  <c r="AD170" i="3"/>
  <c r="AD239" i="3" s="1"/>
  <c r="V174" i="3"/>
  <c r="V243" i="3" s="1"/>
  <c r="AB170" i="3"/>
  <c r="AB239" i="3" s="1"/>
  <c r="R171" i="3"/>
  <c r="R240" i="3" s="1"/>
  <c r="T167" i="3"/>
  <c r="T236" i="3" s="1"/>
  <c r="X167" i="3"/>
  <c r="X236" i="3" s="1"/>
  <c r="Z163" i="3"/>
  <c r="Z232" i="3" s="1"/>
  <c r="AD163" i="3"/>
  <c r="AD232" i="3" s="1"/>
  <c r="R169" i="3"/>
  <c r="R238" i="3" s="1"/>
  <c r="T173" i="3"/>
  <c r="T242" i="3" s="1"/>
  <c r="T165" i="3"/>
  <c r="T234" i="3" s="1"/>
  <c r="V169" i="3"/>
  <c r="V238" i="3" s="1"/>
  <c r="X173" i="3"/>
  <c r="X242" i="3" s="1"/>
  <c r="X165" i="3"/>
  <c r="X234" i="3" s="1"/>
  <c r="Z169" i="3"/>
  <c r="Z238" i="3" s="1"/>
  <c r="AB173" i="3"/>
  <c r="AB242" i="3" s="1"/>
  <c r="AB165" i="3"/>
  <c r="AB234" i="3" s="1"/>
  <c r="AD169" i="3"/>
  <c r="AD238" i="3" s="1"/>
  <c r="R163" i="3"/>
  <c r="R232" i="3" s="1"/>
  <c r="V171" i="3"/>
  <c r="V240" i="3" s="1"/>
  <c r="V163" i="3"/>
  <c r="V232" i="3" s="1"/>
  <c r="Z171" i="3"/>
  <c r="Z240" i="3" s="1"/>
  <c r="AB167" i="3"/>
  <c r="AB236" i="3" s="1"/>
  <c r="AD171" i="3"/>
  <c r="AD240" i="3" s="1"/>
  <c r="T172" i="3"/>
  <c r="T241" i="3" s="1"/>
  <c r="T164" i="3"/>
  <c r="T233" i="3" s="1"/>
  <c r="X172" i="3"/>
  <c r="X241" i="3" s="1"/>
  <c r="X164" i="3"/>
  <c r="X233" i="3" s="1"/>
  <c r="Z168" i="3"/>
  <c r="Z237" i="3" s="1"/>
  <c r="AB172" i="3"/>
  <c r="AB241" i="3" s="1"/>
  <c r="AB164" i="3"/>
  <c r="AB233" i="3" s="1"/>
  <c r="AD168" i="3"/>
  <c r="AD237" i="3" s="1"/>
  <c r="AD166" i="3"/>
  <c r="AD235" i="3" s="1"/>
  <c r="R167" i="3"/>
  <c r="R236" i="3" s="1"/>
  <c r="T171" i="3"/>
  <c r="T240" i="3" s="1"/>
  <c r="T163" i="3"/>
  <c r="T232" i="3" s="1"/>
  <c r="V167" i="3"/>
  <c r="V236" i="3" s="1"/>
  <c r="X171" i="3"/>
  <c r="X240" i="3" s="1"/>
  <c r="X163" i="3"/>
  <c r="X232" i="3" s="1"/>
  <c r="Z167" i="3"/>
  <c r="Z236" i="3" s="1"/>
  <c r="AB171" i="3"/>
  <c r="AB240" i="3" s="1"/>
  <c r="AB163" i="3"/>
  <c r="AB232" i="3" s="1"/>
  <c r="AD167" i="3"/>
  <c r="AD236" i="3" s="1"/>
  <c r="D173" i="3"/>
  <c r="D169" i="3"/>
  <c r="D238" i="3" s="1"/>
  <c r="D167" i="3"/>
  <c r="D236" i="3" s="1"/>
  <c r="D163" i="3"/>
  <c r="D232" i="3" s="1"/>
  <c r="D174" i="3"/>
  <c r="D172" i="3"/>
  <c r="D170" i="3"/>
  <c r="D239" i="3" s="1"/>
  <c r="D168" i="3"/>
  <c r="D237" i="3" s="1"/>
  <c r="D166" i="3"/>
  <c r="D235" i="3" s="1"/>
  <c r="D164" i="3"/>
  <c r="D233" i="3" s="1"/>
  <c r="D171" i="3"/>
  <c r="D240" i="3" s="1"/>
  <c r="D165" i="3"/>
  <c r="D234" i="3" s="1"/>
  <c r="F172" i="3"/>
  <c r="F241" i="3" s="1"/>
  <c r="F170" i="3"/>
  <c r="F239" i="3" s="1"/>
  <c r="F168" i="3"/>
  <c r="F237" i="3" s="1"/>
  <c r="F166" i="3"/>
  <c r="F235" i="3" s="1"/>
  <c r="F164" i="3"/>
  <c r="F233" i="3" s="1"/>
  <c r="H173" i="3"/>
  <c r="H242" i="3" s="1"/>
  <c r="H171" i="3"/>
  <c r="H240" i="3" s="1"/>
  <c r="H169" i="3"/>
  <c r="H238" i="3" s="1"/>
  <c r="H167" i="3"/>
  <c r="H236" i="3" s="1"/>
  <c r="H165" i="3"/>
  <c r="H234" i="3" s="1"/>
  <c r="H163" i="3"/>
  <c r="H232" i="3" s="1"/>
  <c r="J173" i="3"/>
  <c r="J242" i="3" s="1"/>
  <c r="J171" i="3"/>
  <c r="J240" i="3" s="1"/>
  <c r="J169" i="3"/>
  <c r="J238" i="3" s="1"/>
  <c r="J167" i="3"/>
  <c r="J236" i="3" s="1"/>
  <c r="J165" i="3"/>
  <c r="J234" i="3" s="1"/>
  <c r="J163" i="3"/>
  <c r="J232" i="3" s="1"/>
  <c r="L173" i="3"/>
  <c r="L242" i="3" s="1"/>
  <c r="L171" i="3"/>
  <c r="L240" i="3" s="1"/>
  <c r="L169" i="3"/>
  <c r="L238" i="3" s="1"/>
  <c r="L167" i="3"/>
  <c r="L236" i="3" s="1"/>
  <c r="L165" i="3"/>
  <c r="L234" i="3" s="1"/>
  <c r="L163" i="3"/>
  <c r="L232" i="3" s="1"/>
  <c r="N173" i="3"/>
  <c r="N242" i="3" s="1"/>
  <c r="N171" i="3"/>
  <c r="N240" i="3" s="1"/>
  <c r="N169" i="3"/>
  <c r="N238" i="3" s="1"/>
  <c r="N167" i="3"/>
  <c r="N165" i="3"/>
  <c r="N163" i="3"/>
  <c r="N232" i="3" s="1"/>
  <c r="P173" i="3"/>
  <c r="P242" i="3" s="1"/>
  <c r="P171" i="3"/>
  <c r="P240" i="3" s="1"/>
  <c r="P169" i="3"/>
  <c r="P238" i="3" s="1"/>
  <c r="P167" i="3"/>
  <c r="P236" i="3" s="1"/>
  <c r="P165" i="3"/>
  <c r="P234" i="3" s="1"/>
  <c r="P163" i="3"/>
  <c r="P232" i="3" s="1"/>
  <c r="F173" i="3"/>
  <c r="F242" i="3" s="1"/>
  <c r="F171" i="3"/>
  <c r="F240" i="3" s="1"/>
  <c r="F169" i="3"/>
  <c r="F238" i="3" s="1"/>
  <c r="F167" i="3"/>
  <c r="F236" i="3" s="1"/>
  <c r="F165" i="3"/>
  <c r="F234" i="3" s="1"/>
  <c r="F163" i="3"/>
  <c r="F232" i="3" s="1"/>
  <c r="H174" i="3"/>
  <c r="H243" i="3" s="1"/>
  <c r="H172" i="3"/>
  <c r="H241" i="3" s="1"/>
  <c r="H170" i="3"/>
  <c r="H239" i="3" s="1"/>
  <c r="H168" i="3"/>
  <c r="H237" i="3" s="1"/>
  <c r="H166" i="3"/>
  <c r="H235" i="3" s="1"/>
  <c r="H164" i="3"/>
  <c r="H233" i="3" s="1"/>
  <c r="J174" i="3"/>
  <c r="J243" i="3" s="1"/>
  <c r="J172" i="3"/>
  <c r="J241" i="3" s="1"/>
  <c r="J170" i="3"/>
  <c r="J239" i="3" s="1"/>
  <c r="J168" i="3"/>
  <c r="J237" i="3" s="1"/>
  <c r="J166" i="3"/>
  <c r="J235" i="3" s="1"/>
  <c r="J164" i="3"/>
  <c r="J233" i="3" s="1"/>
  <c r="L172" i="3"/>
  <c r="L241" i="3" s="1"/>
  <c r="L170" i="3"/>
  <c r="L239" i="3" s="1"/>
  <c r="L168" i="3"/>
  <c r="L237" i="3" s="1"/>
  <c r="L166" i="3"/>
  <c r="L235" i="3" s="1"/>
  <c r="L164" i="3"/>
  <c r="L233" i="3" s="1"/>
  <c r="N172" i="3"/>
  <c r="N170" i="3"/>
  <c r="N239" i="3" s="1"/>
  <c r="N168" i="3"/>
  <c r="N166" i="3"/>
  <c r="N164" i="3"/>
  <c r="N233" i="3" s="1"/>
  <c r="P174" i="3"/>
  <c r="P172" i="3"/>
  <c r="P241" i="3" s="1"/>
  <c r="P170" i="3"/>
  <c r="P239" i="3" s="1"/>
  <c r="P168" i="3"/>
  <c r="P237" i="3" s="1"/>
  <c r="P166" i="3"/>
  <c r="P235" i="3" s="1"/>
  <c r="P164" i="3"/>
  <c r="P233" i="3" s="1"/>
  <c r="AB168" i="3"/>
  <c r="AB237" i="3" s="1"/>
  <c r="V168" i="3"/>
  <c r="V237" i="3" s="1"/>
  <c r="R168" i="3"/>
  <c r="R237" i="3" s="1"/>
  <c r="D242" i="3" l="1"/>
  <c r="N237" i="3"/>
  <c r="N241" i="3"/>
  <c r="N236" i="3"/>
  <c r="N235" i="3"/>
  <c r="N234" i="3"/>
  <c r="X243" i="3"/>
  <c r="T243" i="3"/>
  <c r="Z243" i="3"/>
  <c r="D243" i="3"/>
  <c r="D241" i="3"/>
  <c r="P243" i="3"/>
  <c r="F174" i="3"/>
  <c r="F243" i="3" s="1"/>
  <c r="N174" i="3"/>
  <c r="N243" i="3" s="1"/>
  <c r="AC128" i="3"/>
  <c r="AD128" i="3" s="1"/>
  <c r="AC129" i="3"/>
  <c r="AD129" i="3" s="1"/>
  <c r="AC130" i="3"/>
  <c r="AD130" i="3" s="1"/>
  <c r="AC131" i="3"/>
  <c r="AD131" i="3" s="1"/>
  <c r="AC132" i="3"/>
  <c r="AD132" i="3" s="1"/>
  <c r="AC133" i="3"/>
  <c r="AD133" i="3" s="1"/>
  <c r="AC134" i="3"/>
  <c r="AD134" i="3" s="1"/>
  <c r="AC135" i="3"/>
  <c r="AD135" i="3" s="1"/>
  <c r="AC136" i="3"/>
  <c r="AD136" i="3" s="1"/>
  <c r="AC137" i="3"/>
  <c r="AD137" i="3" s="1"/>
  <c r="AC138" i="3"/>
  <c r="AD138" i="3" s="1"/>
  <c r="AA128" i="3"/>
  <c r="AB128" i="3" s="1"/>
  <c r="AA129" i="3"/>
  <c r="AB129" i="3" s="1"/>
  <c r="AA130" i="3"/>
  <c r="AB130" i="3" s="1"/>
  <c r="AA131" i="3"/>
  <c r="AB131" i="3" s="1"/>
  <c r="AA132" i="3"/>
  <c r="AB132" i="3" s="1"/>
  <c r="AA133" i="3"/>
  <c r="AB133" i="3" s="1"/>
  <c r="AA134" i="3"/>
  <c r="AB134" i="3" s="1"/>
  <c r="AA135" i="3"/>
  <c r="AB135" i="3" s="1"/>
  <c r="AA136" i="3"/>
  <c r="AB136" i="3" s="1"/>
  <c r="AA137" i="3"/>
  <c r="AB137" i="3" s="1"/>
  <c r="AA138" i="3"/>
  <c r="Y128" i="3"/>
  <c r="Z128" i="3" s="1"/>
  <c r="Y129" i="3"/>
  <c r="Z129" i="3" s="1"/>
  <c r="Y130" i="3"/>
  <c r="Z130" i="3" s="1"/>
  <c r="Y131" i="3"/>
  <c r="Z131" i="3" s="1"/>
  <c r="Y132" i="3"/>
  <c r="Z132" i="3" s="1"/>
  <c r="Y133" i="3"/>
  <c r="Z133" i="3" s="1"/>
  <c r="Y134" i="3"/>
  <c r="Z134" i="3" s="1"/>
  <c r="Y135" i="3"/>
  <c r="Z135" i="3" s="1"/>
  <c r="Y136" i="3"/>
  <c r="Z136" i="3" s="1"/>
  <c r="Y137" i="3"/>
  <c r="Z137" i="3" s="1"/>
  <c r="Y138" i="3"/>
  <c r="Z138" i="3" s="1"/>
  <c r="W128" i="3"/>
  <c r="X128" i="3" s="1"/>
  <c r="W129" i="3"/>
  <c r="X129" i="3" s="1"/>
  <c r="W130" i="3"/>
  <c r="X130" i="3" s="1"/>
  <c r="W131" i="3"/>
  <c r="X131" i="3" s="1"/>
  <c r="W132" i="3"/>
  <c r="X132" i="3" s="1"/>
  <c r="W133" i="3"/>
  <c r="X133" i="3" s="1"/>
  <c r="W134" i="3"/>
  <c r="X134" i="3" s="1"/>
  <c r="W135" i="3"/>
  <c r="X135" i="3" s="1"/>
  <c r="W136" i="3"/>
  <c r="X136" i="3" s="1"/>
  <c r="W137" i="3"/>
  <c r="X137" i="3" s="1"/>
  <c r="W138" i="3"/>
  <c r="U128" i="3"/>
  <c r="V128" i="3" s="1"/>
  <c r="U129" i="3"/>
  <c r="V129" i="3" s="1"/>
  <c r="U130" i="3"/>
  <c r="V130" i="3" s="1"/>
  <c r="U131" i="3"/>
  <c r="V131" i="3" s="1"/>
  <c r="U132" i="3"/>
  <c r="V132" i="3" s="1"/>
  <c r="U133" i="3"/>
  <c r="V133" i="3" s="1"/>
  <c r="U134" i="3"/>
  <c r="V134" i="3" s="1"/>
  <c r="U135" i="3"/>
  <c r="V135" i="3" s="1"/>
  <c r="U136" i="3"/>
  <c r="V136" i="3" s="1"/>
  <c r="U137" i="3"/>
  <c r="V137" i="3" s="1"/>
  <c r="U138" i="3"/>
  <c r="S128" i="3"/>
  <c r="T128" i="3" s="1"/>
  <c r="S129" i="3"/>
  <c r="T129" i="3" s="1"/>
  <c r="S130" i="3"/>
  <c r="T130" i="3" s="1"/>
  <c r="S131" i="3"/>
  <c r="T131" i="3" s="1"/>
  <c r="S132" i="3"/>
  <c r="T132" i="3" s="1"/>
  <c r="S133" i="3"/>
  <c r="T133" i="3" s="1"/>
  <c r="S134" i="3"/>
  <c r="T134" i="3" s="1"/>
  <c r="S135" i="3"/>
  <c r="T135" i="3" s="1"/>
  <c r="S136" i="3"/>
  <c r="T136" i="3" s="1"/>
  <c r="S137" i="3"/>
  <c r="T137" i="3" s="1"/>
  <c r="S138" i="3"/>
  <c r="T138" i="3" s="1"/>
  <c r="Q128" i="3"/>
  <c r="R128" i="3" s="1"/>
  <c r="Q129" i="3"/>
  <c r="R129" i="3" s="1"/>
  <c r="Q130" i="3"/>
  <c r="R130" i="3" s="1"/>
  <c r="Q131" i="3"/>
  <c r="R131" i="3" s="1"/>
  <c r="Q132" i="3"/>
  <c r="R132" i="3" s="1"/>
  <c r="Q133" i="3"/>
  <c r="R133" i="3" s="1"/>
  <c r="Q134" i="3"/>
  <c r="R134" i="3" s="1"/>
  <c r="Q135" i="3"/>
  <c r="R135" i="3" s="1"/>
  <c r="Q136" i="3"/>
  <c r="R136" i="3" s="1"/>
  <c r="Q137" i="3"/>
  <c r="R137" i="3" s="1"/>
  <c r="Q138" i="3"/>
  <c r="R138" i="3" s="1"/>
  <c r="O128" i="3"/>
  <c r="P128" i="3" s="1"/>
  <c r="O129" i="3"/>
  <c r="P129" i="3" s="1"/>
  <c r="O130" i="3"/>
  <c r="P130" i="3" s="1"/>
  <c r="O131" i="3"/>
  <c r="P131" i="3" s="1"/>
  <c r="O132" i="3"/>
  <c r="P132" i="3" s="1"/>
  <c r="O133" i="3"/>
  <c r="P133" i="3" s="1"/>
  <c r="O134" i="3"/>
  <c r="P134" i="3" s="1"/>
  <c r="O135" i="3"/>
  <c r="P135" i="3" s="1"/>
  <c r="O136" i="3"/>
  <c r="P136" i="3" s="1"/>
  <c r="O137" i="3"/>
  <c r="P137" i="3" s="1"/>
  <c r="K128" i="3"/>
  <c r="L128" i="3" s="1"/>
  <c r="K129" i="3"/>
  <c r="L129" i="3" s="1"/>
  <c r="K130" i="3"/>
  <c r="L130" i="3" s="1"/>
  <c r="K131" i="3"/>
  <c r="L131" i="3" s="1"/>
  <c r="K132" i="3"/>
  <c r="L132" i="3" s="1"/>
  <c r="K133" i="3"/>
  <c r="L133" i="3" s="1"/>
  <c r="K134" i="3"/>
  <c r="L134" i="3" s="1"/>
  <c r="K135" i="3"/>
  <c r="L135" i="3" s="1"/>
  <c r="K136" i="3"/>
  <c r="L136" i="3" s="1"/>
  <c r="K137" i="3"/>
  <c r="L137" i="3" s="1"/>
  <c r="K138" i="3"/>
  <c r="L138" i="3" s="1"/>
  <c r="I128" i="3"/>
  <c r="J128" i="3" s="1"/>
  <c r="I129" i="3"/>
  <c r="J129" i="3" s="1"/>
  <c r="I130" i="3"/>
  <c r="J130" i="3" s="1"/>
  <c r="I131" i="3"/>
  <c r="J131" i="3" s="1"/>
  <c r="I132" i="3"/>
  <c r="J132" i="3" s="1"/>
  <c r="I133" i="3"/>
  <c r="J133" i="3" s="1"/>
  <c r="I134" i="3"/>
  <c r="J134" i="3" s="1"/>
  <c r="I135" i="3"/>
  <c r="J135" i="3" s="1"/>
  <c r="I136" i="3"/>
  <c r="J136" i="3" s="1"/>
  <c r="I137" i="3"/>
  <c r="J137" i="3" s="1"/>
  <c r="I138" i="3"/>
  <c r="G128" i="3"/>
  <c r="H128" i="3" s="1"/>
  <c r="G129" i="3"/>
  <c r="H129" i="3" s="1"/>
  <c r="G130" i="3"/>
  <c r="H130" i="3" s="1"/>
  <c r="G131" i="3"/>
  <c r="H131" i="3" s="1"/>
  <c r="G132" i="3"/>
  <c r="H132" i="3" s="1"/>
  <c r="G133" i="3"/>
  <c r="H133" i="3" s="1"/>
  <c r="G134" i="3"/>
  <c r="H134" i="3" s="1"/>
  <c r="G135" i="3"/>
  <c r="H135" i="3" s="1"/>
  <c r="G136" i="3"/>
  <c r="H136" i="3" s="1"/>
  <c r="G137" i="3"/>
  <c r="H137" i="3" s="1"/>
  <c r="G138" i="3"/>
  <c r="E128" i="3"/>
  <c r="F128" i="3" s="1"/>
  <c r="E129" i="3"/>
  <c r="F129" i="3" s="1"/>
  <c r="E130" i="3"/>
  <c r="F130" i="3" s="1"/>
  <c r="E131" i="3"/>
  <c r="F131" i="3" s="1"/>
  <c r="E132" i="3"/>
  <c r="F132" i="3" s="1"/>
  <c r="E133" i="3"/>
  <c r="F133" i="3" s="1"/>
  <c r="E134" i="3"/>
  <c r="F134" i="3" s="1"/>
  <c r="E135" i="3"/>
  <c r="F135" i="3" s="1"/>
  <c r="E136" i="3"/>
  <c r="F136" i="3" s="1"/>
  <c r="E137" i="3"/>
  <c r="F137" i="3" s="1"/>
  <c r="E138" i="3"/>
  <c r="F138" i="3" s="1"/>
  <c r="C127" i="3"/>
  <c r="D127" i="3" s="1"/>
  <c r="C128" i="3"/>
  <c r="D128" i="3" s="1"/>
  <c r="C129" i="3"/>
  <c r="D129" i="3" s="1"/>
  <c r="C130" i="3"/>
  <c r="D130" i="3" s="1"/>
  <c r="C131" i="3"/>
  <c r="D131" i="3" s="1"/>
  <c r="C132" i="3"/>
  <c r="D132" i="3" s="1"/>
  <c r="C133" i="3"/>
  <c r="D133" i="3" s="1"/>
  <c r="C134" i="3"/>
  <c r="D134" i="3" s="1"/>
  <c r="C135" i="3"/>
  <c r="D135" i="3" s="1"/>
  <c r="C136" i="3"/>
  <c r="D136" i="3" s="1"/>
  <c r="C137" i="3"/>
  <c r="D137" i="3" s="1"/>
  <c r="C138" i="3"/>
  <c r="D138" i="3" s="1"/>
  <c r="M137" i="3"/>
  <c r="N137" i="3" s="1"/>
  <c r="M138" i="3"/>
  <c r="N138" i="3" s="1"/>
  <c r="M128" i="3"/>
  <c r="N128" i="3" s="1"/>
  <c r="M129" i="3"/>
  <c r="N129" i="3" s="1"/>
  <c r="M130" i="3"/>
  <c r="N130" i="3" s="1"/>
  <c r="M131" i="3"/>
  <c r="N131" i="3" s="1"/>
  <c r="M132" i="3"/>
  <c r="N132" i="3" s="1"/>
  <c r="M133" i="3"/>
  <c r="N133" i="3" s="1"/>
  <c r="M134" i="3"/>
  <c r="N134" i="3" s="1"/>
  <c r="M135" i="3"/>
  <c r="N135" i="3" s="1"/>
  <c r="M136" i="3"/>
  <c r="N136" i="3" s="1"/>
  <c r="L255" i="3"/>
  <c r="AC115" i="3"/>
  <c r="AD115" i="3" s="1"/>
  <c r="AC116" i="3"/>
  <c r="AD116" i="3" s="1"/>
  <c r="AA115" i="3"/>
  <c r="AB115" i="3" s="1"/>
  <c r="AA116" i="3"/>
  <c r="AB116" i="3" s="1"/>
  <c r="Y115" i="3"/>
  <c r="Z115" i="3" s="1"/>
  <c r="Y116" i="3"/>
  <c r="Z116" i="3" s="1"/>
  <c r="W115" i="3"/>
  <c r="X115" i="3" s="1"/>
  <c r="W116" i="3"/>
  <c r="X116" i="3" s="1"/>
  <c r="U115" i="3"/>
  <c r="V115" i="3" s="1"/>
  <c r="U116" i="3"/>
  <c r="V116" i="3" s="1"/>
  <c r="S115" i="3"/>
  <c r="T115" i="3" s="1"/>
  <c r="S116" i="3"/>
  <c r="T116" i="3" s="1"/>
  <c r="Q115" i="3"/>
  <c r="R115" i="3" s="1"/>
  <c r="Q116" i="3"/>
  <c r="R116" i="3" s="1"/>
  <c r="O115" i="3"/>
  <c r="P115" i="3" s="1"/>
  <c r="O116" i="3"/>
  <c r="P116" i="3" s="1"/>
  <c r="M115" i="3"/>
  <c r="N115" i="3" s="1"/>
  <c r="M116" i="3"/>
  <c r="K115" i="3"/>
  <c r="L115" i="3" s="1"/>
  <c r="K116" i="3"/>
  <c r="I115" i="3"/>
  <c r="J115" i="3" s="1"/>
  <c r="I116" i="3"/>
  <c r="G115" i="3"/>
  <c r="H115" i="3" s="1"/>
  <c r="G116" i="3"/>
  <c r="H116" i="3" s="1"/>
  <c r="E115" i="3"/>
  <c r="F115" i="3" s="1"/>
  <c r="E116" i="3"/>
  <c r="F116" i="3" s="1"/>
  <c r="C115" i="3"/>
  <c r="D115" i="3" s="1"/>
  <c r="C116" i="3"/>
  <c r="D116" i="3" s="1"/>
  <c r="W207" i="3" l="1"/>
  <c r="X207" i="3" s="1"/>
  <c r="X138" i="3"/>
  <c r="N116" i="3"/>
  <c r="J138" i="3"/>
  <c r="H138" i="3"/>
  <c r="L185" i="3"/>
  <c r="L116" i="3"/>
  <c r="J116" i="3"/>
  <c r="V197" i="3"/>
  <c r="V266" i="3" s="1"/>
  <c r="R198" i="3"/>
  <c r="R267" i="3" s="1"/>
  <c r="V204" i="3"/>
  <c r="V273" i="3" s="1"/>
  <c r="X199" i="3"/>
  <c r="X268" i="3" s="1"/>
  <c r="AB197" i="3"/>
  <c r="AB266" i="3" s="1"/>
  <c r="AB185" i="3"/>
  <c r="AB254" i="3" s="1"/>
  <c r="T200" i="3"/>
  <c r="T269" i="3" s="1"/>
  <c r="AB204" i="3"/>
  <c r="AB273" i="3" s="1"/>
  <c r="T184" i="3"/>
  <c r="T253" i="3" s="1"/>
  <c r="AB184" i="3"/>
  <c r="AB253" i="3" s="1"/>
  <c r="T148" i="3"/>
  <c r="T217" i="3" s="1"/>
  <c r="Z149" i="3"/>
  <c r="Z218" i="3" s="1"/>
  <c r="R204" i="3"/>
  <c r="R273" i="3" s="1"/>
  <c r="T207" i="3"/>
  <c r="T276" i="3" s="1"/>
  <c r="T199" i="3"/>
  <c r="T268" i="3" s="1"/>
  <c r="V202" i="3"/>
  <c r="V271" i="3" s="1"/>
  <c r="X205" i="3"/>
  <c r="X274" i="3" s="1"/>
  <c r="X197" i="3"/>
  <c r="X266" i="3" s="1"/>
  <c r="Z200" i="3"/>
  <c r="Z269" i="3" s="1"/>
  <c r="AB203" i="3"/>
  <c r="AB272" i="3" s="1"/>
  <c r="AD206" i="3"/>
  <c r="AD275" i="3" s="1"/>
  <c r="AD198" i="3"/>
  <c r="AD267" i="3" s="1"/>
  <c r="R199" i="3"/>
  <c r="R268" i="3" s="1"/>
  <c r="AB206" i="3"/>
  <c r="AB275" i="3" s="1"/>
  <c r="X148" i="3"/>
  <c r="X217" i="3" s="1"/>
  <c r="AB205" i="3"/>
  <c r="AB274" i="3" s="1"/>
  <c r="AD200" i="3"/>
  <c r="AD269" i="3" s="1"/>
  <c r="T185" i="3"/>
  <c r="T254" i="3" s="1"/>
  <c r="Z150" i="3"/>
  <c r="Z219" i="3" s="1"/>
  <c r="R197" i="3"/>
  <c r="R266" i="3" s="1"/>
  <c r="Z201" i="3"/>
  <c r="Z270" i="3" s="1"/>
  <c r="V185" i="3"/>
  <c r="V254" i="3" s="1"/>
  <c r="AD185" i="3"/>
  <c r="AD254" i="3" s="1"/>
  <c r="V150" i="3"/>
  <c r="V219" i="3" s="1"/>
  <c r="Z148" i="3"/>
  <c r="Z217" i="3" s="1"/>
  <c r="R203" i="3"/>
  <c r="R272" i="3" s="1"/>
  <c r="T206" i="3"/>
  <c r="T275" i="3" s="1"/>
  <c r="T198" i="3"/>
  <c r="T267" i="3" s="1"/>
  <c r="V201" i="3"/>
  <c r="V270" i="3" s="1"/>
  <c r="X204" i="3"/>
  <c r="X273" i="3" s="1"/>
  <c r="Z207" i="3"/>
  <c r="Z276" i="3" s="1"/>
  <c r="Z199" i="3"/>
  <c r="Z268" i="3" s="1"/>
  <c r="AB202" i="3"/>
  <c r="AB271" i="3" s="1"/>
  <c r="AD205" i="3"/>
  <c r="AD274" i="3" s="1"/>
  <c r="AD197" i="3"/>
  <c r="AD266" i="3" s="1"/>
  <c r="X149" i="3"/>
  <c r="X218" i="3" s="1"/>
  <c r="R207" i="3"/>
  <c r="R276" i="3" s="1"/>
  <c r="X200" i="3"/>
  <c r="X269" i="3" s="1"/>
  <c r="V203" i="3"/>
  <c r="V272" i="3" s="1"/>
  <c r="AD199" i="3"/>
  <c r="AD268" i="3" s="1"/>
  <c r="R202" i="3"/>
  <c r="R271" i="3" s="1"/>
  <c r="T205" i="3"/>
  <c r="T274" i="3" s="1"/>
  <c r="T197" i="3"/>
  <c r="T266" i="3" s="1"/>
  <c r="V200" i="3"/>
  <c r="V269" i="3" s="1"/>
  <c r="X203" i="3"/>
  <c r="X272" i="3" s="1"/>
  <c r="Z206" i="3"/>
  <c r="Z275" i="3" s="1"/>
  <c r="Z198" i="3"/>
  <c r="Z267" i="3" s="1"/>
  <c r="AB201" i="3"/>
  <c r="AB270" i="3" s="1"/>
  <c r="AD204" i="3"/>
  <c r="AD273" i="3" s="1"/>
  <c r="R185" i="3"/>
  <c r="R254" i="3" s="1"/>
  <c r="Z185" i="3"/>
  <c r="Z254" i="3" s="1"/>
  <c r="V205" i="3"/>
  <c r="V274" i="3" s="1"/>
  <c r="AB198" i="3"/>
  <c r="AB267" i="3" s="1"/>
  <c r="Z184" i="3"/>
  <c r="Z253" i="3" s="1"/>
  <c r="AD149" i="3"/>
  <c r="AD218" i="3" s="1"/>
  <c r="T201" i="3"/>
  <c r="T270" i="3" s="1"/>
  <c r="Z202" i="3"/>
  <c r="Z271" i="3" s="1"/>
  <c r="T149" i="3"/>
  <c r="T218" i="3" s="1"/>
  <c r="X206" i="3"/>
  <c r="X275" i="3" s="1"/>
  <c r="V184" i="3"/>
  <c r="V253" i="3" s="1"/>
  <c r="X185" i="3"/>
  <c r="X254" i="3" s="1"/>
  <c r="R150" i="3"/>
  <c r="R219" i="3" s="1"/>
  <c r="V148" i="3"/>
  <c r="V217" i="3" s="1"/>
  <c r="AB149" i="3"/>
  <c r="AB218" i="3" s="1"/>
  <c r="R201" i="3"/>
  <c r="R270" i="3" s="1"/>
  <c r="T204" i="3"/>
  <c r="T273" i="3" s="1"/>
  <c r="U207" i="3"/>
  <c r="V207" i="3" s="1"/>
  <c r="V138" i="3"/>
  <c r="V199" i="3"/>
  <c r="V268" i="3" s="1"/>
  <c r="X202" i="3"/>
  <c r="X271" i="3" s="1"/>
  <c r="Z205" i="3"/>
  <c r="Z274" i="3" s="1"/>
  <c r="Z197" i="3"/>
  <c r="Z266" i="3" s="1"/>
  <c r="AB200" i="3"/>
  <c r="AB269" i="3" s="1"/>
  <c r="AD203" i="3"/>
  <c r="AD272" i="3" s="1"/>
  <c r="R148" i="3"/>
  <c r="R217" i="3" s="1"/>
  <c r="AD150" i="3"/>
  <c r="AD219" i="3" s="1"/>
  <c r="T202" i="3"/>
  <c r="T271" i="3" s="1"/>
  <c r="Z203" i="3"/>
  <c r="Z272" i="3" s="1"/>
  <c r="AD201" i="3"/>
  <c r="AD270" i="3" s="1"/>
  <c r="R184" i="3"/>
  <c r="R253" i="3" s="1"/>
  <c r="T150" i="3"/>
  <c r="T219" i="3" s="1"/>
  <c r="R206" i="3"/>
  <c r="R275" i="3" s="1"/>
  <c r="AD148" i="3"/>
  <c r="AD217" i="3" s="1"/>
  <c r="R205" i="3"/>
  <c r="R274" i="3" s="1"/>
  <c r="X198" i="3"/>
  <c r="X267" i="3" s="1"/>
  <c r="AD207" i="3"/>
  <c r="AD276" i="3" s="1"/>
  <c r="AD184" i="3"/>
  <c r="AD253" i="3" s="1"/>
  <c r="V149" i="3"/>
  <c r="V218" i="3" s="1"/>
  <c r="AB150" i="3"/>
  <c r="AB219" i="3" s="1"/>
  <c r="X184" i="3"/>
  <c r="X253" i="3" s="1"/>
  <c r="R149" i="3"/>
  <c r="R218" i="3" s="1"/>
  <c r="X150" i="3"/>
  <c r="X219" i="3" s="1"/>
  <c r="AB148" i="3"/>
  <c r="AB217" i="3" s="1"/>
  <c r="R200" i="3"/>
  <c r="R269" i="3" s="1"/>
  <c r="T203" i="3"/>
  <c r="T272" i="3" s="1"/>
  <c r="V206" i="3"/>
  <c r="V275" i="3" s="1"/>
  <c r="V198" i="3"/>
  <c r="V267" i="3" s="1"/>
  <c r="X201" i="3"/>
  <c r="X270" i="3" s="1"/>
  <c r="Z204" i="3"/>
  <c r="Z273" i="3" s="1"/>
  <c r="AB207" i="3"/>
  <c r="AB138" i="3"/>
  <c r="AB199" i="3"/>
  <c r="AB268" i="3" s="1"/>
  <c r="AD202" i="3"/>
  <c r="AD271" i="3" s="1"/>
  <c r="J150" i="3"/>
  <c r="J219" i="3" s="1"/>
  <c r="J148" i="3"/>
  <c r="J217" i="3" s="1"/>
  <c r="L149" i="3"/>
  <c r="L218" i="3" s="1"/>
  <c r="N150" i="3"/>
  <c r="N219" i="3" s="1"/>
  <c r="N148" i="3"/>
  <c r="N217" i="3" s="1"/>
  <c r="P149" i="3"/>
  <c r="P218" i="3" s="1"/>
  <c r="N204" i="3"/>
  <c r="N273" i="3" s="1"/>
  <c r="N202" i="3"/>
  <c r="N271" i="3" s="1"/>
  <c r="N200" i="3"/>
  <c r="N269" i="3" s="1"/>
  <c r="N198" i="3"/>
  <c r="N267" i="3" s="1"/>
  <c r="N207" i="3"/>
  <c r="N276" i="3" s="1"/>
  <c r="D207" i="3"/>
  <c r="D276" i="3" s="1"/>
  <c r="D205" i="3"/>
  <c r="D274" i="3" s="1"/>
  <c r="D203" i="3"/>
  <c r="D272" i="3" s="1"/>
  <c r="D201" i="3"/>
  <c r="D270" i="3" s="1"/>
  <c r="D199" i="3"/>
  <c r="D268" i="3" s="1"/>
  <c r="D197" i="3"/>
  <c r="D266" i="3" s="1"/>
  <c r="F207" i="3"/>
  <c r="F276" i="3" s="1"/>
  <c r="F205" i="3"/>
  <c r="F274" i="3" s="1"/>
  <c r="F203" i="3"/>
  <c r="F272" i="3" s="1"/>
  <c r="F201" i="3"/>
  <c r="F270" i="3" s="1"/>
  <c r="F199" i="3"/>
  <c r="F268" i="3" s="1"/>
  <c r="F197" i="3"/>
  <c r="F266" i="3" s="1"/>
  <c r="H206" i="3"/>
  <c r="H275" i="3" s="1"/>
  <c r="H204" i="3"/>
  <c r="H273" i="3" s="1"/>
  <c r="H202" i="3"/>
  <c r="H271" i="3" s="1"/>
  <c r="H200" i="3"/>
  <c r="H269" i="3" s="1"/>
  <c r="H198" i="3"/>
  <c r="H267" i="3" s="1"/>
  <c r="J207" i="3"/>
  <c r="J205" i="3"/>
  <c r="J274" i="3" s="1"/>
  <c r="J203" i="3"/>
  <c r="J272" i="3" s="1"/>
  <c r="J201" i="3"/>
  <c r="J270" i="3" s="1"/>
  <c r="J199" i="3"/>
  <c r="J268" i="3" s="1"/>
  <c r="J197" i="3"/>
  <c r="J266" i="3" s="1"/>
  <c r="L206" i="3"/>
  <c r="L275" i="3" s="1"/>
  <c r="L204" i="3"/>
  <c r="L273" i="3" s="1"/>
  <c r="L202" i="3"/>
  <c r="L271" i="3" s="1"/>
  <c r="L200" i="3"/>
  <c r="L269" i="3" s="1"/>
  <c r="L198" i="3"/>
  <c r="L267" i="3" s="1"/>
  <c r="P206" i="3"/>
  <c r="P275" i="3" s="1"/>
  <c r="P204" i="3"/>
  <c r="P273" i="3" s="1"/>
  <c r="P202" i="3"/>
  <c r="P271" i="3" s="1"/>
  <c r="P200" i="3"/>
  <c r="P269" i="3" s="1"/>
  <c r="P198" i="3"/>
  <c r="P267" i="3" s="1"/>
  <c r="D185" i="3"/>
  <c r="D254" i="3" s="1"/>
  <c r="F185" i="3"/>
  <c r="F254" i="3" s="1"/>
  <c r="H185" i="3"/>
  <c r="H254" i="3" s="1"/>
  <c r="P185" i="3"/>
  <c r="P254" i="3" s="1"/>
  <c r="F149" i="3"/>
  <c r="F218" i="3" s="1"/>
  <c r="H150" i="3"/>
  <c r="H219" i="3" s="1"/>
  <c r="H148" i="3"/>
  <c r="H217" i="3" s="1"/>
  <c r="D149" i="3"/>
  <c r="D218" i="3" s="1"/>
  <c r="D184" i="3"/>
  <c r="D253" i="3" s="1"/>
  <c r="F184" i="3"/>
  <c r="F253" i="3" s="1"/>
  <c r="H184" i="3"/>
  <c r="H253" i="3" s="1"/>
  <c r="J184" i="3"/>
  <c r="J253" i="3" s="1"/>
  <c r="L184" i="3"/>
  <c r="L253" i="3" s="1"/>
  <c r="N184" i="3"/>
  <c r="N253" i="3" s="1"/>
  <c r="P184" i="3"/>
  <c r="P253" i="3" s="1"/>
  <c r="F150" i="3"/>
  <c r="F219" i="3" s="1"/>
  <c r="F148" i="3"/>
  <c r="F217" i="3" s="1"/>
  <c r="H149" i="3"/>
  <c r="H218" i="3" s="1"/>
  <c r="D150" i="3"/>
  <c r="D219" i="3" s="1"/>
  <c r="D148" i="3"/>
  <c r="J149" i="3"/>
  <c r="J218" i="3" s="1"/>
  <c r="L150" i="3"/>
  <c r="L219" i="3" s="1"/>
  <c r="L148" i="3"/>
  <c r="L217" i="3" s="1"/>
  <c r="N149" i="3"/>
  <c r="N218" i="3" s="1"/>
  <c r="P150" i="3"/>
  <c r="P219" i="3" s="1"/>
  <c r="P148" i="3"/>
  <c r="P217" i="3" s="1"/>
  <c r="N205" i="3"/>
  <c r="N274" i="3" s="1"/>
  <c r="N203" i="3"/>
  <c r="N272" i="3" s="1"/>
  <c r="N201" i="3"/>
  <c r="N270" i="3" s="1"/>
  <c r="N199" i="3"/>
  <c r="N268" i="3" s="1"/>
  <c r="N197" i="3"/>
  <c r="N266" i="3" s="1"/>
  <c r="N206" i="3"/>
  <c r="N275" i="3" s="1"/>
  <c r="D206" i="3"/>
  <c r="D275" i="3" s="1"/>
  <c r="D204" i="3"/>
  <c r="D273" i="3" s="1"/>
  <c r="D202" i="3"/>
  <c r="D271" i="3" s="1"/>
  <c r="D200" i="3"/>
  <c r="D269" i="3" s="1"/>
  <c r="D198" i="3"/>
  <c r="D267" i="3" s="1"/>
  <c r="D196" i="3"/>
  <c r="D265" i="3" s="1"/>
  <c r="F206" i="3"/>
  <c r="F275" i="3" s="1"/>
  <c r="F204" i="3"/>
  <c r="F273" i="3" s="1"/>
  <c r="F202" i="3"/>
  <c r="F271" i="3" s="1"/>
  <c r="F200" i="3"/>
  <c r="F269" i="3" s="1"/>
  <c r="F198" i="3"/>
  <c r="F267" i="3" s="1"/>
  <c r="H207" i="3"/>
  <c r="H205" i="3"/>
  <c r="H274" i="3" s="1"/>
  <c r="H203" i="3"/>
  <c r="H272" i="3" s="1"/>
  <c r="H201" i="3"/>
  <c r="H270" i="3" s="1"/>
  <c r="H199" i="3"/>
  <c r="H268" i="3" s="1"/>
  <c r="H197" i="3"/>
  <c r="H266" i="3" s="1"/>
  <c r="J206" i="3"/>
  <c r="J275" i="3" s="1"/>
  <c r="J204" i="3"/>
  <c r="J273" i="3" s="1"/>
  <c r="J202" i="3"/>
  <c r="J271" i="3" s="1"/>
  <c r="J200" i="3"/>
  <c r="J269" i="3" s="1"/>
  <c r="J198" i="3"/>
  <c r="J267" i="3" s="1"/>
  <c r="L207" i="3"/>
  <c r="L276" i="3" s="1"/>
  <c r="L205" i="3"/>
  <c r="L274" i="3" s="1"/>
  <c r="L203" i="3"/>
  <c r="L272" i="3" s="1"/>
  <c r="L201" i="3"/>
  <c r="L270" i="3" s="1"/>
  <c r="L199" i="3"/>
  <c r="L268" i="3" s="1"/>
  <c r="L197" i="3"/>
  <c r="L266" i="3" s="1"/>
  <c r="P205" i="3"/>
  <c r="P274" i="3" s="1"/>
  <c r="P203" i="3"/>
  <c r="P272" i="3" s="1"/>
  <c r="P201" i="3"/>
  <c r="P270" i="3" s="1"/>
  <c r="P199" i="3"/>
  <c r="P268" i="3" s="1"/>
  <c r="P197" i="3"/>
  <c r="P266" i="3" s="1"/>
  <c r="L254" i="3" l="1"/>
  <c r="V276" i="3"/>
  <c r="H276" i="3"/>
  <c r="AB276" i="3"/>
  <c r="J276" i="3"/>
  <c r="X276" i="3"/>
  <c r="D217" i="3"/>
  <c r="N185" i="3"/>
  <c r="N254" i="3" s="1"/>
  <c r="J185" i="3"/>
  <c r="J254" i="3" s="1"/>
  <c r="AC127" i="3" l="1"/>
  <c r="AD127" i="3" s="1"/>
  <c r="AC126" i="3"/>
  <c r="AD126" i="3" s="1"/>
  <c r="AC125" i="3"/>
  <c r="AD125" i="3" s="1"/>
  <c r="AC124" i="3"/>
  <c r="AD124" i="3" s="1"/>
  <c r="AC123" i="3"/>
  <c r="AD123" i="3" s="1"/>
  <c r="AA127" i="3"/>
  <c r="AB127" i="3" s="1"/>
  <c r="AA126" i="3"/>
  <c r="AB126" i="3" s="1"/>
  <c r="AA125" i="3"/>
  <c r="AB125" i="3" s="1"/>
  <c r="AA124" i="3"/>
  <c r="AB124" i="3" s="1"/>
  <c r="AA123" i="3"/>
  <c r="AB123" i="3" s="1"/>
  <c r="Y127" i="3"/>
  <c r="Z127" i="3" s="1"/>
  <c r="Y126" i="3"/>
  <c r="Z126" i="3" s="1"/>
  <c r="Y125" i="3"/>
  <c r="Z125" i="3" s="1"/>
  <c r="Y124" i="3"/>
  <c r="Z124" i="3" s="1"/>
  <c r="Y123" i="3"/>
  <c r="Z123" i="3" s="1"/>
  <c r="W127" i="3"/>
  <c r="X127" i="3" s="1"/>
  <c r="W126" i="3"/>
  <c r="X126" i="3" s="1"/>
  <c r="W125" i="3"/>
  <c r="X125" i="3" s="1"/>
  <c r="W124" i="3"/>
  <c r="X124" i="3" s="1"/>
  <c r="W123" i="3"/>
  <c r="X123" i="3" s="1"/>
  <c r="U127" i="3"/>
  <c r="V127" i="3" s="1"/>
  <c r="U126" i="3"/>
  <c r="V126" i="3" s="1"/>
  <c r="U125" i="3"/>
  <c r="V125" i="3" s="1"/>
  <c r="U124" i="3"/>
  <c r="V124" i="3" s="1"/>
  <c r="U123" i="3"/>
  <c r="V123" i="3" s="1"/>
  <c r="S127" i="3"/>
  <c r="T127" i="3" s="1"/>
  <c r="S126" i="3"/>
  <c r="T126" i="3" s="1"/>
  <c r="S125" i="3"/>
  <c r="T125" i="3" s="1"/>
  <c r="S124" i="3"/>
  <c r="T124" i="3" s="1"/>
  <c r="S123" i="3"/>
  <c r="T123" i="3" s="1"/>
  <c r="Q127" i="3"/>
  <c r="R127" i="3" s="1"/>
  <c r="Q126" i="3"/>
  <c r="R126" i="3" s="1"/>
  <c r="Q125" i="3"/>
  <c r="R125" i="3" s="1"/>
  <c r="Q124" i="3"/>
  <c r="R124" i="3" s="1"/>
  <c r="Q123" i="3"/>
  <c r="R123" i="3" s="1"/>
  <c r="O138" i="3"/>
  <c r="P138" i="3" s="1"/>
  <c r="O127" i="3"/>
  <c r="P127" i="3" s="1"/>
  <c r="O126" i="3"/>
  <c r="P126" i="3" s="1"/>
  <c r="O125" i="3"/>
  <c r="P125" i="3" s="1"/>
  <c r="O124" i="3"/>
  <c r="P124" i="3" s="1"/>
  <c r="O123" i="3"/>
  <c r="P123" i="3" s="1"/>
  <c r="M127" i="3"/>
  <c r="N127" i="3" s="1"/>
  <c r="M126" i="3"/>
  <c r="N126" i="3" s="1"/>
  <c r="M125" i="3"/>
  <c r="N125" i="3" s="1"/>
  <c r="M124" i="3"/>
  <c r="N124" i="3" s="1"/>
  <c r="M123" i="3"/>
  <c r="N123" i="3" s="1"/>
  <c r="K127" i="3"/>
  <c r="L127" i="3" s="1"/>
  <c r="K126" i="3"/>
  <c r="L126" i="3" s="1"/>
  <c r="K125" i="3"/>
  <c r="L125" i="3" s="1"/>
  <c r="K124" i="3"/>
  <c r="L124" i="3" s="1"/>
  <c r="K123" i="3"/>
  <c r="L123" i="3" s="1"/>
  <c r="I127" i="3"/>
  <c r="J127" i="3" s="1"/>
  <c r="I126" i="3"/>
  <c r="J126" i="3" s="1"/>
  <c r="I125" i="3"/>
  <c r="J125" i="3" s="1"/>
  <c r="I124" i="3"/>
  <c r="J124" i="3" s="1"/>
  <c r="I123" i="3"/>
  <c r="J123" i="3" s="1"/>
  <c r="G127" i="3"/>
  <c r="H127" i="3" s="1"/>
  <c r="G126" i="3"/>
  <c r="H126" i="3" s="1"/>
  <c r="G125" i="3"/>
  <c r="H125" i="3" s="1"/>
  <c r="G124" i="3"/>
  <c r="H124" i="3" s="1"/>
  <c r="G123" i="3"/>
  <c r="H123" i="3" s="1"/>
  <c r="E127" i="3"/>
  <c r="F127" i="3" s="1"/>
  <c r="E126" i="3"/>
  <c r="F126" i="3" s="1"/>
  <c r="E125" i="3"/>
  <c r="F125" i="3" s="1"/>
  <c r="E124" i="3"/>
  <c r="F124" i="3" s="1"/>
  <c r="E123" i="3"/>
  <c r="F123" i="3" s="1"/>
  <c r="C124" i="3"/>
  <c r="D124" i="3" s="1"/>
  <c r="C125" i="3"/>
  <c r="D125" i="3" s="1"/>
  <c r="C126" i="3"/>
  <c r="D126" i="3" s="1"/>
  <c r="C123" i="3"/>
  <c r="D123" i="3" s="1"/>
  <c r="AC114" i="3"/>
  <c r="AD114" i="3" s="1"/>
  <c r="AC113" i="3"/>
  <c r="AD113" i="3" s="1"/>
  <c r="AC112" i="3"/>
  <c r="AD112" i="3" s="1"/>
  <c r="AC111" i="3"/>
  <c r="AD111" i="3" s="1"/>
  <c r="AC110" i="3"/>
  <c r="AD110" i="3" s="1"/>
  <c r="AC109" i="3"/>
  <c r="AD109" i="3" s="1"/>
  <c r="AA114" i="3"/>
  <c r="AB114" i="3" s="1"/>
  <c r="AA113" i="3"/>
  <c r="AB113" i="3" s="1"/>
  <c r="AA112" i="3"/>
  <c r="AB112" i="3" s="1"/>
  <c r="AA111" i="3"/>
  <c r="AB111" i="3" s="1"/>
  <c r="AA110" i="3"/>
  <c r="AB110" i="3" s="1"/>
  <c r="AA109" i="3"/>
  <c r="AB109" i="3" s="1"/>
  <c r="Y114" i="3"/>
  <c r="Z114" i="3" s="1"/>
  <c r="Y113" i="3"/>
  <c r="Z113" i="3" s="1"/>
  <c r="Y112" i="3"/>
  <c r="Z112" i="3" s="1"/>
  <c r="Y111" i="3"/>
  <c r="Z111" i="3" s="1"/>
  <c r="Y110" i="3"/>
  <c r="Z110" i="3" s="1"/>
  <c r="Y109" i="3"/>
  <c r="Z109" i="3" s="1"/>
  <c r="W114" i="3"/>
  <c r="X114" i="3" s="1"/>
  <c r="W113" i="3"/>
  <c r="X113" i="3" s="1"/>
  <c r="W112" i="3"/>
  <c r="X112" i="3" s="1"/>
  <c r="W111" i="3"/>
  <c r="X111" i="3" s="1"/>
  <c r="W110" i="3"/>
  <c r="X110" i="3" s="1"/>
  <c r="W109" i="3"/>
  <c r="X109" i="3" s="1"/>
  <c r="U114" i="3"/>
  <c r="V114" i="3" s="1"/>
  <c r="U113" i="3"/>
  <c r="V113" i="3" s="1"/>
  <c r="U112" i="3"/>
  <c r="V112" i="3" s="1"/>
  <c r="U111" i="3"/>
  <c r="V111" i="3" s="1"/>
  <c r="U110" i="3"/>
  <c r="V110" i="3" s="1"/>
  <c r="U109" i="3"/>
  <c r="V109" i="3" s="1"/>
  <c r="S114" i="3"/>
  <c r="T114" i="3" s="1"/>
  <c r="S113" i="3"/>
  <c r="T113" i="3" s="1"/>
  <c r="S112" i="3"/>
  <c r="T112" i="3" s="1"/>
  <c r="S111" i="3"/>
  <c r="T111" i="3" s="1"/>
  <c r="S110" i="3"/>
  <c r="T110" i="3" s="1"/>
  <c r="S109" i="3"/>
  <c r="T109" i="3" s="1"/>
  <c r="Q114" i="3"/>
  <c r="R114" i="3" s="1"/>
  <c r="Q113" i="3"/>
  <c r="R113" i="3" s="1"/>
  <c r="Q112" i="3"/>
  <c r="R112" i="3" s="1"/>
  <c r="Q111" i="3"/>
  <c r="R111" i="3" s="1"/>
  <c r="Q110" i="3"/>
  <c r="R110" i="3" s="1"/>
  <c r="Q109" i="3"/>
  <c r="R109" i="3" s="1"/>
  <c r="O114" i="3"/>
  <c r="P114" i="3" s="1"/>
  <c r="O113" i="3"/>
  <c r="P113" i="3" s="1"/>
  <c r="O112" i="3"/>
  <c r="P112" i="3" s="1"/>
  <c r="O111" i="3"/>
  <c r="P111" i="3" s="1"/>
  <c r="O110" i="3"/>
  <c r="P110" i="3" s="1"/>
  <c r="O109" i="3"/>
  <c r="P109" i="3" s="1"/>
  <c r="M114" i="3"/>
  <c r="N114" i="3" s="1"/>
  <c r="M113" i="3"/>
  <c r="N113" i="3" s="1"/>
  <c r="M112" i="3"/>
  <c r="N112" i="3" s="1"/>
  <c r="M111" i="3"/>
  <c r="N111" i="3" s="1"/>
  <c r="M110" i="3"/>
  <c r="N110" i="3" s="1"/>
  <c r="M109" i="3"/>
  <c r="N109" i="3" s="1"/>
  <c r="K114" i="3"/>
  <c r="L114" i="3" s="1"/>
  <c r="K113" i="3"/>
  <c r="L113" i="3" s="1"/>
  <c r="K112" i="3"/>
  <c r="L112" i="3" s="1"/>
  <c r="K111" i="3"/>
  <c r="L111" i="3" s="1"/>
  <c r="K110" i="3"/>
  <c r="L110" i="3" s="1"/>
  <c r="K109" i="3"/>
  <c r="L109" i="3" s="1"/>
  <c r="I114" i="3"/>
  <c r="J114" i="3" s="1"/>
  <c r="I113" i="3"/>
  <c r="J113" i="3" s="1"/>
  <c r="I112" i="3"/>
  <c r="J112" i="3" s="1"/>
  <c r="I111" i="3"/>
  <c r="J111" i="3" s="1"/>
  <c r="I110" i="3"/>
  <c r="J110" i="3" s="1"/>
  <c r="I109" i="3"/>
  <c r="J109" i="3" s="1"/>
  <c r="G114" i="3"/>
  <c r="H114" i="3" s="1"/>
  <c r="G113" i="3"/>
  <c r="H113" i="3" s="1"/>
  <c r="G112" i="3"/>
  <c r="H112" i="3" s="1"/>
  <c r="G111" i="3"/>
  <c r="H111" i="3" s="1"/>
  <c r="G110" i="3"/>
  <c r="H110" i="3" s="1"/>
  <c r="G109" i="3"/>
  <c r="H109" i="3" s="1"/>
  <c r="E114" i="3"/>
  <c r="F114" i="3" s="1"/>
  <c r="E113" i="3"/>
  <c r="F113" i="3" s="1"/>
  <c r="E112" i="3"/>
  <c r="F112" i="3" s="1"/>
  <c r="E111" i="3"/>
  <c r="F111" i="3" s="1"/>
  <c r="E110" i="3"/>
  <c r="F110" i="3" s="1"/>
  <c r="E109" i="3"/>
  <c r="F109" i="3" s="1"/>
  <c r="C110" i="3"/>
  <c r="D110" i="3" s="1"/>
  <c r="C111" i="3"/>
  <c r="D111" i="3" s="1"/>
  <c r="C112" i="3"/>
  <c r="D112" i="3" s="1"/>
  <c r="C113" i="3"/>
  <c r="D113" i="3" s="1"/>
  <c r="C114" i="3"/>
  <c r="D114" i="3" s="1"/>
  <c r="C109" i="3"/>
  <c r="D109" i="3" s="1"/>
  <c r="T178" i="3" l="1"/>
  <c r="X182" i="3"/>
  <c r="X251" i="3" s="1"/>
  <c r="AB178" i="3"/>
  <c r="AD180" i="3"/>
  <c r="AD249" i="3" s="1"/>
  <c r="X194" i="3"/>
  <c r="X263" i="3" s="1"/>
  <c r="AB192" i="3"/>
  <c r="AD195" i="3"/>
  <c r="AD264" i="3" s="1"/>
  <c r="T179" i="3"/>
  <c r="T248" i="3" s="1"/>
  <c r="V181" i="3"/>
  <c r="V250" i="3" s="1"/>
  <c r="X183" i="3"/>
  <c r="X252" i="3" s="1"/>
  <c r="AB179" i="3"/>
  <c r="AB248" i="3" s="1"/>
  <c r="AD181" i="3"/>
  <c r="AD250" i="3" s="1"/>
  <c r="R194" i="3"/>
  <c r="R263" i="3" s="1"/>
  <c r="V192" i="3"/>
  <c r="X195" i="3"/>
  <c r="X264" i="3" s="1"/>
  <c r="AB193" i="3"/>
  <c r="AB262" i="3" s="1"/>
  <c r="V180" i="3"/>
  <c r="V249" i="3" s="1"/>
  <c r="R193" i="3"/>
  <c r="R262" i="3" s="1"/>
  <c r="R178" i="3"/>
  <c r="T180" i="3"/>
  <c r="T249" i="3" s="1"/>
  <c r="V182" i="3"/>
  <c r="V251" i="3" s="1"/>
  <c r="Z178" i="3"/>
  <c r="AB180" i="3"/>
  <c r="AB249" i="3" s="1"/>
  <c r="AD182" i="3"/>
  <c r="AD251" i="3" s="1"/>
  <c r="R195" i="3"/>
  <c r="R264" i="3" s="1"/>
  <c r="V193" i="3"/>
  <c r="V262" i="3" s="1"/>
  <c r="AB194" i="3"/>
  <c r="AB263" i="3" s="1"/>
  <c r="T181" i="3"/>
  <c r="T250" i="3" s="1"/>
  <c r="AB181" i="3"/>
  <c r="AB250" i="3" s="1"/>
  <c r="Z192" i="3"/>
  <c r="AB195" i="3"/>
  <c r="AB264" i="3" s="1"/>
  <c r="R180" i="3"/>
  <c r="R249" i="3" s="1"/>
  <c r="T182" i="3"/>
  <c r="T251" i="3" s="1"/>
  <c r="X178" i="3"/>
  <c r="Z180" i="3"/>
  <c r="Z249" i="3" s="1"/>
  <c r="AB182" i="3"/>
  <c r="AB251" i="3" s="1"/>
  <c r="T192" i="3"/>
  <c r="V195" i="3"/>
  <c r="V264" i="3" s="1"/>
  <c r="Z193" i="3"/>
  <c r="Z262" i="3" s="1"/>
  <c r="R179" i="3"/>
  <c r="R248" i="3" s="1"/>
  <c r="V183" i="3"/>
  <c r="V252" i="3" s="1"/>
  <c r="AD183" i="3"/>
  <c r="AD252" i="3" s="1"/>
  <c r="V194" i="3"/>
  <c r="V263" i="3" s="1"/>
  <c r="R181" i="3"/>
  <c r="R250" i="3" s="1"/>
  <c r="T183" i="3"/>
  <c r="T252" i="3" s="1"/>
  <c r="X179" i="3"/>
  <c r="X248" i="3" s="1"/>
  <c r="Z181" i="3"/>
  <c r="Z250" i="3" s="1"/>
  <c r="AB183" i="3"/>
  <c r="AB252" i="3" s="1"/>
  <c r="T193" i="3"/>
  <c r="T262" i="3" s="1"/>
  <c r="Z194" i="3"/>
  <c r="Z263" i="3" s="1"/>
  <c r="AD192" i="3"/>
  <c r="T194" i="3"/>
  <c r="T263" i="3" s="1"/>
  <c r="X192" i="3"/>
  <c r="Z195" i="3"/>
  <c r="Z264" i="3" s="1"/>
  <c r="AD193" i="3"/>
  <c r="AD262" i="3" s="1"/>
  <c r="Z179" i="3"/>
  <c r="Z248" i="3" s="1"/>
  <c r="R182" i="3"/>
  <c r="R251" i="3" s="1"/>
  <c r="V178" i="3"/>
  <c r="X180" i="3"/>
  <c r="X249" i="3" s="1"/>
  <c r="Z182" i="3"/>
  <c r="Z251" i="3" s="1"/>
  <c r="AD178" i="3"/>
  <c r="R183" i="3"/>
  <c r="R252" i="3" s="1"/>
  <c r="V179" i="3"/>
  <c r="V248" i="3" s="1"/>
  <c r="X181" i="3"/>
  <c r="X250" i="3" s="1"/>
  <c r="Z183" i="3"/>
  <c r="Z252" i="3" s="1"/>
  <c r="AD179" i="3"/>
  <c r="AD248" i="3" s="1"/>
  <c r="R192" i="3"/>
  <c r="T195" i="3"/>
  <c r="T264" i="3" s="1"/>
  <c r="X193" i="3"/>
  <c r="X262" i="3" s="1"/>
  <c r="AD194" i="3"/>
  <c r="AD263" i="3" s="1"/>
  <c r="D182" i="3"/>
  <c r="D251" i="3" s="1"/>
  <c r="F178" i="3"/>
  <c r="F182" i="3"/>
  <c r="F251" i="3" s="1"/>
  <c r="H180" i="3"/>
  <c r="H249" i="3" s="1"/>
  <c r="J180" i="3"/>
  <c r="J249" i="3" s="1"/>
  <c r="L178" i="3"/>
  <c r="L180" i="3"/>
  <c r="L249" i="3" s="1"/>
  <c r="L182" i="3"/>
  <c r="L251" i="3" s="1"/>
  <c r="N178" i="3"/>
  <c r="N180" i="3"/>
  <c r="N249" i="3" s="1"/>
  <c r="N182" i="3"/>
  <c r="N251" i="3" s="1"/>
  <c r="P178" i="3"/>
  <c r="P180" i="3"/>
  <c r="P249" i="3" s="1"/>
  <c r="P182" i="3"/>
  <c r="P251" i="3" s="1"/>
  <c r="D192" i="3"/>
  <c r="D194" i="3"/>
  <c r="D263" i="3" s="1"/>
  <c r="F192" i="3"/>
  <c r="F194" i="3"/>
  <c r="F263" i="3" s="1"/>
  <c r="H193" i="3"/>
  <c r="H262" i="3" s="1"/>
  <c r="H195" i="3"/>
  <c r="H264" i="3" s="1"/>
  <c r="J192" i="3"/>
  <c r="J194" i="3"/>
  <c r="J263" i="3" s="1"/>
  <c r="L193" i="3"/>
  <c r="L262" i="3" s="1"/>
  <c r="L195" i="3"/>
  <c r="L264" i="3" s="1"/>
  <c r="N192" i="3"/>
  <c r="N194" i="3"/>
  <c r="N263" i="3" s="1"/>
  <c r="P193" i="3"/>
  <c r="P262" i="3" s="1"/>
  <c r="P195" i="3"/>
  <c r="P264" i="3" s="1"/>
  <c r="D178" i="3"/>
  <c r="D180" i="3"/>
  <c r="D249" i="3" s="1"/>
  <c r="F180" i="3"/>
  <c r="F249" i="3" s="1"/>
  <c r="H178" i="3"/>
  <c r="H182" i="3"/>
  <c r="H251" i="3" s="1"/>
  <c r="J178" i="3"/>
  <c r="J182" i="3"/>
  <c r="J251" i="3" s="1"/>
  <c r="D183" i="3"/>
  <c r="D252" i="3" s="1"/>
  <c r="D181" i="3"/>
  <c r="D250" i="3" s="1"/>
  <c r="D179" i="3"/>
  <c r="D248" i="3" s="1"/>
  <c r="F179" i="3"/>
  <c r="F248" i="3" s="1"/>
  <c r="F181" i="3"/>
  <c r="F250" i="3" s="1"/>
  <c r="F183" i="3"/>
  <c r="F252" i="3" s="1"/>
  <c r="H179" i="3"/>
  <c r="H248" i="3" s="1"/>
  <c r="H181" i="3"/>
  <c r="H250" i="3" s="1"/>
  <c r="H183" i="3"/>
  <c r="H252" i="3" s="1"/>
  <c r="J179" i="3"/>
  <c r="J248" i="3" s="1"/>
  <c r="J181" i="3"/>
  <c r="J250" i="3" s="1"/>
  <c r="J183" i="3"/>
  <c r="J252" i="3" s="1"/>
  <c r="L179" i="3"/>
  <c r="L248" i="3" s="1"/>
  <c r="L181" i="3"/>
  <c r="L250" i="3" s="1"/>
  <c r="L183" i="3"/>
  <c r="L252" i="3" s="1"/>
  <c r="N179" i="3"/>
  <c r="N248" i="3" s="1"/>
  <c r="N181" i="3"/>
  <c r="N250" i="3" s="1"/>
  <c r="N183" i="3"/>
  <c r="N252" i="3" s="1"/>
  <c r="P179" i="3"/>
  <c r="P248" i="3" s="1"/>
  <c r="P181" i="3"/>
  <c r="P250" i="3" s="1"/>
  <c r="P183" i="3"/>
  <c r="P252" i="3" s="1"/>
  <c r="D195" i="3"/>
  <c r="D264" i="3" s="1"/>
  <c r="D193" i="3"/>
  <c r="D262" i="3" s="1"/>
  <c r="F193" i="3"/>
  <c r="F262" i="3" s="1"/>
  <c r="F195" i="3"/>
  <c r="F264" i="3" s="1"/>
  <c r="H192" i="3"/>
  <c r="H194" i="3"/>
  <c r="H263" i="3" s="1"/>
  <c r="J193" i="3"/>
  <c r="J262" i="3" s="1"/>
  <c r="J195" i="3"/>
  <c r="J264" i="3" s="1"/>
  <c r="L192" i="3"/>
  <c r="L194" i="3"/>
  <c r="L263" i="3" s="1"/>
  <c r="N193" i="3"/>
  <c r="N262" i="3" s="1"/>
  <c r="N195" i="3"/>
  <c r="N264" i="3" s="1"/>
  <c r="P192" i="3"/>
  <c r="P194" i="3"/>
  <c r="P263" i="3" s="1"/>
  <c r="R196" i="3"/>
  <c r="R265" i="3" s="1"/>
  <c r="T196" i="3"/>
  <c r="T265" i="3" s="1"/>
  <c r="AB196" i="3"/>
  <c r="AB265" i="3" s="1"/>
  <c r="P196" i="3"/>
  <c r="P265" i="3" s="1"/>
  <c r="X196" i="3"/>
  <c r="X265" i="3" s="1"/>
  <c r="P207" i="3"/>
  <c r="P276" i="3" s="1"/>
  <c r="Z196" i="3"/>
  <c r="Z265" i="3" s="1"/>
  <c r="V196" i="3"/>
  <c r="V265" i="3" s="1"/>
  <c r="AD196" i="3"/>
  <c r="AD265" i="3" s="1"/>
  <c r="L196" i="3"/>
  <c r="L265" i="3" s="1"/>
  <c r="J196" i="3"/>
  <c r="J265" i="3" s="1"/>
  <c r="H196" i="3"/>
  <c r="H265" i="3" s="1"/>
  <c r="F196" i="3"/>
  <c r="F265" i="3" s="1"/>
  <c r="N196" i="3"/>
  <c r="N265" i="3" s="1"/>
  <c r="AC93" i="3"/>
  <c r="AD93" i="3" s="1"/>
  <c r="AC92" i="3"/>
  <c r="AD92" i="3" s="1"/>
  <c r="AC91" i="3"/>
  <c r="AD91" i="3" s="1"/>
  <c r="AC90" i="3"/>
  <c r="AD90" i="3" s="1"/>
  <c r="AA93" i="3"/>
  <c r="AB93" i="3" s="1"/>
  <c r="AA92" i="3"/>
  <c r="AB92" i="3" s="1"/>
  <c r="AA91" i="3"/>
  <c r="AB91" i="3" s="1"/>
  <c r="AA90" i="3"/>
  <c r="AB90" i="3" s="1"/>
  <c r="Y93" i="3"/>
  <c r="Z93" i="3" s="1"/>
  <c r="Y92" i="3"/>
  <c r="Z92" i="3" s="1"/>
  <c r="Y91" i="3"/>
  <c r="Z91" i="3" s="1"/>
  <c r="Y90" i="3"/>
  <c r="Z90" i="3" s="1"/>
  <c r="W93" i="3"/>
  <c r="X93" i="3" s="1"/>
  <c r="W92" i="3"/>
  <c r="X92" i="3" s="1"/>
  <c r="W91" i="3"/>
  <c r="X91" i="3" s="1"/>
  <c r="W90" i="3"/>
  <c r="X90" i="3" s="1"/>
  <c r="U93" i="3"/>
  <c r="V93" i="3" s="1"/>
  <c r="U92" i="3"/>
  <c r="V92" i="3" s="1"/>
  <c r="U91" i="3"/>
  <c r="V91" i="3" s="1"/>
  <c r="U90" i="3"/>
  <c r="V90" i="3" s="1"/>
  <c r="S93" i="3"/>
  <c r="T93" i="3" s="1"/>
  <c r="S92" i="3"/>
  <c r="T92" i="3" s="1"/>
  <c r="S91" i="3"/>
  <c r="T91" i="3" s="1"/>
  <c r="S90" i="3"/>
  <c r="T90" i="3" s="1"/>
  <c r="Q93" i="3"/>
  <c r="R93" i="3" s="1"/>
  <c r="Q92" i="3"/>
  <c r="R92" i="3" s="1"/>
  <c r="Q91" i="3"/>
  <c r="R91" i="3" s="1"/>
  <c r="Q90" i="3"/>
  <c r="R90" i="3" s="1"/>
  <c r="O93" i="3"/>
  <c r="P93" i="3" s="1"/>
  <c r="O92" i="3"/>
  <c r="P92" i="3" s="1"/>
  <c r="O91" i="3"/>
  <c r="P91" i="3" s="1"/>
  <c r="O90" i="3"/>
  <c r="P90" i="3" s="1"/>
  <c r="M93" i="3"/>
  <c r="N93" i="3" s="1"/>
  <c r="M92" i="3"/>
  <c r="N92" i="3" s="1"/>
  <c r="M91" i="3"/>
  <c r="N91" i="3" s="1"/>
  <c r="M90" i="3"/>
  <c r="N90" i="3" s="1"/>
  <c r="K93" i="3"/>
  <c r="L93" i="3" s="1"/>
  <c r="K92" i="3"/>
  <c r="L92" i="3" s="1"/>
  <c r="K91" i="3"/>
  <c r="L91" i="3" s="1"/>
  <c r="K90" i="3"/>
  <c r="L90" i="3" s="1"/>
  <c r="I93" i="3"/>
  <c r="J93" i="3" s="1"/>
  <c r="I92" i="3"/>
  <c r="J92" i="3" s="1"/>
  <c r="I91" i="3"/>
  <c r="J91" i="3" s="1"/>
  <c r="I90" i="3"/>
  <c r="J90" i="3" s="1"/>
  <c r="G93" i="3"/>
  <c r="H93" i="3" s="1"/>
  <c r="G92" i="3"/>
  <c r="H92" i="3" s="1"/>
  <c r="G91" i="3"/>
  <c r="H91" i="3" s="1"/>
  <c r="G90" i="3"/>
  <c r="H90" i="3" s="1"/>
  <c r="E92" i="3"/>
  <c r="F92" i="3" s="1"/>
  <c r="E91" i="3"/>
  <c r="F91" i="3" s="1"/>
  <c r="E90" i="3"/>
  <c r="F90" i="3" s="1"/>
  <c r="C91" i="3"/>
  <c r="D91" i="3" s="1"/>
  <c r="C92" i="3"/>
  <c r="D92" i="3" s="1"/>
  <c r="C93" i="3"/>
  <c r="D93" i="3" s="1"/>
  <c r="C90" i="3"/>
  <c r="D90" i="3" s="1"/>
  <c r="F162" i="3" l="1"/>
  <c r="F231" i="3" s="1"/>
  <c r="T161" i="3"/>
  <c r="T230" i="3" s="1"/>
  <c r="AB161" i="3"/>
  <c r="AB230" i="3" s="1"/>
  <c r="AD247" i="3"/>
  <c r="R247" i="3"/>
  <c r="X161" i="3"/>
  <c r="X230" i="3" s="1"/>
  <c r="X261" i="3"/>
  <c r="X247" i="3"/>
  <c r="Z261" i="3"/>
  <c r="T261" i="3"/>
  <c r="V261" i="3"/>
  <c r="AB261" i="3"/>
  <c r="R261" i="3"/>
  <c r="Z247" i="3"/>
  <c r="AB247" i="3"/>
  <c r="V160" i="3"/>
  <c r="V229" i="3" s="1"/>
  <c r="R162" i="3"/>
  <c r="R231" i="3" s="1"/>
  <c r="AD162" i="3"/>
  <c r="AD231" i="3" s="1"/>
  <c r="AD261" i="3"/>
  <c r="R160" i="3"/>
  <c r="R229" i="3" s="1"/>
  <c r="AD160" i="3"/>
  <c r="AD229" i="3" s="1"/>
  <c r="AB159" i="3"/>
  <c r="V247" i="3"/>
  <c r="T247" i="3"/>
  <c r="D162" i="3"/>
  <c r="D231" i="3" s="1"/>
  <c r="H162" i="3"/>
  <c r="H231" i="3" s="1"/>
  <c r="J261" i="3"/>
  <c r="F160" i="3"/>
  <c r="F229" i="3" s="1"/>
  <c r="J160" i="3"/>
  <c r="J229" i="3" s="1"/>
  <c r="L162" i="3"/>
  <c r="L231" i="3" s="1"/>
  <c r="N162" i="3"/>
  <c r="N231" i="3" s="1"/>
  <c r="L261" i="3"/>
  <c r="F159" i="3"/>
  <c r="J159" i="3"/>
  <c r="L159" i="3"/>
  <c r="P159" i="3"/>
  <c r="P261" i="3"/>
  <c r="H261" i="3"/>
  <c r="J247" i="3"/>
  <c r="H247" i="3"/>
  <c r="D247" i="3"/>
  <c r="N261" i="3"/>
  <c r="F261" i="3"/>
  <c r="D261" i="3"/>
  <c r="P247" i="3"/>
  <c r="N247" i="3"/>
  <c r="L247" i="3"/>
  <c r="F247" i="3"/>
  <c r="V159" i="3"/>
  <c r="AB160" i="3"/>
  <c r="AB229" i="3" s="1"/>
  <c r="Z162" i="3"/>
  <c r="Z231" i="3" s="1"/>
  <c r="P162" i="3"/>
  <c r="P231" i="3" s="1"/>
  <c r="AD159" i="3"/>
  <c r="X159" i="3"/>
  <c r="N160" i="3"/>
  <c r="N229" i="3" s="1"/>
  <c r="J161" i="3"/>
  <c r="J230" i="3" s="1"/>
  <c r="R161" i="3"/>
  <c r="R230" i="3" s="1"/>
  <c r="X162" i="3"/>
  <c r="X231" i="3" s="1"/>
  <c r="J162" i="3"/>
  <c r="J231" i="3" s="1"/>
  <c r="N159" i="3"/>
  <c r="T160" i="3"/>
  <c r="T229" i="3" s="1"/>
  <c r="Z161" i="3"/>
  <c r="Z230" i="3" s="1"/>
  <c r="P160" i="3"/>
  <c r="P229" i="3" s="1"/>
  <c r="V161" i="3"/>
  <c r="V230" i="3" s="1"/>
  <c r="Z159" i="3"/>
  <c r="AB162" i="3"/>
  <c r="AB231" i="3" s="1"/>
  <c r="D159" i="3"/>
  <c r="P161" i="3"/>
  <c r="P230" i="3" s="1"/>
  <c r="T159" i="3"/>
  <c r="V162" i="3"/>
  <c r="V231" i="3" s="1"/>
  <c r="Z160" i="3"/>
  <c r="Z229" i="3" s="1"/>
  <c r="N161" i="3"/>
  <c r="N230" i="3" s="1"/>
  <c r="R159" i="3"/>
  <c r="T162" i="3"/>
  <c r="T231" i="3" s="1"/>
  <c r="X160" i="3"/>
  <c r="X229" i="3" s="1"/>
  <c r="AD161" i="3"/>
  <c r="AD230" i="3" s="1"/>
  <c r="D160" i="3"/>
  <c r="D229" i="3" s="1"/>
  <c r="L161" i="3"/>
  <c r="L230" i="3" s="1"/>
  <c r="L160" i="3"/>
  <c r="L229" i="3" s="1"/>
  <c r="H161" i="3"/>
  <c r="H230" i="3" s="1"/>
  <c r="H160" i="3"/>
  <c r="H229" i="3" s="1"/>
  <c r="H159" i="3"/>
  <c r="D161" i="3"/>
  <c r="D230" i="3" s="1"/>
  <c r="F161" i="3"/>
  <c r="F230" i="3" s="1"/>
  <c r="AC73" i="3"/>
  <c r="AD73" i="3" s="1"/>
  <c r="AA73" i="3"/>
  <c r="AB73" i="3" s="1"/>
  <c r="Y73" i="3"/>
  <c r="Z73" i="3" s="1"/>
  <c r="W73" i="3"/>
  <c r="X73" i="3" s="1"/>
  <c r="U73" i="3"/>
  <c r="V73" i="3" s="1"/>
  <c r="S73" i="3"/>
  <c r="T73" i="3" s="1"/>
  <c r="Q73" i="3"/>
  <c r="R73" i="3" s="1"/>
  <c r="O73" i="3"/>
  <c r="P73" i="3" s="1"/>
  <c r="M73" i="3"/>
  <c r="N73" i="3" s="1"/>
  <c r="K73" i="3"/>
  <c r="L73" i="3" s="1"/>
  <c r="I73" i="3"/>
  <c r="J73" i="3" s="1"/>
  <c r="G73" i="3"/>
  <c r="H73" i="3" s="1"/>
  <c r="D147" i="3"/>
  <c r="D216" i="3" s="1"/>
  <c r="D146" i="3"/>
  <c r="D215" i="3" s="1"/>
  <c r="E73" i="3"/>
  <c r="F73" i="3" s="1"/>
  <c r="C73" i="3"/>
  <c r="D73" i="3" s="1"/>
  <c r="D228" i="3" l="1"/>
  <c r="AB228" i="3"/>
  <c r="R144" i="3"/>
  <c r="R213" i="3" s="1"/>
  <c r="X145" i="3"/>
  <c r="X214" i="3" s="1"/>
  <c r="R228" i="3"/>
  <c r="T142" i="3"/>
  <c r="V146" i="3"/>
  <c r="V215" i="3" s="1"/>
  <c r="X144" i="3"/>
  <c r="X213" i="3" s="1"/>
  <c r="AB142" i="3"/>
  <c r="AD146" i="3"/>
  <c r="AD215" i="3" s="1"/>
  <c r="Z144" i="3"/>
  <c r="Z213" i="3" s="1"/>
  <c r="V147" i="3"/>
  <c r="V216" i="3" s="1"/>
  <c r="V145" i="3"/>
  <c r="V214" i="3" s="1"/>
  <c r="AD228" i="3"/>
  <c r="R143" i="3"/>
  <c r="R212" i="3" s="1"/>
  <c r="Z143" i="3"/>
  <c r="Z212" i="3" s="1"/>
  <c r="AD145" i="3"/>
  <c r="AD214" i="3" s="1"/>
  <c r="T146" i="3"/>
  <c r="T215" i="3" s="1"/>
  <c r="Z142" i="3"/>
  <c r="AD144" i="3"/>
  <c r="AD213" i="3" s="1"/>
  <c r="R147" i="3"/>
  <c r="R216" i="3" s="1"/>
  <c r="T145" i="3"/>
  <c r="T214" i="3" s="1"/>
  <c r="V143" i="3"/>
  <c r="V212" i="3" s="1"/>
  <c r="Z147" i="3"/>
  <c r="Z216" i="3" s="1"/>
  <c r="AB145" i="3"/>
  <c r="AB214" i="3" s="1"/>
  <c r="AD143" i="3"/>
  <c r="AD212" i="3" s="1"/>
  <c r="X228" i="3"/>
  <c r="AD142" i="3"/>
  <c r="T147" i="3"/>
  <c r="T216" i="3" s="1"/>
  <c r="X143" i="3"/>
  <c r="X212" i="3" s="1"/>
  <c r="AB147" i="3"/>
  <c r="AB216" i="3" s="1"/>
  <c r="R142" i="3"/>
  <c r="V144" i="3"/>
  <c r="V213" i="3" s="1"/>
  <c r="AB146" i="3"/>
  <c r="AB215" i="3" s="1"/>
  <c r="R146" i="3"/>
  <c r="R215" i="3" s="1"/>
  <c r="T144" i="3"/>
  <c r="T213" i="3" s="1"/>
  <c r="X142" i="3"/>
  <c r="Z146" i="3"/>
  <c r="Z215" i="3" s="1"/>
  <c r="AB144" i="3"/>
  <c r="AB213" i="3" s="1"/>
  <c r="Z228" i="3"/>
  <c r="V228" i="3"/>
  <c r="X146" i="3"/>
  <c r="X215" i="3" s="1"/>
  <c r="AD147" i="3"/>
  <c r="AD216" i="3" s="1"/>
  <c r="R145" i="3"/>
  <c r="R214" i="3" s="1"/>
  <c r="T143" i="3"/>
  <c r="T212" i="3" s="1"/>
  <c r="X147" i="3"/>
  <c r="X216" i="3" s="1"/>
  <c r="Z145" i="3"/>
  <c r="Z214" i="3" s="1"/>
  <c r="AB143" i="3"/>
  <c r="AB212" i="3" s="1"/>
  <c r="T228" i="3"/>
  <c r="V142" i="3"/>
  <c r="F142" i="3"/>
  <c r="F144" i="3"/>
  <c r="F213" i="3" s="1"/>
  <c r="F146" i="3"/>
  <c r="F215" i="3" s="1"/>
  <c r="F147" i="3"/>
  <c r="F216" i="3" s="1"/>
  <c r="H147" i="3"/>
  <c r="H216" i="3" s="1"/>
  <c r="H143" i="3"/>
  <c r="H212" i="3" s="1"/>
  <c r="L145" i="3"/>
  <c r="L214" i="3" s="1"/>
  <c r="N147" i="3"/>
  <c r="N216" i="3" s="1"/>
  <c r="N145" i="3"/>
  <c r="N214" i="3" s="1"/>
  <c r="P147" i="3"/>
  <c r="P216" i="3" s="1"/>
  <c r="P143" i="3"/>
  <c r="P212" i="3" s="1"/>
  <c r="D142" i="3"/>
  <c r="D143" i="3"/>
  <c r="D212" i="3" s="1"/>
  <c r="D144" i="3"/>
  <c r="D213" i="3" s="1"/>
  <c r="D145" i="3"/>
  <c r="D214" i="3" s="1"/>
  <c r="H142" i="3"/>
  <c r="H146" i="3"/>
  <c r="H215" i="3" s="1"/>
  <c r="H144" i="3"/>
  <c r="H213" i="3" s="1"/>
  <c r="J142" i="3"/>
  <c r="J146" i="3"/>
  <c r="J215" i="3" s="1"/>
  <c r="J144" i="3"/>
  <c r="J213" i="3" s="1"/>
  <c r="L142" i="3"/>
  <c r="L146" i="3"/>
  <c r="L215" i="3" s="1"/>
  <c r="L144" i="3"/>
  <c r="L213" i="3" s="1"/>
  <c r="N142" i="3"/>
  <c r="N146" i="3"/>
  <c r="N215" i="3" s="1"/>
  <c r="N144" i="3"/>
  <c r="N213" i="3" s="1"/>
  <c r="P142" i="3"/>
  <c r="P146" i="3"/>
  <c r="P215" i="3" s="1"/>
  <c r="P144" i="3"/>
  <c r="P213" i="3" s="1"/>
  <c r="P228" i="3"/>
  <c r="N228" i="3"/>
  <c r="L228" i="3"/>
  <c r="J228" i="3"/>
  <c r="H228" i="3"/>
  <c r="F228" i="3"/>
  <c r="F143" i="3"/>
  <c r="F212" i="3" s="1"/>
  <c r="F145" i="3"/>
  <c r="F214" i="3" s="1"/>
  <c r="H145" i="3"/>
  <c r="H214" i="3" s="1"/>
  <c r="J147" i="3"/>
  <c r="J216" i="3" s="1"/>
  <c r="J145" i="3"/>
  <c r="J214" i="3" s="1"/>
  <c r="J143" i="3"/>
  <c r="J212" i="3" s="1"/>
  <c r="L147" i="3"/>
  <c r="L216" i="3" s="1"/>
  <c r="L143" i="3"/>
  <c r="L212" i="3" s="1"/>
  <c r="N143" i="3"/>
  <c r="N212" i="3" s="1"/>
  <c r="P145" i="3"/>
  <c r="P214" i="3" s="1"/>
  <c r="AB211" i="3" l="1"/>
  <c r="P211" i="3"/>
  <c r="Z211" i="3"/>
  <c r="X211" i="3"/>
  <c r="R211" i="3"/>
  <c r="AD211" i="3"/>
  <c r="T211" i="3"/>
  <c r="V211" i="3"/>
  <c r="N211" i="3"/>
  <c r="L211" i="3"/>
  <c r="J211" i="3"/>
  <c r="H211" i="3"/>
  <c r="D211" i="3"/>
  <c r="F211" i="3"/>
</calcChain>
</file>

<file path=xl/sharedStrings.xml><?xml version="1.0" encoding="utf-8"?>
<sst xmlns="http://schemas.openxmlformats.org/spreadsheetml/2006/main" count="251" uniqueCount="72">
  <si>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</si>
  <si>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</si>
  <si>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</si>
  <si>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</si>
  <si>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</si>
  <si>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</si>
  <si>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</si>
  <si>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</si>
  <si>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</si>
  <si>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</si>
  <si>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</si>
  <si>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</si>
  <si>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</si>
  <si>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</si>
  <si>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COMP 1</t>
  </si>
  <si>
    <t>COMP 2</t>
  </si>
  <si>
    <t>COMP 3</t>
  </si>
  <si>
    <t>COMP 4</t>
  </si>
  <si>
    <t>QTITE</t>
  </si>
  <si>
    <t>STOCK DEBUT / ZONE 1</t>
  </si>
  <si>
    <t>ENTREE</t>
  </si>
  <si>
    <t>STOCK DE DEPART</t>
  </si>
  <si>
    <t>SORTIE DE STOCK</t>
  </si>
  <si>
    <t>SORTIE DE STOCK ZONE 1</t>
  </si>
  <si>
    <t>STOCK THEORIQUE</t>
  </si>
  <si>
    <t>code barre</t>
  </si>
  <si>
    <t>CODE BARRE</t>
  </si>
  <si>
    <t>BOX  12</t>
  </si>
  <si>
    <t xml:space="preserve">BOX 12 </t>
  </si>
  <si>
    <t>BOX  7</t>
  </si>
  <si>
    <t xml:space="preserve">BOX 14 </t>
  </si>
  <si>
    <t xml:space="preserve">BOX 7 </t>
  </si>
  <si>
    <t>A</t>
  </si>
  <si>
    <t>B</t>
  </si>
  <si>
    <t>C</t>
  </si>
  <si>
    <t>D</t>
  </si>
  <si>
    <t xml:space="preserve">STOCK DE DEBUT </t>
  </si>
  <si>
    <t xml:space="preserve">ENTREE DE STOCK </t>
  </si>
  <si>
    <t xml:space="preserve">SORTIE DE STOCK </t>
  </si>
  <si>
    <t>STOCK FINAL</t>
  </si>
  <si>
    <t>Comp 1</t>
  </si>
  <si>
    <t>Comp 2</t>
  </si>
  <si>
    <t>Comp 3</t>
  </si>
  <si>
    <t>Comp 4</t>
  </si>
  <si>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</si>
  <si>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</si>
  <si>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</si>
  <si>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</si>
  <si>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</si>
  <si>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</si>
  <si>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</si>
  <si>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</si>
  <si>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</si>
  <si>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</si>
  <si>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</si>
  <si>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</si>
  <si>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</si>
  <si>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</si>
  <si>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BOX</t>
  </si>
  <si>
    <t>Compartiment</t>
  </si>
  <si>
    <t>Stock Initial</t>
  </si>
  <si>
    <t>Entrées</t>
  </si>
  <si>
    <t>Sorties</t>
  </si>
  <si>
    <t>Nouveau stock</t>
  </si>
  <si>
    <t>Code barre</t>
  </si>
  <si>
    <t>Code Barre</t>
  </si>
  <si>
    <t>Entrées et Sorties de stock</t>
  </si>
  <si>
    <t>Date</t>
  </si>
  <si>
    <t>ID</t>
  </si>
  <si>
    <t>Box</t>
  </si>
  <si>
    <t>Comp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</si>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</sst>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Arial Black"/>
      <family val="2"/>
    </font>
    <font>
      <b/>
      <sz val="18"/>
      <color rgb="FFFF0000"/>
      <name val="Arial Black"/>
      <family val="2"/>
    </font>
    <font>
      <b/>
      <sz val="10"/>
      <color theme="0"/>
      <name val="Arial Black"/>
      <family val="2"/>
    </font>
    <font>
      <b/>
      <sz val="11"/>
      <color theme="0"/>
      <name val="Arial Black"/>
      <family val="2"/>
    </font>
    <font>
      <b/>
      <u/>
      <sz val="24"/>
      <color theme="1"/>
      <name val="Arial Black"/>
      <family val="2"/>
    </font>
    <font>
      <b/>
      <u/>
      <sz val="26"/>
      <name val="Arial Black"/>
      <family val="2"/>
    </font>
    <font>
      <b/>
      <u/>
      <sz val="28"/>
      <color rgb="FFFF0000"/>
      <name val="Arial Black"/>
      <family val="2"/>
    </font>
    <font>
      <b/>
      <u/>
      <sz val="11"/>
      <color theme="1"/>
      <name val="Calibri"/>
      <family val="2"/>
      <scheme val="minor"/>
    </font>
    <font>
      <b/>
      <u/>
      <sz val="11"/>
      <color theme="0"/>
      <name val="Arial Black"/>
      <family val="2"/>
    </font>
    <font>
      <b/>
      <u/>
      <sz val="11"/>
      <color rgb="FF0070C0"/>
      <name val="Calibri"/>
      <family val="2"/>
      <scheme val="minor"/>
    </font>
    <font>
      <b/>
      <u/>
      <sz val="11"/>
      <name val="Arial Black"/>
      <family val="2"/>
    </font>
    <font>
      <b/>
      <u/>
      <sz val="10"/>
      <color theme="0"/>
      <name val="Calibri"/>
      <family val="2"/>
      <scheme val="minor"/>
    </font>
    <font>
      <b/>
      <u/>
      <sz val="11"/>
      <color theme="1"/>
      <name val="Arial Black"/>
      <family val="2"/>
    </font>
    <font>
      <b/>
      <u/>
      <sz val="10"/>
      <color theme="0"/>
      <name val="Arial Black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0"/>
      <color rgb="FF00B0F0"/>
      <name val="Arial Black"/>
      <family val="2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9">
    <xf numFmtId="0" fontId="0" fillId="0" borderId="0" xfId="0"/>
    <xf numFmtId="0" fontId="2" fillId="0" borderId="0" xfId="0" applyFont="1"/>
    <xf numFmtId="0" fontId="3" fillId="2" borderId="2" xfId="0" applyFont="1" applyFill="1" applyBorder="1" applyAlignment="1">
      <alignment vertical="top"/>
    </xf>
    <xf numFmtId="0" fontId="2" fillId="0" borderId="1" xfId="1" applyNumberFormat="1" applyFont="1" applyBorder="1" applyAlignment="1">
      <alignment horizontal="center"/>
    </xf>
    <xf numFmtId="0" fontId="3" fillId="2" borderId="1" xfId="0" applyFont="1" applyFill="1" applyBorder="1" applyAlignment="1">
      <alignment vertical="top"/>
    </xf>
    <xf numFmtId="0" fontId="2" fillId="0" borderId="0" xfId="0" applyFont="1" applyAlignment="1">
      <alignment horizontal="center"/>
    </xf>
    <xf numFmtId="0" fontId="3" fillId="2" borderId="3" xfId="0" applyFont="1" applyFill="1" applyBorder="1" applyAlignment="1">
      <alignment vertical="top"/>
    </xf>
    <xf numFmtId="0" fontId="5" fillId="0" borderId="0" xfId="0" applyFont="1" applyAlignment="1">
      <alignment horizontal="center" wrapText="1"/>
    </xf>
    <xf numFmtId="0" fontId="6" fillId="8" borderId="1" xfId="0" applyFont="1" applyFill="1" applyBorder="1" applyAlignment="1">
      <alignment horizontal="center" vertical="top"/>
    </xf>
    <xf numFmtId="0" fontId="7" fillId="9" borderId="1" xfId="0" applyFont="1" applyFill="1" applyBorder="1" applyAlignment="1">
      <alignment horizontal="center" vertical="top"/>
    </xf>
    <xf numFmtId="0" fontId="7" fillId="11" borderId="6" xfId="0" applyFont="1" applyFill="1" applyBorder="1" applyAlignment="1">
      <alignment horizontal="center" vertical="top"/>
    </xf>
    <xf numFmtId="0" fontId="7" fillId="10" borderId="6" xfId="0" applyFont="1" applyFill="1" applyBorder="1" applyAlignment="1">
      <alignment horizontal="center" vertical="top"/>
    </xf>
    <xf numFmtId="0" fontId="2" fillId="12" borderId="8" xfId="0" applyFont="1" applyFill="1" applyBorder="1"/>
    <xf numFmtId="0" fontId="2" fillId="12" borderId="9" xfId="0" applyFont="1" applyFill="1" applyBorder="1" applyAlignment="1">
      <alignment horizontal="center"/>
    </xf>
    <xf numFmtId="0" fontId="2" fillId="12" borderId="10" xfId="0" applyFont="1" applyFill="1" applyBorder="1" applyAlignment="1">
      <alignment horizontal="center"/>
    </xf>
    <xf numFmtId="0" fontId="9" fillId="4" borderId="0" xfId="0" applyFont="1" applyFill="1" applyAlignment="1">
      <alignment vertical="top"/>
    </xf>
    <xf numFmtId="0" fontId="4" fillId="7" borderId="0" xfId="0" applyFont="1" applyFill="1" applyAlignment="1">
      <alignment horizontal="center" vertical="center" textRotation="255"/>
    </xf>
    <xf numFmtId="0" fontId="11" fillId="0" borderId="0" xfId="0" applyFont="1" applyAlignment="1">
      <alignment horizontal="right"/>
    </xf>
    <xf numFmtId="0" fontId="12" fillId="11" borderId="1" xfId="0" applyFont="1" applyFill="1" applyBorder="1" applyAlignment="1">
      <alignment horizontal="center" vertical="top"/>
    </xf>
    <xf numFmtId="0" fontId="15" fillId="2" borderId="1" xfId="0" applyFont="1" applyFill="1" applyBorder="1" applyAlignment="1">
      <alignment horizontal="center" vertical="top"/>
    </xf>
    <xf numFmtId="0" fontId="15" fillId="2" borderId="1" xfId="0" applyFont="1" applyFill="1" applyBorder="1" applyAlignment="1">
      <alignment horizontal="right" vertical="top"/>
    </xf>
    <xf numFmtId="0" fontId="12" fillId="9" borderId="1" xfId="0" applyFont="1" applyFill="1" applyBorder="1" applyAlignment="1">
      <alignment horizontal="center" vertical="top"/>
    </xf>
    <xf numFmtId="0" fontId="17" fillId="8" borderId="1" xfId="0" applyFont="1" applyFill="1" applyBorder="1" applyAlignment="1">
      <alignment horizontal="center" vertical="top"/>
    </xf>
    <xf numFmtId="0" fontId="12" fillId="10" borderId="6" xfId="0" applyFont="1" applyFill="1" applyBorder="1" applyAlignment="1">
      <alignment horizontal="center" vertical="top"/>
    </xf>
    <xf numFmtId="0" fontId="11" fillId="12" borderId="9" xfId="0" applyFont="1" applyFill="1" applyBorder="1" applyAlignment="1">
      <alignment horizontal="right"/>
    </xf>
    <xf numFmtId="0" fontId="9" fillId="4" borderId="3" xfId="0" applyFont="1" applyFill="1" applyBorder="1" applyAlignment="1">
      <alignment vertical="top"/>
    </xf>
    <xf numFmtId="0" fontId="8" fillId="4" borderId="0" xfId="0" applyFont="1" applyFill="1"/>
    <xf numFmtId="0" fontId="10" fillId="4" borderId="9" xfId="0" applyFont="1" applyFill="1" applyBorder="1"/>
    <xf numFmtId="0" fontId="2" fillId="0" borderId="12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2" fillId="0" borderId="13" xfId="1" applyNumberFormat="1" applyFont="1" applyBorder="1" applyAlignment="1">
      <alignment horizontal="center"/>
    </xf>
    <xf numFmtId="0" fontId="19" fillId="0" borderId="6" xfId="1" applyNumberFormat="1" applyFont="1" applyBorder="1" applyAlignment="1">
      <alignment horizontal="center"/>
    </xf>
    <xf numFmtId="0" fontId="2" fillId="0" borderId="0" xfId="1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13" xfId="0" applyBorder="1" applyAlignment="1">
      <alignment horizontal="right"/>
    </xf>
    <xf numFmtId="0" fontId="0" fillId="0" borderId="13" xfId="0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4" xfId="1" applyNumberFormat="1" applyFont="1" applyBorder="1" applyAlignment="1">
      <alignment horizontal="center"/>
    </xf>
    <xf numFmtId="0" fontId="2" fillId="0" borderId="16" xfId="1" applyNumberFormat="1" applyFont="1" applyBorder="1" applyAlignment="1">
      <alignment horizontal="center"/>
    </xf>
    <xf numFmtId="0" fontId="2" fillId="2" borderId="2" xfId="1" applyNumberFormat="1" applyFont="1" applyFill="1" applyBorder="1" applyAlignment="1">
      <alignment horizontal="center"/>
    </xf>
    <xf numFmtId="0" fontId="2" fillId="2" borderId="3" xfId="1" applyNumberFormat="1" applyFont="1" applyFill="1" applyBorder="1" applyAlignment="1">
      <alignment horizontal="center"/>
    </xf>
    <xf numFmtId="0" fontId="2" fillId="2" borderId="18" xfId="1" applyNumberFormat="1" applyFont="1" applyFill="1" applyBorder="1" applyAlignment="1">
      <alignment horizontal="center"/>
    </xf>
    <xf numFmtId="0" fontId="20" fillId="2" borderId="16" xfId="0" applyFont="1" applyFill="1" applyBorder="1" applyAlignment="1">
      <alignment vertical="top"/>
    </xf>
    <xf numFmtId="0" fontId="21" fillId="4" borderId="16" xfId="0" applyFont="1" applyFill="1" applyBorder="1" applyAlignment="1">
      <alignment vertical="top"/>
    </xf>
    <xf numFmtId="0" fontId="3" fillId="2" borderId="16" xfId="0" applyFont="1" applyFill="1" applyBorder="1" applyAlignment="1">
      <alignment vertical="top"/>
    </xf>
    <xf numFmtId="0" fontId="15" fillId="2" borderId="18" xfId="0" applyFont="1" applyFill="1" applyBorder="1" applyAlignment="1">
      <alignment horizontal="center" vertical="top"/>
    </xf>
    <xf numFmtId="0" fontId="2" fillId="0" borderId="16" xfId="0" applyFont="1" applyBorder="1" applyAlignment="1">
      <alignment horizontal="center"/>
    </xf>
    <xf numFmtId="0" fontId="3" fillId="2" borderId="18" xfId="0" applyFont="1" applyFill="1" applyBorder="1" applyAlignment="1">
      <alignment vertical="top"/>
    </xf>
    <xf numFmtId="0" fontId="2" fillId="0" borderId="18" xfId="1" applyNumberFormat="1" applyFont="1" applyBorder="1" applyAlignment="1">
      <alignment horizontal="center"/>
    </xf>
    <xf numFmtId="0" fontId="0" fillId="13" borderId="18" xfId="0" applyFill="1" applyBorder="1" applyAlignment="1"/>
    <xf numFmtId="0" fontId="15" fillId="2" borderId="16" xfId="0" applyFont="1" applyFill="1" applyBorder="1" applyAlignment="1">
      <alignment horizontal="center" vertical="top"/>
    </xf>
    <xf numFmtId="0" fontId="15" fillId="2" borderId="16" xfId="0" applyFont="1" applyFill="1" applyBorder="1" applyAlignment="1">
      <alignment horizontal="right" vertical="top"/>
    </xf>
    <xf numFmtId="0" fontId="2" fillId="0" borderId="18" xfId="0" applyFont="1" applyBorder="1" applyAlignment="1">
      <alignment horizontal="center"/>
    </xf>
    <xf numFmtId="0" fontId="13" fillId="2" borderId="1" xfId="1" applyNumberFormat="1" applyFont="1" applyFill="1" applyBorder="1" applyAlignment="1">
      <alignment horizontal="right"/>
    </xf>
    <xf numFmtId="0" fontId="0" fillId="2" borderId="16" xfId="0" applyFill="1" applyBorder="1" applyAlignment="1">
      <alignment horizontal="right" vertical="top"/>
    </xf>
    <xf numFmtId="0" fontId="0" fillId="2" borderId="16" xfId="0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0" fontId="13" fillId="2" borderId="16" xfId="1" applyNumberFormat="1" applyFont="1" applyFill="1" applyBorder="1" applyAlignment="1">
      <alignment horizontal="right"/>
    </xf>
    <xf numFmtId="0" fontId="0" fillId="2" borderId="18" xfId="0" applyFill="1" applyBorder="1" applyAlignment="1">
      <alignment horizontal="right" vertical="top"/>
    </xf>
    <xf numFmtId="0" fontId="0" fillId="2" borderId="16" xfId="0" applyFill="1" applyBorder="1" applyAlignment="1">
      <alignment horizontal="right"/>
    </xf>
    <xf numFmtId="0" fontId="0" fillId="4" borderId="16" xfId="0" applyFill="1" applyBorder="1" applyAlignment="1"/>
    <xf numFmtId="0" fontId="0" fillId="4" borderId="16" xfId="0" applyFill="1" applyBorder="1" applyAlignment="1">
      <alignment vertical="top"/>
    </xf>
    <xf numFmtId="0" fontId="2" fillId="0" borderId="16" xfId="1" applyNumberFormat="1" applyFont="1" applyFill="1" applyBorder="1" applyAlignment="1">
      <alignment horizontal="center"/>
    </xf>
    <xf numFmtId="0" fontId="2" fillId="0" borderId="18" xfId="1" applyNumberFormat="1" applyFont="1" applyFill="1" applyBorder="1" applyAlignment="1">
      <alignment horizontal="center"/>
    </xf>
    <xf numFmtId="0" fontId="2" fillId="0" borderId="15" xfId="1" applyNumberFormat="1" applyFont="1" applyFill="1" applyBorder="1" applyAlignment="1">
      <alignment horizontal="center"/>
    </xf>
    <xf numFmtId="0" fontId="9" fillId="4" borderId="11" xfId="0" applyFont="1" applyFill="1" applyBorder="1" applyAlignment="1">
      <alignment horizontal="center" vertical="top"/>
    </xf>
    <xf numFmtId="0" fontId="4" fillId="3" borderId="7" xfId="0" applyFont="1" applyFill="1" applyBorder="1" applyAlignment="1">
      <alignment horizontal="center" vertical="center" textRotation="255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 textRotation="255"/>
    </xf>
    <xf numFmtId="0" fontId="3" fillId="2" borderId="2" xfId="0" applyFont="1" applyFill="1" applyBorder="1" applyAlignment="1">
      <alignment horizontal="center" vertical="top"/>
    </xf>
    <xf numFmtId="0" fontId="3" fillId="2" borderId="3" xfId="0" applyFont="1" applyFill="1" applyBorder="1" applyAlignment="1">
      <alignment horizontal="center" vertical="top"/>
    </xf>
    <xf numFmtId="0" fontId="16" fillId="0" borderId="11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4" fillId="6" borderId="7" xfId="0" applyFont="1" applyFill="1" applyBorder="1" applyAlignment="1">
      <alignment horizontal="center" vertical="center" textRotation="255"/>
    </xf>
    <xf numFmtId="0" fontId="4" fillId="5" borderId="7" xfId="0" applyFont="1" applyFill="1" applyBorder="1" applyAlignment="1">
      <alignment horizontal="center" vertical="center" textRotation="255"/>
    </xf>
    <xf numFmtId="0" fontId="10" fillId="4" borderId="8" xfId="0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/>
    </xf>
    <xf numFmtId="0" fontId="10" fillId="4" borderId="10" xfId="0" applyFont="1" applyFill="1" applyBorder="1" applyAlignment="1">
      <alignment horizontal="center"/>
    </xf>
    <xf numFmtId="0" fontId="16" fillId="0" borderId="14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4" fillId="0" borderId="16" xfId="1" applyNumberFormat="1" applyFont="1" applyBorder="1" applyAlignment="1">
      <alignment horizontal="center" vertical="center"/>
    </xf>
    <xf numFmtId="0" fontId="14" fillId="0" borderId="18" xfId="1" applyNumberFormat="1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top"/>
    </xf>
    <xf numFmtId="0" fontId="8" fillId="4" borderId="16" xfId="0" applyFont="1" applyFill="1" applyBorder="1" applyAlignment="1">
      <alignment horizontal="center"/>
    </xf>
    <xf numFmtId="0" fontId="9" fillId="4" borderId="16" xfId="0" applyFont="1" applyFill="1" applyBorder="1" applyAlignment="1">
      <alignment horizontal="center" vertical="top"/>
    </xf>
    <xf numFmtId="0" fontId="16" fillId="0" borderId="18" xfId="0" applyFont="1" applyBorder="1" applyAlignment="1">
      <alignment horizontal="center" vertical="center"/>
    </xf>
    <xf numFmtId="0" fontId="0" fillId="3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9">
    <dxf>
      <numFmt numFmtId="19" formatCode="dd/mm/yyyy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480060</xdr:colOff>
      <xdr:row>8</xdr:row>
      <xdr:rowOff>38100</xdr:rowOff>
    </xdr:from>
    <xdr:to>
      <xdr:col>6</xdr:col>
      <xdr:colOff>152400</xdr:colOff>
      <xdr:row>16</xdr:row>
      <xdr:rowOff>7620</xdr:rowOff>
    </xdr:to>
    <xdr:sp macro="[0]!Afficher_Formulaire2" textlink="">
      <xdr:nvSpPr>
        <xdr:cNvPr id="2" name="Organigramme : Alternative 1"/>
        <xdr:cNvSpPr/>
      </xdr:nvSpPr>
      <xdr:spPr>
        <a:xfrm>
          <a:off x="2065020" y="1501140"/>
          <a:ext cx="2842260" cy="1432560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- Consultation</a:t>
          </a:r>
        </a:p>
        <a:p>
          <a:pPr algn="ctr"/>
          <a:r>
            <a:rPr lang="fr-FR" sz="2400"/>
            <a:t>- Entrées ou</a:t>
          </a:r>
          <a:r>
            <a:rPr lang="fr-FR" sz="2400" baseline="0"/>
            <a:t> Sorties</a:t>
          </a:r>
        </a:p>
        <a:p>
          <a:pPr algn="ctr"/>
          <a:r>
            <a:rPr lang="fr-FR" sz="2400" baseline="0"/>
            <a:t>- Modif Stock Initial</a:t>
          </a:r>
          <a:endParaRPr lang="fr-FR" sz="2400"/>
        </a:p>
      </xdr:txBody>
    </xdr:sp>
    <xdr:clientData/>
  </xdr:twoCellAnchor>
  <xdr:twoCellAnchor>
    <xdr:from>
      <xdr:col>7</xdr:col>
      <xdr:colOff>373380</xdr:colOff>
      <xdr:row>8</xdr:row>
      <xdr:rowOff>60960</xdr:rowOff>
    </xdr:from>
    <xdr:to>
      <xdr:col>11</xdr:col>
      <xdr:colOff>160020</xdr:colOff>
      <xdr:row>17</xdr:row>
      <xdr:rowOff>38100</xdr:rowOff>
    </xdr:to>
    <xdr:sp macro="[0]!Affficher_Formulaire3" textlink="">
      <xdr:nvSpPr>
        <xdr:cNvPr id="3" name="Organigramme : Alternative 2"/>
        <xdr:cNvSpPr/>
      </xdr:nvSpPr>
      <xdr:spPr>
        <a:xfrm>
          <a:off x="5920740" y="1524000"/>
          <a:ext cx="2956560" cy="162306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Ajouter</a:t>
          </a:r>
        </a:p>
        <a:p>
          <a:pPr algn="ctr"/>
          <a:r>
            <a:rPr lang="fr-FR" sz="2800"/>
            <a:t>un Nouveau</a:t>
          </a:r>
        </a:p>
        <a:p>
          <a:pPr algn="ctr"/>
          <a:r>
            <a:rPr lang="fr-FR" sz="2800"/>
            <a:t> Code</a:t>
          </a:r>
          <a:r>
            <a:rPr lang="fr-FR" sz="2800" baseline="0"/>
            <a:t> barre</a:t>
          </a:r>
          <a:endParaRPr lang="fr-FR" sz="2800"/>
        </a:p>
      </xdr:txBody>
    </xdr:sp>
    <xdr:clientData/>
  </xdr:twoCellAnchor>
  <xdr:twoCellAnchor>
    <xdr:from>
      <xdr:col>6</xdr:col>
      <xdr:colOff>15240</xdr:colOff>
      <xdr:row>20</xdr:row>
      <xdr:rowOff>0</xdr:rowOff>
    </xdr:from>
    <xdr:to>
      <xdr:col>8</xdr:col>
      <xdr:colOff>60960</xdr:colOff>
      <xdr:row>23</xdr:row>
      <xdr:rowOff>64008</xdr:rowOff>
    </xdr:to>
    <xdr:sp macro="[0]!Va_Zone1" textlink="">
      <xdr:nvSpPr>
        <xdr:cNvPr id="4" name="Organigramme : Document 3"/>
        <xdr:cNvSpPr/>
      </xdr:nvSpPr>
      <xdr:spPr>
        <a:xfrm>
          <a:off x="4770120" y="3657600"/>
          <a:ext cx="1630680" cy="612648"/>
        </a:xfrm>
        <a:prstGeom prst="flowChartDocument">
          <a:avLst/>
        </a:prstGeom>
        <a:scene3d>
          <a:camera prst="orthographicFront"/>
          <a:lightRig rig="threePt" dir="t"/>
        </a:scene3d>
        <a:sp3d>
          <a:bevelT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ACCES</a:t>
          </a:r>
        </a:p>
        <a:p>
          <a:pPr algn="ctr"/>
          <a:r>
            <a:rPr lang="fr-FR" sz="1100"/>
            <a:t>TABLEAU DE BORD</a:t>
          </a:r>
        </a:p>
      </xdr:txBody>
    </xdr:sp>
    <xdr:clientData/>
  </xdr:twoCellAnchor>
  <xdr:twoCellAnchor>
    <xdr:from>
      <xdr:col>12</xdr:col>
      <xdr:colOff>342900</xdr:colOff>
      <xdr:row>9</xdr:row>
      <xdr:rowOff>15240</xdr:rowOff>
    </xdr:from>
    <xdr:to>
      <xdr:col>14</xdr:col>
      <xdr:colOff>266700</xdr:colOff>
      <xdr:row>16</xdr:row>
      <xdr:rowOff>15240</xdr:rowOff>
    </xdr:to>
    <xdr:sp macro="[0]!RazComplet" textlink="">
      <xdr:nvSpPr>
        <xdr:cNvPr id="5" name="Organigramme : Alternative 4"/>
        <xdr:cNvSpPr/>
      </xdr:nvSpPr>
      <xdr:spPr>
        <a:xfrm>
          <a:off x="9852660" y="1661160"/>
          <a:ext cx="1508760" cy="1280160"/>
        </a:xfrm>
        <a:prstGeom prst="flowChartAlternateProcess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RAZ COMPLET</a:t>
          </a:r>
        </a:p>
        <a:p>
          <a:pPr algn="ctr"/>
          <a:r>
            <a:rPr lang="fr-FR" sz="1800"/>
            <a:t>DU</a:t>
          </a:r>
          <a:r>
            <a:rPr lang="fr-FR" sz="1800" baseline="0"/>
            <a:t> FICHIER</a:t>
          </a:r>
          <a:endParaRPr lang="fr-FR" sz="1800"/>
        </a:p>
      </xdr:txBody>
    </xdr:sp>
    <xdr:clientData/>
  </xdr:twoCellAnchor>
  <xdr:twoCellAnchor>
    <xdr:from>
      <xdr:col>12</xdr:col>
      <xdr:colOff>45720</xdr:colOff>
      <xdr:row>2</xdr:row>
      <xdr:rowOff>129540</xdr:rowOff>
    </xdr:from>
    <xdr:to>
      <xdr:col>15</xdr:col>
      <xdr:colOff>220980</xdr:colOff>
      <xdr:row>8</xdr:row>
      <xdr:rowOff>60960</xdr:rowOff>
    </xdr:to>
    <xdr:sp macro="" textlink="">
      <xdr:nvSpPr>
        <xdr:cNvPr id="6" name="ZoneTexte 5"/>
        <xdr:cNvSpPr txBox="1"/>
      </xdr:nvSpPr>
      <xdr:spPr>
        <a:xfrm>
          <a:off x="9555480" y="495300"/>
          <a:ext cx="2552700" cy="1028700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Attention</a:t>
          </a:r>
          <a:r>
            <a:rPr lang="fr-FR" sz="1100"/>
            <a:t>:</a:t>
          </a:r>
        </a:p>
        <a:p>
          <a:r>
            <a:rPr lang="fr-FR" sz="1100"/>
            <a:t>Ce bouton va effacer toutes les données existantes dans les feuilles: ZONE (1), Base et Mvts.</a:t>
          </a:r>
        </a:p>
        <a:p>
          <a:r>
            <a:rPr lang="fr-FR" sz="1100"/>
            <a:t>Seules</a:t>
          </a:r>
          <a:r>
            <a:rPr lang="fr-FR" sz="1100" baseline="0"/>
            <a:t> les formules seront conservées.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1050131</xdr:colOff>
      <xdr:row>0</xdr:row>
      <xdr:rowOff>83344</xdr:rowOff>
    </xdr:from>
    <xdr:to>
      <xdr:col>6</xdr:col>
      <xdr:colOff>1142047</xdr:colOff>
      <xdr:row>0</xdr:row>
      <xdr:rowOff>595313</xdr:rowOff>
    </xdr:to>
    <xdr:sp macro="[0]!Afficher_Formulaire1" textlink="">
      <xdr:nvSpPr>
        <xdr:cNvPr id="2" name="ZoneTexte 1">
          <a:extLst>
            <a:ext uri="{FF2B5EF4-FFF2-40B4-BE49-F238E27FC236}">
              <a16:creationId xmlns="" xmlns:a16="http://schemas.microsoft.com/office/drawing/2014/main" id="{C97F64A8-A050-E508-5B86-F4A2C0298ABD}"/>
            </a:ext>
          </a:extLst>
        </xdr:cNvPr>
        <xdr:cNvSpPr txBox="1"/>
      </xdr:nvSpPr>
      <xdr:spPr>
        <a:xfrm>
          <a:off x="3512344" y="83344"/>
          <a:ext cx="3024187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Recherche d'un code barre</a:t>
          </a:r>
        </a:p>
      </xdr:txBody>
    </xdr:sp>
    <xdr:clientData/>
  </xdr:twoCellAnchor>
  <xdr:twoCellAnchor editAs="absolute">
    <xdr:from>
      <xdr:col>7</xdr:col>
      <xdr:colOff>251460</xdr:colOff>
      <xdr:row>0</xdr:row>
      <xdr:rowOff>83344</xdr:rowOff>
    </xdr:from>
    <xdr:to>
      <xdr:col>12</xdr:col>
      <xdr:colOff>270510</xdr:colOff>
      <xdr:row>0</xdr:row>
      <xdr:rowOff>595313</xdr:rowOff>
    </xdr:to>
    <xdr:sp macro="[0]!Affficher_Formulaire3" textlink="">
      <xdr:nvSpPr>
        <xdr:cNvPr id="3" name="ZoneTexte 2">
          <a:extLst>
            <a:ext uri="{FF2B5EF4-FFF2-40B4-BE49-F238E27FC236}">
              <a16:creationId xmlns="" xmlns:a16="http://schemas.microsoft.com/office/drawing/2014/main" id="{8B7E5950-D317-4880-8108-B52A77644F50}"/>
            </a:ext>
          </a:extLst>
        </xdr:cNvPr>
        <xdr:cNvSpPr txBox="1"/>
      </xdr:nvSpPr>
      <xdr:spPr>
        <a:xfrm>
          <a:off x="6981825" y="83344"/>
          <a:ext cx="3600450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Ajouter un Nouveau</a:t>
          </a:r>
          <a:r>
            <a:rPr lang="fr-FR" sz="1800" b="1" baseline="0"/>
            <a:t> </a:t>
          </a:r>
          <a:r>
            <a:rPr lang="fr-FR" sz="1800" b="1"/>
            <a:t>code barre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H3" insertRow="1" totalsRowShown="0">
  <autoFilter ref="A2:H3"/>
  <tableColumns count="8">
    <tableColumn id="4" name="ID" dataDxfId="8" dataCellStyle="Pourcentage">
      <calculatedColumnFormula>Tableau1[[#This Row],[Code Barre]]&amp;Tableau1[[#This Row],[BOX]]&amp;Tableau1[[#This Row],[Compartiment]]</calculatedColumnFormula>
    </tableColumn>
    <tableColumn id="1" name="Code Barre" dataDxfId="7" dataCellStyle="Pourcentage"/>
    <tableColumn id="2" name="BOX"/>
    <tableColumn id="3" name="Compartiment"/>
    <tableColumn id="5" name="Stock Initial" dataDxfId="6" dataCellStyle="Pourcentage"/>
    <tableColumn id="7" name="Entrées" dataDxfId="5" dataCellStyle="Pourcentage"/>
    <tableColumn id="6" name="Sorties" dataDxfId="4" dataCellStyle="Pourcentage"/>
    <tableColumn id="8" name="Nouveau stock" dataDxfId="3">
      <calculatedColumnFormula>E3+Tableau1[[#This Row],[Entrées]]-Tableau1[[#This Row],[Sorties]]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F4" insertRow="1" totalsRowShown="0">
  <autoFilter ref="A3:F4"/>
  <tableColumns count="6">
    <tableColumn id="1" name="Code barre"/>
    <tableColumn id="6" name="Box"/>
    <tableColumn id="5" name="Comp"/>
    <tableColumn id="2" name="Entrées" dataDxfId="2"/>
    <tableColumn id="3" name="Sorties" dataDxfId="1"/>
    <tableColumn id="4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O11" sqref="O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D277"/>
  <sheetViews>
    <sheetView showZeros="0" zoomScaleNormal="100" workbookViewId="0">
      <pane xSplit="2" ySplit="3" topLeftCell="C28" activePane="bottomRight" state="frozenSplit"/>
      <selection pane="topRight" activeCell="D1" sqref="D1"/>
      <selection pane="bottomLeft" activeCell="A5" sqref="A5"/>
      <selection pane="bottomRight" activeCell="C20" sqref="C20"/>
    </sheetView>
  </sheetViews>
  <sheetFormatPr baseColWidth="10" defaultColWidth="11.42578125" defaultRowHeight="15" x14ac:dyDescent="0.25"/>
  <cols>
    <col min="1" max="1" width="11.42578125" style="1"/>
    <col min="2" max="2" width="25.85546875" style="17" bestFit="1" customWidth="1"/>
    <col min="3" max="3" width="17.28515625" style="5" customWidth="1"/>
    <col min="4" max="4" width="6.140625" style="5" customWidth="1"/>
    <col min="5" max="5" width="14.5703125" style="5" customWidth="1"/>
    <col min="6" max="6" width="5.5703125" style="5" customWidth="1"/>
    <col min="7" max="7" width="17.28515625" style="5" customWidth="1"/>
    <col min="8" max="8" width="5.5703125" style="5" customWidth="1"/>
    <col min="9" max="9" width="14.7109375" style="5" customWidth="1"/>
    <col min="10" max="10" width="5.5703125" style="5" customWidth="1"/>
    <col min="11" max="11" width="20.42578125" style="5" customWidth="1"/>
    <col min="12" max="12" width="6" style="5" bestFit="1" customWidth="1"/>
    <col min="13" max="13" width="17.140625" style="5" customWidth="1"/>
    <col min="14" max="14" width="8.140625" style="5" bestFit="1" customWidth="1"/>
    <col min="15" max="15" width="16.28515625" style="5" customWidth="1"/>
    <col min="16" max="16" width="6" style="5" bestFit="1" customWidth="1"/>
    <col min="17" max="17" width="20.85546875" style="5" customWidth="1"/>
    <col min="18" max="18" width="6" style="5" bestFit="1" customWidth="1"/>
    <col min="19" max="19" width="17.85546875" style="5" customWidth="1"/>
    <col min="20" max="20" width="6" style="5" bestFit="1" customWidth="1"/>
    <col min="21" max="21" width="19.140625" style="5" customWidth="1"/>
    <col min="22" max="22" width="6" style="5" bestFit="1" customWidth="1"/>
    <col min="23" max="23" width="19.28515625" style="5" customWidth="1"/>
    <col min="24" max="24" width="6" style="5" bestFit="1" customWidth="1"/>
    <col min="25" max="25" width="19.7109375" style="5" customWidth="1"/>
    <col min="26" max="26" width="5.5703125" style="5" customWidth="1"/>
    <col min="27" max="27" width="19.140625" style="5" customWidth="1"/>
    <col min="28" max="28" width="6" style="5" bestFit="1" customWidth="1"/>
    <col min="29" max="29" width="19.85546875" style="5" customWidth="1"/>
    <col min="30" max="30" width="6.85546875" style="5" customWidth="1"/>
    <col min="31" max="16384" width="11.42578125" style="1"/>
  </cols>
  <sheetData>
    <row r="1" spans="1:30" ht="60.6" customHeight="1" x14ac:dyDescent="0.3">
      <c r="A1" s="25"/>
      <c r="B1" s="70" t="s">
        <v>36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</row>
    <row r="2" spans="1:30" ht="27.6" x14ac:dyDescent="0.65">
      <c r="A2" s="7" t="s">
        <v>32</v>
      </c>
      <c r="B2" s="18" t="s">
        <v>21</v>
      </c>
      <c r="C2" s="10" t="s">
        <v>0</v>
      </c>
      <c r="D2" s="10"/>
      <c r="E2" s="10" t="s">
        <v>1</v>
      </c>
      <c r="F2" s="10"/>
      <c r="G2" s="10" t="s">
        <v>2</v>
      </c>
      <c r="H2" s="10"/>
      <c r="I2" s="10" t="s">
        <v>3</v>
      </c>
      <c r="J2" s="10"/>
      <c r="K2" s="10" t="s">
        <v>4</v>
      </c>
      <c r="L2" s="10"/>
      <c r="M2" s="10" t="s">
        <v>5</v>
      </c>
      <c r="N2" s="10"/>
      <c r="O2" s="10" t="s">
        <v>6</v>
      </c>
      <c r="P2" s="10"/>
      <c r="Q2" s="10" t="s">
        <v>7</v>
      </c>
      <c r="R2" s="10"/>
      <c r="S2" s="10" t="s">
        <v>8</v>
      </c>
      <c r="T2" s="10"/>
      <c r="U2" s="10" t="s">
        <v>9</v>
      </c>
      <c r="V2" s="10"/>
      <c r="W2" s="10" t="s">
        <v>10</v>
      </c>
      <c r="X2" s="10"/>
      <c r="Y2" s="10" t="s">
        <v>28</v>
      </c>
      <c r="Z2" s="10"/>
      <c r="AA2" s="10" t="s">
        <v>12</v>
      </c>
      <c r="AB2" s="10"/>
      <c r="AC2" s="10" t="s">
        <v>13</v>
      </c>
      <c r="AD2" s="10"/>
    </row>
    <row r="3" spans="1:30" ht="14.45" customHeight="1" x14ac:dyDescent="0.25">
      <c r="A3" s="71" t="s">
        <v>19</v>
      </c>
      <c r="B3" s="58"/>
      <c r="C3" s="2" t="s">
        <v>25</v>
      </c>
      <c r="D3" s="6" t="s">
        <v>18</v>
      </c>
      <c r="E3" s="2" t="s">
        <v>25</v>
      </c>
      <c r="F3" s="6" t="s">
        <v>18</v>
      </c>
      <c r="G3" s="2" t="s">
        <v>25</v>
      </c>
      <c r="H3" s="6" t="s">
        <v>18</v>
      </c>
      <c r="I3" s="6" t="s">
        <v>25</v>
      </c>
      <c r="J3" s="6" t="s">
        <v>18</v>
      </c>
      <c r="K3" s="6" t="s">
        <v>25</v>
      </c>
      <c r="L3" s="6" t="s">
        <v>18</v>
      </c>
      <c r="M3" s="6" t="s">
        <v>25</v>
      </c>
      <c r="N3" s="6" t="s">
        <v>18</v>
      </c>
      <c r="O3" s="6" t="s">
        <v>25</v>
      </c>
      <c r="P3" s="6" t="s">
        <v>18</v>
      </c>
      <c r="Q3" s="6" t="s">
        <v>25</v>
      </c>
      <c r="R3" s="6" t="s">
        <v>18</v>
      </c>
      <c r="S3" s="6" t="s">
        <v>25</v>
      </c>
      <c r="T3" s="6" t="s">
        <v>18</v>
      </c>
      <c r="U3" s="6" t="s">
        <v>25</v>
      </c>
      <c r="V3" s="6" t="s">
        <v>18</v>
      </c>
      <c r="W3" s="6" t="s">
        <v>25</v>
      </c>
      <c r="X3" s="6" t="s">
        <v>18</v>
      </c>
      <c r="Y3" s="6" t="s">
        <v>25</v>
      </c>
      <c r="Z3" s="6" t="s">
        <v>18</v>
      </c>
      <c r="AA3" s="6" t="s">
        <v>25</v>
      </c>
      <c r="AB3" s="6" t="s">
        <v>18</v>
      </c>
      <c r="AC3" s="6" t="s">
        <v>25</v>
      </c>
      <c r="AD3" s="6" t="s">
        <v>18</v>
      </c>
    </row>
    <row r="4" spans="1:30" ht="14.45" customHeight="1" x14ac:dyDescent="0.25">
      <c r="A4" s="71"/>
      <c r="B4" s="91" t="s">
        <v>14</v>
      </c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67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</row>
    <row r="5" spans="1:30" ht="14.45" customHeight="1" x14ac:dyDescent="0.25">
      <c r="A5" s="71"/>
      <c r="B5" s="91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67"/>
      <c r="R5" s="43"/>
      <c r="S5" s="67"/>
      <c r="T5" s="43"/>
      <c r="U5" s="43"/>
      <c r="V5" s="43"/>
      <c r="W5" s="43"/>
      <c r="X5" s="43"/>
      <c r="Y5" s="43"/>
      <c r="Z5" s="43"/>
      <c r="AA5" s="43"/>
      <c r="AB5" s="43"/>
      <c r="AC5" s="43"/>
      <c r="AD5" s="43"/>
    </row>
    <row r="6" spans="1:30" ht="14.45" customHeight="1" x14ac:dyDescent="0.25">
      <c r="A6" s="71"/>
      <c r="B6" s="91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67"/>
      <c r="R6" s="43"/>
      <c r="S6" s="67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</row>
    <row r="7" spans="1:30" ht="14.45" customHeight="1" x14ac:dyDescent="0.25">
      <c r="A7" s="71"/>
      <c r="B7" s="91"/>
      <c r="C7" s="43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67"/>
      <c r="R7" s="43"/>
      <c r="S7" s="67"/>
      <c r="T7" s="43"/>
      <c r="U7" s="43"/>
      <c r="V7" s="43"/>
      <c r="W7" s="43"/>
      <c r="X7" s="43"/>
      <c r="Y7" s="43"/>
      <c r="Z7" s="43"/>
      <c r="AA7" s="43"/>
      <c r="AB7" s="43"/>
      <c r="AC7" s="43"/>
      <c r="AD7" s="43"/>
    </row>
    <row r="8" spans="1:30" ht="14.45" customHeight="1" x14ac:dyDescent="0.25">
      <c r="A8" s="71"/>
      <c r="B8" s="91"/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67"/>
      <c r="R8" s="43"/>
      <c r="S8" s="67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</row>
    <row r="9" spans="1:30" ht="14.45" customHeight="1" x14ac:dyDescent="0.25">
      <c r="A9" s="71"/>
      <c r="B9" s="91"/>
      <c r="C9" s="43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67"/>
      <c r="R9" s="43"/>
      <c r="S9" s="67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</row>
    <row r="10" spans="1:30" ht="14.45" customHeight="1" x14ac:dyDescent="0.25">
      <c r="A10" s="71"/>
      <c r="B10" s="91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67"/>
      <c r="R10" s="43"/>
      <c r="S10" s="67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</row>
    <row r="11" spans="1:30" ht="14.45" customHeight="1" x14ac:dyDescent="0.25">
      <c r="A11" s="71"/>
      <c r="B11" s="91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67"/>
      <c r="R11" s="43"/>
      <c r="S11" s="67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</row>
    <row r="12" spans="1:30" ht="14.45" customHeight="1" x14ac:dyDescent="0.25">
      <c r="A12" s="71"/>
      <c r="B12" s="91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67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</row>
    <row r="13" spans="1:30" ht="14.45" customHeight="1" x14ac:dyDescent="0.25">
      <c r="A13" s="71"/>
      <c r="B13" s="88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67"/>
      <c r="T13" s="43"/>
      <c r="U13" s="43"/>
      <c r="V13" s="43"/>
      <c r="W13" s="43"/>
      <c r="X13" s="43"/>
      <c r="Y13" s="43"/>
      <c r="Z13" s="43"/>
      <c r="AA13" s="43"/>
      <c r="AB13" s="43"/>
      <c r="AC13" s="43"/>
      <c r="AD13" s="43"/>
    </row>
    <row r="14" spans="1:30" ht="14.45" customHeight="1" x14ac:dyDescent="0.25">
      <c r="A14" s="71"/>
      <c r="B14" s="88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67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</row>
    <row r="15" spans="1:30" ht="14.45" customHeight="1" x14ac:dyDescent="0.25">
      <c r="A15" s="71"/>
      <c r="B15" s="88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67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</row>
    <row r="16" spans="1:30" ht="14.45" customHeight="1" x14ac:dyDescent="0.25">
      <c r="A16" s="71"/>
      <c r="B16" s="88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67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</row>
    <row r="17" spans="1:30" ht="14.45" customHeight="1" x14ac:dyDescent="0.25">
      <c r="A17" s="71"/>
      <c r="B17" s="88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67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</row>
    <row r="18" spans="1:30" ht="14.45" customHeight="1" x14ac:dyDescent="0.25">
      <c r="A18" s="71"/>
      <c r="B18" s="88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67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</row>
    <row r="19" spans="1:30" ht="14.45" customHeight="1" x14ac:dyDescent="0.25">
      <c r="A19" s="71"/>
      <c r="B19" s="88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67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</row>
    <row r="20" spans="1:30" x14ac:dyDescent="0.25">
      <c r="A20" s="71"/>
      <c r="B20" s="54"/>
      <c r="C20" s="46" t="s">
        <v>14</v>
      </c>
      <c r="D20" s="46" t="s">
        <v>14</v>
      </c>
      <c r="E20" s="46" t="s">
        <v>14</v>
      </c>
      <c r="F20" s="46" t="s">
        <v>14</v>
      </c>
      <c r="G20" s="46" t="s">
        <v>14</v>
      </c>
      <c r="H20" s="46" t="s">
        <v>14</v>
      </c>
      <c r="I20" s="46" t="s">
        <v>14</v>
      </c>
      <c r="J20" s="46" t="s">
        <v>14</v>
      </c>
      <c r="K20" s="46" t="s">
        <v>14</v>
      </c>
      <c r="L20" s="46" t="s">
        <v>14</v>
      </c>
      <c r="M20" s="46" t="s">
        <v>14</v>
      </c>
      <c r="N20" s="46" t="s">
        <v>14</v>
      </c>
      <c r="O20" s="46" t="s">
        <v>14</v>
      </c>
      <c r="P20" s="46" t="s">
        <v>14</v>
      </c>
      <c r="Q20" s="46" t="s">
        <v>14</v>
      </c>
      <c r="R20" s="46" t="s">
        <v>14</v>
      </c>
      <c r="S20" s="46" t="s">
        <v>14</v>
      </c>
      <c r="T20" s="46" t="s">
        <v>14</v>
      </c>
      <c r="U20" s="46" t="s">
        <v>14</v>
      </c>
      <c r="V20" s="46" t="s">
        <v>14</v>
      </c>
      <c r="W20" s="46" t="s">
        <v>14</v>
      </c>
      <c r="X20" s="46" t="s">
        <v>14</v>
      </c>
      <c r="Y20" s="46" t="s">
        <v>14</v>
      </c>
      <c r="Z20" s="46" t="s">
        <v>14</v>
      </c>
      <c r="AA20" s="46" t="s">
        <v>14</v>
      </c>
      <c r="AB20" s="46" t="s">
        <v>14</v>
      </c>
      <c r="AC20" s="46" t="s">
        <v>14</v>
      </c>
      <c r="AD20" s="46" t="s">
        <v>14</v>
      </c>
    </row>
    <row r="21" spans="1:30" ht="14.45" customHeight="1" x14ac:dyDescent="0.25">
      <c r="A21" s="71"/>
      <c r="B21" s="97" t="s">
        <v>15</v>
      </c>
      <c r="C21" s="57"/>
      <c r="D21" s="53"/>
      <c r="E21" s="57"/>
      <c r="F21" s="53"/>
      <c r="G21" s="57"/>
      <c r="H21" s="53"/>
      <c r="I21" s="57"/>
      <c r="J21" s="53"/>
      <c r="K21" s="57"/>
      <c r="L21" s="53"/>
      <c r="M21" s="57"/>
      <c r="N21" s="53"/>
      <c r="O21" s="57"/>
      <c r="P21" s="53"/>
      <c r="Q21" s="68"/>
      <c r="R21" s="53"/>
      <c r="S21" s="57"/>
      <c r="T21" s="53"/>
      <c r="U21" s="57"/>
      <c r="V21" s="53"/>
      <c r="W21" s="57"/>
      <c r="X21" s="53"/>
      <c r="Y21" s="57"/>
      <c r="Z21" s="53"/>
      <c r="AA21" s="57"/>
      <c r="AB21" s="53"/>
      <c r="AC21" s="57"/>
      <c r="AD21" s="53"/>
    </row>
    <row r="22" spans="1:30" ht="14.45" customHeight="1" x14ac:dyDescent="0.25">
      <c r="A22" s="71"/>
      <c r="B22" s="97"/>
      <c r="C22" s="57"/>
      <c r="D22" s="53"/>
      <c r="E22" s="57"/>
      <c r="F22" s="53"/>
      <c r="G22" s="57"/>
      <c r="H22" s="53"/>
      <c r="I22" s="57"/>
      <c r="J22" s="53"/>
      <c r="K22" s="57"/>
      <c r="L22" s="53"/>
      <c r="M22" s="57"/>
      <c r="N22" s="53"/>
      <c r="O22" s="57"/>
      <c r="P22" s="53"/>
      <c r="Q22" s="68"/>
      <c r="R22" s="53"/>
      <c r="S22" s="57"/>
      <c r="T22" s="53"/>
      <c r="U22" s="57"/>
      <c r="V22" s="53"/>
      <c r="W22" s="57"/>
      <c r="X22" s="53"/>
      <c r="Y22" s="57"/>
      <c r="Z22" s="53"/>
      <c r="AA22" s="57"/>
      <c r="AB22" s="53"/>
      <c r="AC22" s="57"/>
      <c r="AD22" s="53"/>
    </row>
    <row r="23" spans="1:30" ht="14.45" customHeight="1" x14ac:dyDescent="0.25">
      <c r="A23" s="71"/>
      <c r="B23" s="97"/>
      <c r="C23" s="57"/>
      <c r="D23" s="53"/>
      <c r="E23" s="57"/>
      <c r="F23" s="53"/>
      <c r="G23" s="57"/>
      <c r="H23" s="53"/>
      <c r="I23" s="57"/>
      <c r="J23" s="53"/>
      <c r="K23" s="57"/>
      <c r="L23" s="53"/>
      <c r="M23" s="57"/>
      <c r="N23" s="53"/>
      <c r="O23" s="57"/>
      <c r="P23" s="53"/>
      <c r="Q23" s="68"/>
      <c r="R23" s="53"/>
      <c r="S23" s="57"/>
      <c r="T23" s="53"/>
      <c r="U23" s="57"/>
      <c r="V23" s="53"/>
      <c r="W23" s="57"/>
      <c r="X23" s="53"/>
      <c r="Y23" s="57"/>
      <c r="Z23" s="53"/>
      <c r="AA23" s="57"/>
      <c r="AB23" s="53"/>
      <c r="AC23" s="57"/>
      <c r="AD23" s="53"/>
    </row>
    <row r="24" spans="1:30" ht="14.45" customHeight="1" x14ac:dyDescent="0.25">
      <c r="A24" s="71"/>
      <c r="B24" s="97"/>
      <c r="C24" s="57"/>
      <c r="D24" s="53"/>
      <c r="E24" s="57"/>
      <c r="F24" s="53"/>
      <c r="G24" s="57"/>
      <c r="H24" s="53"/>
      <c r="I24" s="57"/>
      <c r="J24" s="53"/>
      <c r="K24" s="57"/>
      <c r="L24" s="53"/>
      <c r="M24" s="57"/>
      <c r="N24" s="53"/>
      <c r="O24" s="57"/>
      <c r="P24" s="53"/>
      <c r="Q24" s="68"/>
      <c r="R24" s="53"/>
      <c r="S24" s="57"/>
      <c r="T24" s="53"/>
      <c r="U24" s="57"/>
      <c r="V24" s="53"/>
      <c r="W24" s="57"/>
      <c r="X24" s="53"/>
      <c r="Y24" s="57"/>
      <c r="Z24" s="53"/>
      <c r="AA24" s="57"/>
      <c r="AB24" s="53"/>
      <c r="AC24" s="57"/>
      <c r="AD24" s="53"/>
    </row>
    <row r="25" spans="1:30" ht="14.45" customHeight="1" x14ac:dyDescent="0.25">
      <c r="A25" s="71"/>
      <c r="B25" s="97"/>
      <c r="C25" s="57"/>
      <c r="D25" s="53"/>
      <c r="E25" s="57"/>
      <c r="F25" s="53"/>
      <c r="G25" s="57"/>
      <c r="H25" s="53"/>
      <c r="I25" s="57"/>
      <c r="J25" s="53"/>
      <c r="K25" s="57"/>
      <c r="L25" s="53"/>
      <c r="M25" s="57"/>
      <c r="N25" s="53"/>
      <c r="O25" s="57"/>
      <c r="P25" s="53"/>
      <c r="Q25" s="68"/>
      <c r="R25" s="53"/>
      <c r="S25" s="57"/>
      <c r="T25" s="53"/>
      <c r="U25" s="57"/>
      <c r="V25" s="53"/>
      <c r="W25" s="57"/>
      <c r="X25" s="53"/>
      <c r="Y25" s="57"/>
      <c r="Z25" s="53"/>
      <c r="AA25" s="57"/>
      <c r="AB25" s="53"/>
      <c r="AC25" s="57"/>
      <c r="AD25" s="53"/>
    </row>
    <row r="26" spans="1:30" ht="14.45" customHeight="1" x14ac:dyDescent="0.25">
      <c r="A26" s="71"/>
      <c r="B26" s="97"/>
      <c r="C26" s="57"/>
      <c r="D26" s="53"/>
      <c r="E26" s="57"/>
      <c r="F26" s="53"/>
      <c r="G26" s="57"/>
      <c r="H26" s="53"/>
      <c r="I26" s="57"/>
      <c r="J26" s="53"/>
      <c r="K26" s="57"/>
      <c r="L26" s="53"/>
      <c r="M26" s="57"/>
      <c r="N26" s="53"/>
      <c r="O26" s="57"/>
      <c r="P26" s="53"/>
      <c r="Q26" s="68"/>
      <c r="R26" s="53"/>
      <c r="S26" s="57"/>
      <c r="T26" s="53"/>
      <c r="U26" s="57"/>
      <c r="V26" s="53"/>
      <c r="W26" s="57"/>
      <c r="X26" s="53"/>
      <c r="Y26" s="57"/>
      <c r="Z26" s="53"/>
      <c r="AA26" s="57"/>
      <c r="AB26" s="53"/>
      <c r="AC26" s="57"/>
      <c r="AD26" s="53"/>
    </row>
    <row r="27" spans="1:30" ht="14.45" customHeight="1" x14ac:dyDescent="0.25">
      <c r="A27" s="71"/>
      <c r="B27" s="97"/>
      <c r="C27" s="57"/>
      <c r="D27" s="53"/>
      <c r="E27" s="57"/>
      <c r="F27" s="53"/>
      <c r="G27" s="57"/>
      <c r="H27" s="53"/>
      <c r="I27" s="57"/>
      <c r="J27" s="53"/>
      <c r="K27" s="57"/>
      <c r="L27" s="53"/>
      <c r="M27" s="57"/>
      <c r="N27" s="53"/>
      <c r="O27" s="57"/>
      <c r="P27" s="53"/>
      <c r="Q27" s="68"/>
      <c r="R27" s="53"/>
      <c r="S27" s="57"/>
      <c r="T27" s="53"/>
      <c r="U27" s="57"/>
      <c r="V27" s="53"/>
      <c r="W27" s="57"/>
      <c r="X27" s="53"/>
      <c r="Y27" s="57"/>
      <c r="Z27" s="53"/>
      <c r="AA27" s="57"/>
      <c r="AB27" s="53"/>
      <c r="AC27" s="57"/>
      <c r="AD27" s="53"/>
    </row>
    <row r="28" spans="1:30" ht="14.45" customHeight="1" x14ac:dyDescent="0.25">
      <c r="A28" s="71"/>
      <c r="B28" s="97"/>
      <c r="C28" s="57"/>
      <c r="D28" s="53"/>
      <c r="E28" s="57"/>
      <c r="F28" s="53"/>
      <c r="G28" s="57"/>
      <c r="H28" s="53"/>
      <c r="I28" s="57"/>
      <c r="J28" s="53"/>
      <c r="K28" s="57"/>
      <c r="L28" s="53"/>
      <c r="M28" s="57"/>
      <c r="N28" s="53"/>
      <c r="O28" s="57"/>
      <c r="P28" s="53"/>
      <c r="Q28" s="68"/>
      <c r="R28" s="53"/>
      <c r="S28" s="57"/>
      <c r="T28" s="53"/>
      <c r="U28" s="57"/>
      <c r="V28" s="53"/>
      <c r="W28" s="57"/>
      <c r="X28" s="53"/>
      <c r="Y28" s="57"/>
      <c r="Z28" s="53"/>
      <c r="AA28" s="57"/>
      <c r="AB28" s="53"/>
      <c r="AC28" s="57"/>
      <c r="AD28" s="53"/>
    </row>
    <row r="29" spans="1:30" ht="14.45" customHeight="1" x14ac:dyDescent="0.25">
      <c r="A29" s="71"/>
      <c r="B29" s="97"/>
      <c r="C29" s="57"/>
      <c r="D29" s="53"/>
      <c r="E29" s="57"/>
      <c r="F29" s="53"/>
      <c r="G29" s="57"/>
      <c r="H29" s="53"/>
      <c r="I29" s="57"/>
      <c r="J29" s="53"/>
      <c r="K29" s="57"/>
      <c r="L29" s="53"/>
      <c r="M29" s="57"/>
      <c r="N29" s="53"/>
      <c r="O29" s="57"/>
      <c r="P29" s="53"/>
      <c r="Q29" s="68"/>
      <c r="R29" s="53"/>
      <c r="S29" s="57"/>
      <c r="T29" s="53"/>
      <c r="U29" s="57"/>
      <c r="V29" s="53"/>
      <c r="W29" s="57"/>
      <c r="X29" s="53"/>
      <c r="Y29" s="57"/>
      <c r="Z29" s="53"/>
      <c r="AA29" s="57"/>
      <c r="AB29" s="53"/>
      <c r="AC29" s="57"/>
      <c r="AD29" s="53"/>
    </row>
    <row r="30" spans="1:30" ht="14.45" customHeight="1" x14ac:dyDescent="0.25">
      <c r="A30" s="71"/>
      <c r="B30" s="97"/>
      <c r="C30" s="57"/>
      <c r="D30" s="53"/>
      <c r="E30" s="57"/>
      <c r="F30" s="53"/>
      <c r="G30" s="57"/>
      <c r="H30" s="53"/>
      <c r="I30" s="57"/>
      <c r="J30" s="53"/>
      <c r="K30" s="57"/>
      <c r="L30" s="53"/>
      <c r="M30" s="57"/>
      <c r="N30" s="53"/>
      <c r="O30" s="57"/>
      <c r="P30" s="53"/>
      <c r="Q30" s="68"/>
      <c r="R30" s="53"/>
      <c r="S30" s="57"/>
      <c r="T30" s="53"/>
      <c r="U30" s="57"/>
      <c r="V30" s="53"/>
      <c r="W30" s="57"/>
      <c r="X30" s="53"/>
      <c r="Y30" s="57"/>
      <c r="Z30" s="53"/>
      <c r="AA30" s="57"/>
      <c r="AB30" s="53"/>
      <c r="AC30" s="57"/>
      <c r="AD30" s="53"/>
    </row>
    <row r="31" spans="1:30" ht="14.45" customHeight="1" x14ac:dyDescent="0.25">
      <c r="A31" s="71"/>
      <c r="B31" s="97"/>
      <c r="C31" s="57"/>
      <c r="D31" s="53"/>
      <c r="E31" s="57"/>
      <c r="F31" s="53"/>
      <c r="G31" s="57"/>
      <c r="H31" s="53"/>
      <c r="I31" s="57"/>
      <c r="J31" s="53"/>
      <c r="K31" s="57"/>
      <c r="L31" s="53"/>
      <c r="M31" s="57"/>
      <c r="N31" s="53"/>
      <c r="O31" s="57"/>
      <c r="P31" s="53"/>
      <c r="Q31" s="68"/>
      <c r="R31" s="53"/>
      <c r="S31" s="57"/>
      <c r="T31" s="53"/>
      <c r="U31" s="57"/>
      <c r="V31" s="53"/>
      <c r="W31" s="57"/>
      <c r="X31" s="53"/>
      <c r="Y31" s="57"/>
      <c r="Z31" s="53"/>
      <c r="AA31" s="57"/>
      <c r="AB31" s="53"/>
      <c r="AC31" s="57"/>
      <c r="AD31" s="53"/>
    </row>
    <row r="32" spans="1:30" ht="14.45" customHeight="1" x14ac:dyDescent="0.25">
      <c r="A32" s="71"/>
      <c r="B32" s="97"/>
      <c r="C32" s="57"/>
      <c r="D32" s="53"/>
      <c r="E32" s="57"/>
      <c r="F32" s="53"/>
      <c r="G32" s="57"/>
      <c r="H32" s="53"/>
      <c r="I32" s="57"/>
      <c r="J32" s="53"/>
      <c r="K32" s="57"/>
      <c r="L32" s="53"/>
      <c r="M32" s="57"/>
      <c r="N32" s="53"/>
      <c r="O32" s="57"/>
      <c r="P32" s="53"/>
      <c r="Q32" s="68"/>
      <c r="R32" s="53"/>
      <c r="S32" s="57"/>
      <c r="T32" s="53"/>
      <c r="U32" s="57"/>
      <c r="V32" s="53"/>
      <c r="W32" s="57"/>
      <c r="X32" s="53"/>
      <c r="Y32" s="57"/>
      <c r="Z32" s="53"/>
      <c r="AA32" s="57"/>
      <c r="AB32" s="53"/>
      <c r="AC32" s="57"/>
      <c r="AD32" s="53"/>
    </row>
    <row r="33" spans="1:30" ht="14.45" customHeight="1" x14ac:dyDescent="0.25">
      <c r="A33" s="71"/>
      <c r="B33" s="97"/>
      <c r="C33" s="57"/>
      <c r="D33" s="53"/>
      <c r="E33" s="57"/>
      <c r="F33" s="53"/>
      <c r="G33" s="57"/>
      <c r="H33" s="53"/>
      <c r="I33" s="57"/>
      <c r="J33" s="53"/>
      <c r="K33" s="57"/>
      <c r="L33" s="53"/>
      <c r="M33" s="57"/>
      <c r="N33" s="53"/>
      <c r="O33" s="57"/>
      <c r="P33" s="53"/>
      <c r="Q33" s="68"/>
      <c r="R33" s="53"/>
      <c r="S33" s="57"/>
      <c r="T33" s="53"/>
      <c r="U33" s="57"/>
      <c r="V33" s="53"/>
      <c r="W33" s="57"/>
      <c r="X33" s="53"/>
      <c r="Y33" s="57"/>
      <c r="Z33" s="53"/>
      <c r="AA33" s="57"/>
      <c r="AB33" s="53"/>
      <c r="AC33" s="57"/>
      <c r="AD33" s="53"/>
    </row>
    <row r="34" spans="1:30" ht="14.45" customHeight="1" x14ac:dyDescent="0.25">
      <c r="A34" s="71"/>
      <c r="B34" s="97"/>
      <c r="C34" s="57"/>
      <c r="D34" s="53"/>
      <c r="E34" s="57"/>
      <c r="F34" s="53"/>
      <c r="G34" s="57"/>
      <c r="H34" s="53"/>
      <c r="I34" s="57"/>
      <c r="J34" s="53"/>
      <c r="K34" s="57"/>
      <c r="L34" s="53"/>
      <c r="M34" s="57"/>
      <c r="N34" s="53"/>
      <c r="O34" s="57"/>
      <c r="P34" s="53"/>
      <c r="Q34" s="68"/>
      <c r="R34" s="53"/>
      <c r="S34" s="57"/>
      <c r="T34" s="53"/>
      <c r="U34" s="57"/>
      <c r="V34" s="53"/>
      <c r="W34" s="57"/>
      <c r="X34" s="53"/>
      <c r="Y34" s="57"/>
      <c r="Z34" s="53"/>
      <c r="AA34" s="57"/>
      <c r="AB34" s="53"/>
      <c r="AC34" s="57"/>
      <c r="AD34" s="53"/>
    </row>
    <row r="35" spans="1:30" ht="14.45" customHeight="1" x14ac:dyDescent="0.25">
      <c r="A35" s="71"/>
      <c r="B35" s="97"/>
      <c r="C35" s="57"/>
      <c r="D35" s="53"/>
      <c r="E35" s="57"/>
      <c r="F35" s="53"/>
      <c r="G35" s="57"/>
      <c r="H35" s="53"/>
      <c r="I35" s="57"/>
      <c r="J35" s="53"/>
      <c r="K35" s="57"/>
      <c r="L35" s="53"/>
      <c r="M35" s="57"/>
      <c r="N35" s="53"/>
      <c r="O35" s="57"/>
      <c r="P35" s="53"/>
      <c r="Q35" s="68"/>
      <c r="R35" s="53"/>
      <c r="S35" s="57"/>
      <c r="T35" s="53"/>
      <c r="U35" s="57"/>
      <c r="V35" s="53"/>
      <c r="W35" s="57"/>
      <c r="X35" s="53"/>
      <c r="Y35" s="57"/>
      <c r="Z35" s="53"/>
      <c r="AA35" s="57"/>
      <c r="AB35" s="53"/>
      <c r="AC35" s="57"/>
      <c r="AD35" s="53"/>
    </row>
    <row r="36" spans="1:30" ht="14.45" customHeight="1" x14ac:dyDescent="0.25">
      <c r="A36" s="71"/>
      <c r="B36" s="97"/>
      <c r="C36" s="57"/>
      <c r="D36" s="53"/>
      <c r="E36" s="57"/>
      <c r="F36" s="53"/>
      <c r="G36" s="57"/>
      <c r="H36" s="53"/>
      <c r="I36" s="57"/>
      <c r="J36" s="53"/>
      <c r="K36" s="57"/>
      <c r="L36" s="53"/>
      <c r="M36" s="57"/>
      <c r="N36" s="53"/>
      <c r="O36" s="57"/>
      <c r="P36" s="53"/>
      <c r="Q36" s="68"/>
      <c r="R36" s="53"/>
      <c r="S36" s="57"/>
      <c r="T36" s="53"/>
      <c r="U36" s="57"/>
      <c r="V36" s="53"/>
      <c r="W36" s="57"/>
      <c r="X36" s="53"/>
      <c r="Y36" s="57"/>
      <c r="Z36" s="53"/>
      <c r="AA36" s="57"/>
      <c r="AB36" s="53"/>
      <c r="AC36" s="57"/>
      <c r="AD36" s="53"/>
    </row>
    <row r="37" spans="1:30" ht="14.45" customHeight="1" x14ac:dyDescent="0.25">
      <c r="A37" s="71"/>
      <c r="B37" s="93"/>
      <c r="C37" s="57"/>
      <c r="D37" s="53"/>
      <c r="E37" s="57"/>
      <c r="F37" s="53"/>
      <c r="G37" s="57"/>
      <c r="H37" s="53"/>
      <c r="I37" s="57"/>
      <c r="J37" s="53"/>
      <c r="K37" s="57"/>
      <c r="L37" s="53"/>
      <c r="M37" s="57"/>
      <c r="N37" s="53"/>
      <c r="O37" s="57"/>
      <c r="P37" s="53"/>
      <c r="Q37" s="68"/>
      <c r="R37" s="53"/>
      <c r="S37" s="57"/>
      <c r="T37" s="53"/>
      <c r="U37" s="57"/>
      <c r="V37" s="53"/>
      <c r="W37" s="57"/>
      <c r="X37" s="53"/>
      <c r="Y37" s="57"/>
      <c r="Z37" s="53"/>
      <c r="AA37" s="57"/>
      <c r="AB37" s="53"/>
      <c r="AC37" s="57"/>
      <c r="AD37" s="53"/>
    </row>
    <row r="38" spans="1:30" ht="14.45" customHeight="1" x14ac:dyDescent="0.25">
      <c r="A38" s="71"/>
      <c r="B38" s="93"/>
      <c r="C38" s="57"/>
      <c r="D38" s="53"/>
      <c r="E38" s="57"/>
      <c r="F38" s="53"/>
      <c r="G38" s="57"/>
      <c r="H38" s="53"/>
      <c r="I38" s="57"/>
      <c r="J38" s="53"/>
      <c r="K38" s="57"/>
      <c r="L38" s="53"/>
      <c r="M38" s="57"/>
      <c r="N38" s="53"/>
      <c r="O38" s="57"/>
      <c r="P38" s="53"/>
      <c r="Q38" s="53"/>
      <c r="R38" s="53"/>
      <c r="S38" s="57"/>
      <c r="T38" s="53"/>
      <c r="U38" s="57"/>
      <c r="V38" s="53"/>
      <c r="W38" s="57"/>
      <c r="X38" s="53"/>
      <c r="Y38" s="57"/>
      <c r="Z38" s="53"/>
      <c r="AA38" s="57"/>
      <c r="AB38" s="53"/>
      <c r="AC38" s="57"/>
      <c r="AD38" s="53"/>
    </row>
    <row r="39" spans="1:30" x14ac:dyDescent="0.25">
      <c r="A39" s="71"/>
      <c r="B39" s="55"/>
      <c r="C39" s="47" t="s">
        <v>15</v>
      </c>
      <c r="D39" s="47" t="s">
        <v>15</v>
      </c>
      <c r="E39" s="47" t="s">
        <v>15</v>
      </c>
      <c r="F39" s="47" t="s">
        <v>15</v>
      </c>
      <c r="G39" s="47" t="s">
        <v>15</v>
      </c>
      <c r="H39" s="47" t="s">
        <v>15</v>
      </c>
      <c r="I39" s="47" t="s">
        <v>15</v>
      </c>
      <c r="J39" s="47" t="s">
        <v>15</v>
      </c>
      <c r="K39" s="47" t="s">
        <v>15</v>
      </c>
      <c r="L39" s="47" t="s">
        <v>15</v>
      </c>
      <c r="M39" s="47" t="s">
        <v>15</v>
      </c>
      <c r="N39" s="47" t="s">
        <v>15</v>
      </c>
      <c r="O39" s="47" t="s">
        <v>15</v>
      </c>
      <c r="P39" s="47" t="s">
        <v>15</v>
      </c>
      <c r="Q39" s="47" t="s">
        <v>15</v>
      </c>
      <c r="R39" s="47" t="s">
        <v>15</v>
      </c>
      <c r="S39" s="47" t="s">
        <v>15</v>
      </c>
      <c r="T39" s="47" t="s">
        <v>15</v>
      </c>
      <c r="U39" s="47" t="s">
        <v>15</v>
      </c>
      <c r="V39" s="47" t="s">
        <v>15</v>
      </c>
      <c r="W39" s="47" t="s">
        <v>15</v>
      </c>
      <c r="X39" s="47" t="s">
        <v>15</v>
      </c>
      <c r="Y39" s="47" t="s">
        <v>15</v>
      </c>
      <c r="Z39" s="47" t="s">
        <v>15</v>
      </c>
      <c r="AA39" s="47" t="s">
        <v>15</v>
      </c>
      <c r="AB39" s="47" t="s">
        <v>15</v>
      </c>
      <c r="AC39" s="47" t="s">
        <v>15</v>
      </c>
      <c r="AD39" s="47" t="s">
        <v>15</v>
      </c>
    </row>
    <row r="40" spans="1:30" ht="14.45" customHeight="1" x14ac:dyDescent="0.25">
      <c r="A40" s="71"/>
      <c r="B40" s="85" t="s">
        <v>16</v>
      </c>
      <c r="C40" s="41"/>
      <c r="D40" s="42"/>
      <c r="E40" s="41"/>
      <c r="F40" s="42"/>
      <c r="G40" s="41"/>
      <c r="H40" s="42"/>
      <c r="I40" s="41"/>
      <c r="J40" s="42"/>
      <c r="K40" s="41"/>
      <c r="L40" s="42"/>
      <c r="M40" s="42"/>
      <c r="N40" s="42"/>
      <c r="O40" s="41"/>
      <c r="P40" s="42"/>
      <c r="Q40" s="69"/>
      <c r="R40" s="42"/>
      <c r="S40" s="41"/>
      <c r="T40" s="42"/>
      <c r="U40" s="41"/>
      <c r="V40" s="42"/>
      <c r="W40" s="41"/>
      <c r="X40" s="42"/>
      <c r="Y40" s="41"/>
      <c r="Z40" s="42"/>
      <c r="AA40" s="41"/>
      <c r="AB40" s="42"/>
      <c r="AC40" s="41"/>
      <c r="AD40" s="42"/>
    </row>
    <row r="41" spans="1:30" ht="14.45" customHeight="1" x14ac:dyDescent="0.25">
      <c r="A41" s="71"/>
      <c r="B41" s="85"/>
      <c r="C41" s="41"/>
      <c r="D41" s="42"/>
      <c r="E41" s="41"/>
      <c r="F41" s="42"/>
      <c r="G41" s="41"/>
      <c r="H41" s="42"/>
      <c r="I41" s="41"/>
      <c r="J41" s="42"/>
      <c r="K41" s="41"/>
      <c r="L41" s="42"/>
      <c r="M41" s="42"/>
      <c r="N41" s="42"/>
      <c r="O41" s="41"/>
      <c r="P41" s="42"/>
      <c r="Q41" s="69"/>
      <c r="R41" s="42"/>
      <c r="S41" s="41"/>
      <c r="T41" s="42"/>
      <c r="U41" s="41"/>
      <c r="V41" s="42"/>
      <c r="W41" s="41"/>
      <c r="X41" s="42"/>
      <c r="Y41" s="41"/>
      <c r="Z41" s="42"/>
      <c r="AA41" s="41"/>
      <c r="AB41" s="42"/>
      <c r="AC41" s="41"/>
      <c r="AD41" s="42"/>
    </row>
    <row r="42" spans="1:30" ht="14.45" customHeight="1" x14ac:dyDescent="0.25">
      <c r="A42" s="71"/>
      <c r="B42" s="85"/>
      <c r="C42" s="41"/>
      <c r="D42" s="42"/>
      <c r="E42" s="41"/>
      <c r="F42" s="42"/>
      <c r="G42" s="41"/>
      <c r="H42" s="42"/>
      <c r="I42" s="41"/>
      <c r="J42" s="42"/>
      <c r="K42" s="41"/>
      <c r="L42" s="42"/>
      <c r="M42" s="42"/>
      <c r="N42" s="42"/>
      <c r="O42" s="41"/>
      <c r="P42" s="42"/>
      <c r="Q42" s="69"/>
      <c r="R42" s="42"/>
      <c r="S42" s="41"/>
      <c r="T42" s="42"/>
      <c r="U42" s="41"/>
      <c r="V42" s="42"/>
      <c r="W42" s="41"/>
      <c r="X42" s="42"/>
      <c r="Y42" s="41"/>
      <c r="Z42" s="42"/>
      <c r="AA42" s="41"/>
      <c r="AB42" s="42"/>
      <c r="AC42" s="41"/>
      <c r="AD42" s="42"/>
    </row>
    <row r="43" spans="1:30" ht="14.45" customHeight="1" x14ac:dyDescent="0.25">
      <c r="A43" s="71"/>
      <c r="B43" s="85"/>
      <c r="C43" s="41"/>
      <c r="D43" s="42"/>
      <c r="E43" s="41"/>
      <c r="F43" s="42"/>
      <c r="G43" s="41"/>
      <c r="H43" s="42"/>
      <c r="I43" s="41"/>
      <c r="J43" s="42"/>
      <c r="K43" s="41"/>
      <c r="L43" s="42"/>
      <c r="M43" s="42"/>
      <c r="N43" s="42"/>
      <c r="O43" s="41"/>
      <c r="P43" s="42"/>
      <c r="Q43" s="69"/>
      <c r="R43" s="42"/>
      <c r="S43" s="41"/>
      <c r="T43" s="42"/>
      <c r="U43" s="41"/>
      <c r="V43" s="42"/>
      <c r="W43" s="41"/>
      <c r="X43" s="42"/>
      <c r="Y43" s="41"/>
      <c r="Z43" s="42"/>
      <c r="AA43" s="41"/>
      <c r="AB43" s="42"/>
      <c r="AC43" s="41"/>
      <c r="AD43" s="42"/>
    </row>
    <row r="44" spans="1:30" ht="14.45" customHeight="1" x14ac:dyDescent="0.25">
      <c r="A44" s="71"/>
      <c r="B44" s="85"/>
      <c r="C44" s="41"/>
      <c r="D44" s="42"/>
      <c r="E44" s="41"/>
      <c r="F44" s="42"/>
      <c r="G44" s="41"/>
      <c r="H44" s="42"/>
      <c r="I44" s="41"/>
      <c r="J44" s="42"/>
      <c r="K44" s="41"/>
      <c r="L44" s="42"/>
      <c r="M44" s="42"/>
      <c r="N44" s="42"/>
      <c r="O44" s="41"/>
      <c r="P44" s="42"/>
      <c r="Q44" s="69"/>
      <c r="R44" s="42"/>
      <c r="S44" s="41"/>
      <c r="T44" s="42"/>
      <c r="U44" s="41"/>
      <c r="V44" s="42"/>
      <c r="W44" s="41"/>
      <c r="X44" s="42"/>
      <c r="Y44" s="41"/>
      <c r="Z44" s="42"/>
      <c r="AA44" s="41"/>
      <c r="AB44" s="42"/>
      <c r="AC44" s="41"/>
      <c r="AD44" s="42"/>
    </row>
    <row r="45" spans="1:30" ht="14.45" customHeight="1" x14ac:dyDescent="0.25">
      <c r="A45" s="71"/>
      <c r="B45" s="85"/>
      <c r="C45" s="41"/>
      <c r="D45" s="42"/>
      <c r="E45" s="41"/>
      <c r="F45" s="42"/>
      <c r="G45" s="41"/>
      <c r="H45" s="42"/>
      <c r="I45" s="41"/>
      <c r="J45" s="42"/>
      <c r="K45" s="41"/>
      <c r="L45" s="42"/>
      <c r="M45" s="42"/>
      <c r="N45" s="42"/>
      <c r="O45" s="41"/>
      <c r="P45" s="42"/>
      <c r="Q45" s="69"/>
      <c r="R45" s="42"/>
      <c r="S45" s="41"/>
      <c r="T45" s="42"/>
      <c r="U45" s="41"/>
      <c r="V45" s="42"/>
      <c r="W45" s="41"/>
      <c r="X45" s="42"/>
      <c r="Y45" s="41"/>
      <c r="Z45" s="42"/>
      <c r="AA45" s="41"/>
      <c r="AB45" s="42"/>
      <c r="AC45" s="41"/>
      <c r="AD45" s="42"/>
    </row>
    <row r="46" spans="1:30" ht="14.45" customHeight="1" x14ac:dyDescent="0.25">
      <c r="A46" s="71"/>
      <c r="B46" s="85"/>
      <c r="C46" s="41"/>
      <c r="D46" s="42"/>
      <c r="E46" s="41"/>
      <c r="F46" s="42"/>
      <c r="G46" s="41"/>
      <c r="H46" s="42"/>
      <c r="I46" s="41"/>
      <c r="J46" s="42"/>
      <c r="K46" s="41"/>
      <c r="L46" s="42"/>
      <c r="M46" s="42"/>
      <c r="N46" s="42"/>
      <c r="O46" s="41"/>
      <c r="P46" s="42"/>
      <c r="Q46" s="69"/>
      <c r="R46" s="42"/>
      <c r="S46" s="41"/>
      <c r="T46" s="42"/>
      <c r="U46" s="41"/>
      <c r="V46" s="42"/>
      <c r="W46" s="41"/>
      <c r="X46" s="42"/>
      <c r="Y46" s="41"/>
      <c r="Z46" s="42"/>
      <c r="AA46" s="41"/>
      <c r="AB46" s="42"/>
      <c r="AC46" s="41"/>
      <c r="AD46" s="42"/>
    </row>
    <row r="47" spans="1:30" ht="14.45" customHeight="1" x14ac:dyDescent="0.25">
      <c r="A47" s="71"/>
      <c r="B47" s="85"/>
      <c r="C47" s="41"/>
      <c r="D47" s="42"/>
      <c r="E47" s="41"/>
      <c r="F47" s="42"/>
      <c r="G47" s="41"/>
      <c r="H47" s="42"/>
      <c r="I47" s="41"/>
      <c r="J47" s="42"/>
      <c r="K47" s="41"/>
      <c r="L47" s="42"/>
      <c r="M47" s="41"/>
      <c r="N47" s="42"/>
      <c r="O47" s="41"/>
      <c r="P47" s="42"/>
      <c r="Q47" s="69"/>
      <c r="R47" s="42"/>
      <c r="S47" s="41"/>
      <c r="T47" s="42"/>
      <c r="U47" s="41"/>
      <c r="V47" s="42"/>
      <c r="W47" s="41"/>
      <c r="X47" s="42"/>
      <c r="Y47" s="41"/>
      <c r="Z47" s="42"/>
      <c r="AA47" s="41"/>
      <c r="AB47" s="42"/>
      <c r="AC47" s="41"/>
      <c r="AD47" s="42"/>
    </row>
    <row r="48" spans="1:30" ht="14.45" customHeight="1" x14ac:dyDescent="0.25">
      <c r="A48" s="71"/>
      <c r="B48" s="85"/>
      <c r="C48" s="41"/>
      <c r="D48" s="42"/>
      <c r="E48" s="41"/>
      <c r="F48" s="42"/>
      <c r="G48" s="41"/>
      <c r="H48" s="42"/>
      <c r="I48" s="41"/>
      <c r="J48" s="42"/>
      <c r="K48" s="41"/>
      <c r="L48" s="42"/>
      <c r="M48" s="41"/>
      <c r="N48" s="42"/>
      <c r="O48" s="41"/>
      <c r="P48" s="42"/>
      <c r="Q48" s="69"/>
      <c r="R48" s="42"/>
      <c r="S48" s="41"/>
      <c r="T48" s="42"/>
      <c r="U48" s="41"/>
      <c r="V48" s="42"/>
      <c r="W48" s="41"/>
      <c r="X48" s="42"/>
      <c r="Y48" s="41"/>
      <c r="Z48" s="42"/>
      <c r="AA48" s="41"/>
      <c r="AB48" s="42"/>
      <c r="AC48" s="41"/>
      <c r="AD48" s="42"/>
    </row>
    <row r="49" spans="1:30" ht="14.45" customHeight="1" x14ac:dyDescent="0.25">
      <c r="A49" s="71"/>
      <c r="B49" s="85"/>
      <c r="C49" s="41"/>
      <c r="D49" s="42"/>
      <c r="E49" s="41"/>
      <c r="F49" s="42"/>
      <c r="G49" s="41"/>
      <c r="H49" s="42"/>
      <c r="I49" s="41"/>
      <c r="J49" s="42"/>
      <c r="K49" s="41"/>
      <c r="L49" s="42"/>
      <c r="M49" s="41"/>
      <c r="N49" s="42"/>
      <c r="O49" s="41"/>
      <c r="P49" s="42"/>
      <c r="Q49" s="69"/>
      <c r="R49" s="42"/>
      <c r="S49" s="41"/>
      <c r="T49" s="42"/>
      <c r="U49" s="41"/>
      <c r="V49" s="42"/>
      <c r="W49" s="41"/>
      <c r="X49" s="42"/>
      <c r="Y49" s="41"/>
      <c r="Z49" s="42"/>
      <c r="AA49" s="41"/>
      <c r="AB49" s="42"/>
      <c r="AC49" s="41"/>
      <c r="AD49" s="42"/>
    </row>
    <row r="50" spans="1:30" ht="14.45" customHeight="1" x14ac:dyDescent="0.25">
      <c r="A50" s="71"/>
      <c r="B50" s="85"/>
      <c r="C50" s="41"/>
      <c r="D50" s="42"/>
      <c r="E50" s="41"/>
      <c r="F50" s="42"/>
      <c r="G50" s="41"/>
      <c r="H50" s="42"/>
      <c r="I50" s="41"/>
      <c r="J50" s="42"/>
      <c r="K50" s="41"/>
      <c r="L50" s="42"/>
      <c r="M50" s="41"/>
      <c r="N50" s="42"/>
      <c r="O50" s="41"/>
      <c r="P50" s="42"/>
      <c r="Q50" s="69"/>
      <c r="R50" s="42"/>
      <c r="S50" s="41"/>
      <c r="T50" s="42"/>
      <c r="U50" s="41"/>
      <c r="V50" s="42"/>
      <c r="W50" s="41"/>
      <c r="X50" s="42"/>
      <c r="Y50" s="41"/>
      <c r="Z50" s="42"/>
      <c r="AA50" s="41"/>
      <c r="AB50" s="42"/>
      <c r="AC50" s="41"/>
      <c r="AD50" s="42"/>
    </row>
    <row r="51" spans="1:30" ht="14.45" customHeight="1" x14ac:dyDescent="0.25">
      <c r="A51" s="71"/>
      <c r="B51" s="85"/>
      <c r="C51" s="41"/>
      <c r="D51" s="42"/>
      <c r="E51" s="41"/>
      <c r="F51" s="42"/>
      <c r="G51" s="41"/>
      <c r="H51" s="42"/>
      <c r="I51" s="41"/>
      <c r="J51" s="42"/>
      <c r="K51" s="41"/>
      <c r="L51" s="42"/>
      <c r="M51" s="41"/>
      <c r="N51" s="42"/>
      <c r="O51" s="41"/>
      <c r="P51" s="42"/>
      <c r="Q51" s="69"/>
      <c r="R51" s="42"/>
      <c r="S51" s="41"/>
      <c r="T51" s="42"/>
      <c r="U51" s="41"/>
      <c r="V51" s="42"/>
      <c r="W51" s="41"/>
      <c r="X51" s="42"/>
      <c r="Y51" s="41"/>
      <c r="Z51" s="42"/>
      <c r="AA51" s="41"/>
      <c r="AB51" s="42"/>
      <c r="AC51" s="41"/>
      <c r="AD51" s="42"/>
    </row>
    <row r="52" spans="1:30" ht="14.45" customHeight="1" x14ac:dyDescent="0.25">
      <c r="A52" s="71"/>
      <c r="B52" s="86"/>
      <c r="C52" s="41"/>
      <c r="D52" s="42"/>
      <c r="E52" s="41"/>
      <c r="F52" s="42"/>
      <c r="G52" s="41"/>
      <c r="H52" s="42"/>
      <c r="I52" s="41"/>
      <c r="J52" s="42"/>
      <c r="K52" s="41"/>
      <c r="L52" s="42"/>
      <c r="M52" s="41"/>
      <c r="N52" s="42"/>
      <c r="O52" s="41"/>
      <c r="P52" s="42"/>
      <c r="Q52" s="69"/>
      <c r="R52" s="42"/>
      <c r="S52" s="41"/>
      <c r="T52" s="42"/>
      <c r="U52" s="41"/>
      <c r="V52" s="42"/>
      <c r="W52" s="41"/>
      <c r="X52" s="42"/>
      <c r="Y52" s="41"/>
      <c r="Z52" s="42"/>
      <c r="AA52" s="41"/>
      <c r="AB52" s="42"/>
      <c r="AC52" s="41"/>
      <c r="AD52" s="42"/>
    </row>
    <row r="53" spans="1:30" x14ac:dyDescent="0.25">
      <c r="A53" s="71"/>
      <c r="B53" s="56"/>
      <c r="C53" s="47" t="s">
        <v>16</v>
      </c>
      <c r="D53" s="47" t="s">
        <v>16</v>
      </c>
      <c r="E53" s="47" t="s">
        <v>16</v>
      </c>
      <c r="F53" s="47" t="s">
        <v>16</v>
      </c>
      <c r="G53" s="47" t="s">
        <v>16</v>
      </c>
      <c r="H53" s="47" t="s">
        <v>16</v>
      </c>
      <c r="I53" s="47" t="s">
        <v>16</v>
      </c>
      <c r="J53" s="47" t="s">
        <v>16</v>
      </c>
      <c r="K53" s="47" t="s">
        <v>16</v>
      </c>
      <c r="L53" s="47" t="s">
        <v>16</v>
      </c>
      <c r="M53" s="47" t="s">
        <v>16</v>
      </c>
      <c r="N53" s="47" t="s">
        <v>16</v>
      </c>
      <c r="O53" s="47" t="s">
        <v>16</v>
      </c>
      <c r="P53" s="47" t="s">
        <v>16</v>
      </c>
      <c r="Q53" s="47" t="s">
        <v>16</v>
      </c>
      <c r="R53" s="47" t="s">
        <v>16</v>
      </c>
      <c r="S53" s="47" t="s">
        <v>16</v>
      </c>
      <c r="T53" s="47" t="s">
        <v>16</v>
      </c>
      <c r="U53" s="47" t="s">
        <v>16</v>
      </c>
      <c r="V53" s="47" t="s">
        <v>16</v>
      </c>
      <c r="W53" s="47" t="s">
        <v>16</v>
      </c>
      <c r="X53" s="47" t="s">
        <v>16</v>
      </c>
      <c r="Y53" s="47" t="s">
        <v>16</v>
      </c>
      <c r="Z53" s="47" t="s">
        <v>16</v>
      </c>
      <c r="AA53" s="47" t="s">
        <v>16</v>
      </c>
      <c r="AB53" s="47" t="s">
        <v>16</v>
      </c>
      <c r="AC53" s="47" t="s">
        <v>16</v>
      </c>
      <c r="AD53" s="47" t="s">
        <v>16</v>
      </c>
    </row>
    <row r="54" spans="1:30" ht="14.45" customHeight="1" x14ac:dyDescent="0.25">
      <c r="A54" s="71"/>
      <c r="B54" s="72" t="s">
        <v>17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</row>
    <row r="55" spans="1:30" ht="14.45" customHeight="1" x14ac:dyDescent="0.25">
      <c r="A55" s="71"/>
      <c r="B55" s="7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</row>
    <row r="56" spans="1:30" ht="14.45" customHeight="1" x14ac:dyDescent="0.25">
      <c r="A56" s="71"/>
      <c r="B56" s="7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</row>
    <row r="57" spans="1:30" ht="14.45" customHeight="1" x14ac:dyDescent="0.25">
      <c r="A57" s="71"/>
      <c r="B57" s="7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</row>
    <row r="58" spans="1:30" ht="14.45" customHeight="1" x14ac:dyDescent="0.25">
      <c r="A58" s="71"/>
      <c r="B58" s="7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</row>
    <row r="59" spans="1:30" ht="14.45" customHeight="1" x14ac:dyDescent="0.25">
      <c r="A59" s="71"/>
      <c r="B59" s="7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</row>
    <row r="60" spans="1:30" ht="14.45" customHeight="1" x14ac:dyDescent="0.25">
      <c r="A60" s="71"/>
      <c r="B60" s="7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</row>
    <row r="61" spans="1:30" ht="14.45" customHeight="1" x14ac:dyDescent="0.25">
      <c r="A61" s="71"/>
      <c r="B61" s="7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</row>
    <row r="62" spans="1:30" ht="14.45" customHeight="1" x14ac:dyDescent="0.25">
      <c r="A62" s="71"/>
      <c r="B62" s="7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</row>
    <row r="63" spans="1:30" ht="14.45" customHeight="1" x14ac:dyDescent="0.25">
      <c r="A63" s="71"/>
      <c r="B63" s="7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</row>
    <row r="64" spans="1:30" ht="14.45" customHeight="1" x14ac:dyDescent="0.25">
      <c r="A64" s="71"/>
      <c r="B64" s="7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</row>
    <row r="65" spans="1:30" ht="14.45" customHeight="1" x14ac:dyDescent="0.25">
      <c r="A65" s="71"/>
      <c r="B65" s="7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</row>
    <row r="66" spans="1:30" ht="14.45" customHeight="1" x14ac:dyDescent="0.25">
      <c r="A66" s="71"/>
      <c r="B66" s="7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</row>
    <row r="67" spans="1:30" ht="14.45" customHeight="1" x14ac:dyDescent="0.25">
      <c r="A67" s="71"/>
      <c r="B67" s="7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</row>
    <row r="68" spans="1:30" ht="14.45" customHeight="1" x14ac:dyDescent="0.25">
      <c r="A68" s="71"/>
      <c r="B68" s="7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</row>
    <row r="69" spans="1:30" ht="14.45" customHeight="1" x14ac:dyDescent="0.25">
      <c r="A69" s="71"/>
      <c r="B69" s="74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</row>
    <row r="70" spans="1:30" ht="41.25" x14ac:dyDescent="0.25">
      <c r="A70" s="15"/>
      <c r="B70" s="66"/>
      <c r="C70" s="48" t="s">
        <v>17</v>
      </c>
      <c r="D70" s="96" t="s">
        <v>37</v>
      </c>
      <c r="E70" s="96"/>
      <c r="F70" s="96"/>
      <c r="G70" s="96"/>
      <c r="H70" s="96"/>
      <c r="I70" s="96"/>
      <c r="J70" s="96"/>
      <c r="K70" s="96"/>
      <c r="L70" s="96"/>
      <c r="M70" s="96"/>
      <c r="N70" s="96"/>
      <c r="O70" s="96"/>
      <c r="P70" s="96"/>
      <c r="Q70" s="96"/>
      <c r="R70" s="96"/>
      <c r="S70" s="96"/>
      <c r="T70" s="96"/>
      <c r="U70" s="96"/>
      <c r="V70" s="96"/>
      <c r="W70" s="96"/>
      <c r="X70" s="96"/>
      <c r="Y70" s="96"/>
      <c r="Z70" s="96"/>
      <c r="AA70" s="96"/>
      <c r="AB70" s="96"/>
      <c r="AC70" s="96"/>
      <c r="AD70" s="96"/>
    </row>
    <row r="71" spans="1:30" ht="27" x14ac:dyDescent="0.5">
      <c r="A71" s="7" t="s">
        <v>33</v>
      </c>
      <c r="B71" s="21" t="s">
        <v>20</v>
      </c>
      <c r="C71" s="9" t="s">
        <v>0</v>
      </c>
      <c r="D71" s="9"/>
      <c r="E71" s="9" t="s">
        <v>1</v>
      </c>
      <c r="F71" s="9"/>
      <c r="G71" s="9" t="s">
        <v>2</v>
      </c>
      <c r="H71" s="9"/>
      <c r="I71" s="9" t="s">
        <v>3</v>
      </c>
      <c r="J71" s="9"/>
      <c r="K71" s="9" t="s">
        <v>4</v>
      </c>
      <c r="L71" s="9"/>
      <c r="M71" s="9" t="s">
        <v>5</v>
      </c>
      <c r="N71" s="9"/>
      <c r="O71" s="9" t="s">
        <v>29</v>
      </c>
      <c r="P71" s="9"/>
      <c r="Q71" s="9" t="s">
        <v>7</v>
      </c>
      <c r="R71" s="9"/>
      <c r="S71" s="9" t="s">
        <v>8</v>
      </c>
      <c r="T71" s="9"/>
      <c r="U71" s="9" t="s">
        <v>9</v>
      </c>
      <c r="V71" s="9"/>
      <c r="W71" s="9" t="s">
        <v>10</v>
      </c>
      <c r="X71" s="9"/>
      <c r="Y71" s="9" t="s">
        <v>11</v>
      </c>
      <c r="Z71" s="9"/>
      <c r="AA71" s="9" t="s">
        <v>12</v>
      </c>
      <c r="AB71" s="9"/>
      <c r="AC71" s="9" t="s">
        <v>30</v>
      </c>
      <c r="AD71" s="9"/>
    </row>
    <row r="72" spans="1:30" x14ac:dyDescent="0.25">
      <c r="A72" s="81"/>
      <c r="B72" s="64"/>
      <c r="C72" s="49" t="s">
        <v>26</v>
      </c>
      <c r="D72" s="49" t="s">
        <v>18</v>
      </c>
      <c r="E72" s="49" t="s">
        <v>26</v>
      </c>
      <c r="F72" s="49" t="s">
        <v>18</v>
      </c>
      <c r="G72" s="49"/>
      <c r="H72" s="49" t="s">
        <v>18</v>
      </c>
      <c r="I72" s="49"/>
      <c r="J72" s="49" t="s">
        <v>18</v>
      </c>
      <c r="K72" s="49"/>
      <c r="L72" s="49" t="s">
        <v>18</v>
      </c>
      <c r="M72" s="49"/>
      <c r="N72" s="49"/>
      <c r="O72" s="49"/>
      <c r="P72" s="49"/>
      <c r="Q72" s="49"/>
      <c r="R72" s="49"/>
      <c r="S72" s="49"/>
      <c r="T72" s="49"/>
      <c r="U72" s="49"/>
      <c r="V72" s="49"/>
      <c r="W72" s="49"/>
      <c r="X72" s="49"/>
      <c r="Y72" s="49"/>
      <c r="Z72" s="49"/>
      <c r="AA72" s="49"/>
      <c r="AB72" s="49"/>
      <c r="AC72" s="49"/>
      <c r="AD72" s="49"/>
    </row>
    <row r="73" spans="1:30" ht="14.45" customHeight="1" x14ac:dyDescent="0.25">
      <c r="A73" s="81"/>
      <c r="B73" s="92" t="s">
        <v>14</v>
      </c>
      <c r="C73" s="53">
        <f t="shared" ref="C73:C88" si="0">+C4</f>
        <v>0</v>
      </c>
      <c r="D73" s="53">
        <f>IFERROR(SUMPRODUCT((Tableau2[Code barre]=C73)*(Tableau2[Box]=Listes!$C$1)*(Tableau2[Comp]=Listes!$A$1)*Tableau2[Entrées]),"")</f>
        <v>0</v>
      </c>
      <c r="E73" s="53">
        <f t="shared" ref="E73:E88" si="1">+E4</f>
        <v>0</v>
      </c>
      <c r="F73" s="53">
        <f>IFERROR(SUMPRODUCT((Tableau2[Code barre]=E73)*(Tableau2[Box]=Listes!$C$2)*(Tableau2[Comp]=Listes!$A$1)*Tableau2[Entrées]),"")</f>
        <v>0</v>
      </c>
      <c r="G73" s="53">
        <f t="shared" ref="G73:G88" si="2">+G4</f>
        <v>0</v>
      </c>
      <c r="H73" s="53">
        <f>IFERROR(SUMPRODUCT((Tableau2[Code barre]=G73)*(Tableau2[Box]=Listes!$C$3)*(Tableau2[Comp]=Listes!$A$1)*Tableau2[Entrées]),"")</f>
        <v>0</v>
      </c>
      <c r="I73" s="53">
        <f t="shared" ref="I73:I88" si="3">+I4</f>
        <v>0</v>
      </c>
      <c r="J73" s="53">
        <f>IFERROR(SUMPRODUCT((Tableau2[Code barre]=I73)*(Tableau2[Box]=Listes!$C$4)*(Tableau2[Comp]=Listes!$A$1)*Tableau2[Entrées]),"")</f>
        <v>0</v>
      </c>
      <c r="K73" s="53">
        <f t="shared" ref="K73:K88" si="4">+K4</f>
        <v>0</v>
      </c>
      <c r="L73" s="53">
        <f>IFERROR(SUMPRODUCT((Tableau2[Code barre]=K73)*(Tableau2[Box]=Listes!$C$5)*(Tableau2[Comp]=Listes!$A$1)*Tableau2[Entrées]),"")</f>
        <v>0</v>
      </c>
      <c r="M73" s="53">
        <f t="shared" ref="M73:M88" si="5">+M4</f>
        <v>0</v>
      </c>
      <c r="N73" s="53">
        <f>IFERROR(SUMPRODUCT((Tableau2[Code barre]=M73)*(Tableau2[Box]=Listes!$C$6)*(Tableau2[Comp]=Listes!$A$1)*Tableau2[Entrées]),"")</f>
        <v>0</v>
      </c>
      <c r="O73" s="53">
        <f t="shared" ref="O73:O88" si="6">+O4</f>
        <v>0</v>
      </c>
      <c r="P73" s="53">
        <f>IFERROR(SUMPRODUCT((Tableau2[Code barre]=O73)*(Tableau2[Box]=Listes!$C$7)*(Tableau2[Comp]=Listes!$A$1)*Tableau2[Entrées]),"")</f>
        <v>0</v>
      </c>
      <c r="Q73" s="53">
        <f t="shared" ref="Q73:Q88" si="7">+Q4</f>
        <v>0</v>
      </c>
      <c r="R73" s="53">
        <f>IFERROR(SUMPRODUCT((Tableau2[Code barre]=Q73)*(Tableau2[Box]=Listes!$C$8)*(Tableau2[Comp]=Listes!$A$1)*Tableau2[Entrées]),"")</f>
        <v>0</v>
      </c>
      <c r="S73" s="53">
        <f t="shared" ref="S73:S88" si="8">+S4</f>
        <v>0</v>
      </c>
      <c r="T73" s="53">
        <f>IFERROR(SUMPRODUCT((Tableau2[Code barre]=S73)*(Tableau2[Box]=Listes!$C$9)*(Tableau2[Comp]=Listes!$A$1)*Tableau2[Entrées]),"")</f>
        <v>0</v>
      </c>
      <c r="U73" s="53">
        <f t="shared" ref="U73:U88" si="9">+U4</f>
        <v>0</v>
      </c>
      <c r="V73" s="53">
        <f>IFERROR(SUMPRODUCT((Tableau2[Code barre]=U73)*(Tableau2[Box]=Listes!$C$10)*(Tableau2[Comp]=Listes!$A$1)*Tableau2[Entrées]),"")</f>
        <v>0</v>
      </c>
      <c r="W73" s="53">
        <f t="shared" ref="W73:W88" si="10">+W4</f>
        <v>0</v>
      </c>
      <c r="X73" s="53">
        <f>IFERROR(SUMPRODUCT((Tableau2[Code barre]=W73)*(Tableau2[Box]=Listes!$C$11)*(Tableau2[Comp]=Listes!$A$1)*Tableau2[Entrées]),"")</f>
        <v>0</v>
      </c>
      <c r="Y73" s="53">
        <f t="shared" ref="Y73:Y88" si="11">+Y4</f>
        <v>0</v>
      </c>
      <c r="Z73" s="53">
        <f>IFERROR(SUMPRODUCT((Tableau2[Code barre]=Y73)*(Tableau2[Box]=Listes!$C$12)*(Tableau2[Comp]=Listes!$A$1)*Tableau2[Entrées]),"")</f>
        <v>0</v>
      </c>
      <c r="AA73" s="53">
        <f t="shared" ref="AA73:AA88" si="12">+AA4</f>
        <v>0</v>
      </c>
      <c r="AB73" s="53">
        <f>IFERROR(SUMPRODUCT((Tableau2[Code barre]=AA73)*(Tableau2[Box]=Listes!$C$13)*(Tableau2[Comp]=Listes!$A$1)*Tableau2[Entrées]),"")</f>
        <v>0</v>
      </c>
      <c r="AC73" s="53">
        <f t="shared" ref="AC73:AC88" si="13">+AC4</f>
        <v>0</v>
      </c>
      <c r="AD73" s="53">
        <f>IFERROR(SUMPRODUCT((Tableau2[Code barre]=AC73)*(Tableau2[Box]=Listes!$C$14)*(Tableau2[Comp]=Listes!$A$1)*Tableau2[Entrées]),"")</f>
        <v>0</v>
      </c>
    </row>
    <row r="74" spans="1:30" ht="14.45" customHeight="1" x14ac:dyDescent="0.25">
      <c r="A74" s="81"/>
      <c r="B74" s="92"/>
      <c r="C74" s="53">
        <f t="shared" si="0"/>
        <v>0</v>
      </c>
      <c r="D74" s="53">
        <f>IFERROR(SUMPRODUCT((Tableau2[Code barre]=C74)*(Tableau2[Box]=Listes!$C$1)*(Tableau2[Comp]=Listes!$A$1)*Tableau2[Entrées]),"")</f>
        <v>0</v>
      </c>
      <c r="E74" s="53">
        <f t="shared" si="1"/>
        <v>0</v>
      </c>
      <c r="F74" s="53">
        <f>IFERROR(SUMPRODUCT((Tableau2[Code barre]=E74)*(Tableau2[Box]=Listes!$C$2)*(Tableau2[Comp]=Listes!$A$1)*Tableau2[Entrées]),"")</f>
        <v>0</v>
      </c>
      <c r="G74" s="53">
        <f t="shared" si="2"/>
        <v>0</v>
      </c>
      <c r="H74" s="53">
        <f>IFERROR(SUMPRODUCT((Tableau2[Code barre]=G74)*(Tableau2[Box]=Listes!$C$3)*(Tableau2[Comp]=Listes!$A$1)*Tableau2[Entrées]),"")</f>
        <v>0</v>
      </c>
      <c r="I74" s="53">
        <f t="shared" si="3"/>
        <v>0</v>
      </c>
      <c r="J74" s="53">
        <f>IFERROR(SUMPRODUCT((Tableau2[Code barre]=I74)*(Tableau2[Box]=Listes!$C$4)*(Tableau2[Comp]=Listes!$A$1)*Tableau2[Entrées]),"")</f>
        <v>0</v>
      </c>
      <c r="K74" s="53">
        <f t="shared" si="4"/>
        <v>0</v>
      </c>
      <c r="L74" s="53">
        <f>IFERROR(SUMPRODUCT((Tableau2[Code barre]=K74)*(Tableau2[Box]=Listes!$C$5)*(Tableau2[Comp]=Listes!$A$1)*Tableau2[Entrées]),"")</f>
        <v>0</v>
      </c>
      <c r="M74" s="53">
        <f t="shared" si="5"/>
        <v>0</v>
      </c>
      <c r="N74" s="53">
        <f>IFERROR(SUMPRODUCT((Tableau2[Code barre]=M74)*(Tableau2[Box]=Listes!$C$6)*(Tableau2[Comp]=Listes!$A$1)*Tableau2[Entrées]),"")</f>
        <v>0</v>
      </c>
      <c r="O74" s="53">
        <f t="shared" si="6"/>
        <v>0</v>
      </c>
      <c r="P74" s="53">
        <f>IFERROR(SUMPRODUCT((Tableau2[Code barre]=O74)*(Tableau2[Box]=Listes!$C$7)*(Tableau2[Comp]=Listes!$A$1)*Tableau2[Entrées]),"")</f>
        <v>0</v>
      </c>
      <c r="Q74" s="53">
        <f t="shared" si="7"/>
        <v>0</v>
      </c>
      <c r="R74" s="53">
        <f>IFERROR(SUMPRODUCT((Tableau2[Code barre]=Q74)*(Tableau2[Box]=Listes!$C$8)*(Tableau2[Comp]=Listes!$A$1)*Tableau2[Entrées]),"")</f>
        <v>0</v>
      </c>
      <c r="S74" s="53">
        <f t="shared" si="8"/>
        <v>0</v>
      </c>
      <c r="T74" s="53">
        <f>IFERROR(SUMPRODUCT((Tableau2[Code barre]=S74)*(Tableau2[Box]=Listes!$C$9)*(Tableau2[Comp]=Listes!$A$1)*Tableau2[Entrées]),"")</f>
        <v>0</v>
      </c>
      <c r="U74" s="53">
        <f t="shared" si="9"/>
        <v>0</v>
      </c>
      <c r="V74" s="53">
        <f>IFERROR(SUMPRODUCT((Tableau2[Code barre]=U74)*(Tableau2[Box]=Listes!$C$10)*(Tableau2[Comp]=Listes!$A$1)*Tableau2[Entrées]),"")</f>
        <v>0</v>
      </c>
      <c r="W74" s="53">
        <f t="shared" si="10"/>
        <v>0</v>
      </c>
      <c r="X74" s="53">
        <f>IFERROR(SUMPRODUCT((Tableau2[Code barre]=W74)*(Tableau2[Box]=Listes!$C$11)*(Tableau2[Comp]=Listes!$A$1)*Tableau2[Entrées]),"")</f>
        <v>0</v>
      </c>
      <c r="Y74" s="53">
        <f t="shared" si="11"/>
        <v>0</v>
      </c>
      <c r="Z74" s="53">
        <f>IFERROR(SUMPRODUCT((Tableau2[Code barre]=Y74)*(Tableau2[Box]=Listes!$C$12)*(Tableau2[Comp]=Listes!$A$1)*Tableau2[Entrées]),"")</f>
        <v>0</v>
      </c>
      <c r="AA74" s="53">
        <f t="shared" si="12"/>
        <v>0</v>
      </c>
      <c r="AB74" s="53">
        <f>IFERROR(SUMPRODUCT((Tableau2[Code barre]=AA74)*(Tableau2[Box]=Listes!$C$13)*(Tableau2[Comp]=Listes!$A$1)*Tableau2[Entrées]),"")</f>
        <v>0</v>
      </c>
      <c r="AC74" s="53">
        <f t="shared" si="13"/>
        <v>0</v>
      </c>
      <c r="AD74" s="53">
        <f>IFERROR(SUMPRODUCT((Tableau2[Code barre]=AC74)*(Tableau2[Box]=Listes!$C$14)*(Tableau2[Comp]=Listes!$A$1)*Tableau2[Entrées]),"")</f>
        <v>0</v>
      </c>
    </row>
    <row r="75" spans="1:30" ht="14.45" customHeight="1" x14ac:dyDescent="0.25">
      <c r="A75" s="81"/>
      <c r="B75" s="92"/>
      <c r="C75" s="53">
        <f t="shared" si="0"/>
        <v>0</v>
      </c>
      <c r="D75" s="53">
        <f>IFERROR(SUMPRODUCT((Tableau2[Code barre]=C75)*(Tableau2[Box]=Listes!$C$1)*(Tableau2[Comp]=Listes!$A$1)*Tableau2[Entrées]),"")</f>
        <v>0</v>
      </c>
      <c r="E75" s="53">
        <f t="shared" si="1"/>
        <v>0</v>
      </c>
      <c r="F75" s="53">
        <f>IFERROR(SUMPRODUCT((Tableau2[Code barre]=E75)*(Tableau2[Box]=Listes!$C$2)*(Tableau2[Comp]=Listes!$A$1)*Tableau2[Entrées]),"")</f>
        <v>0</v>
      </c>
      <c r="G75" s="53">
        <f t="shared" si="2"/>
        <v>0</v>
      </c>
      <c r="H75" s="53">
        <f>IFERROR(SUMPRODUCT((Tableau2[Code barre]=G75)*(Tableau2[Box]=Listes!$C$3)*(Tableau2[Comp]=Listes!$A$1)*Tableau2[Entrées]),"")</f>
        <v>0</v>
      </c>
      <c r="I75" s="53">
        <f t="shared" si="3"/>
        <v>0</v>
      </c>
      <c r="J75" s="53">
        <f>IFERROR(SUMPRODUCT((Tableau2[Code barre]=I75)*(Tableau2[Box]=Listes!$C$4)*(Tableau2[Comp]=Listes!$A$1)*Tableau2[Entrées]),"")</f>
        <v>0</v>
      </c>
      <c r="K75" s="53">
        <f t="shared" si="4"/>
        <v>0</v>
      </c>
      <c r="L75" s="53">
        <f>IFERROR(SUMPRODUCT((Tableau2[Code barre]=K75)*(Tableau2[Box]=Listes!$C$5)*(Tableau2[Comp]=Listes!$A$1)*Tableau2[Entrées]),"")</f>
        <v>0</v>
      </c>
      <c r="M75" s="53">
        <f t="shared" si="5"/>
        <v>0</v>
      </c>
      <c r="N75" s="53">
        <f>IFERROR(SUMPRODUCT((Tableau2[Code barre]=M75)*(Tableau2[Box]=Listes!$C$6)*(Tableau2[Comp]=Listes!$A$1)*Tableau2[Entrées]),"")</f>
        <v>0</v>
      </c>
      <c r="O75" s="53">
        <f t="shared" si="6"/>
        <v>0</v>
      </c>
      <c r="P75" s="53">
        <f>IFERROR(SUMPRODUCT((Tableau2[Code barre]=O75)*(Tableau2[Box]=Listes!$C$7)*(Tableau2[Comp]=Listes!$A$1)*Tableau2[Entrées]),"")</f>
        <v>0</v>
      </c>
      <c r="Q75" s="53">
        <f t="shared" si="7"/>
        <v>0</v>
      </c>
      <c r="R75" s="53">
        <f>IFERROR(SUMPRODUCT((Tableau2[Code barre]=Q75)*(Tableau2[Box]=Listes!$C$8)*(Tableau2[Comp]=Listes!$A$1)*Tableau2[Entrées]),"")</f>
        <v>0</v>
      </c>
      <c r="S75" s="53">
        <f t="shared" si="8"/>
        <v>0</v>
      </c>
      <c r="T75" s="53">
        <f>IFERROR(SUMPRODUCT((Tableau2[Code barre]=S75)*(Tableau2[Box]=Listes!$C$9)*(Tableau2[Comp]=Listes!$A$1)*Tableau2[Entrées]),"")</f>
        <v>0</v>
      </c>
      <c r="U75" s="53">
        <f t="shared" si="9"/>
        <v>0</v>
      </c>
      <c r="V75" s="53">
        <f>IFERROR(SUMPRODUCT((Tableau2[Code barre]=U75)*(Tableau2[Box]=Listes!$C$10)*(Tableau2[Comp]=Listes!$A$1)*Tableau2[Entrées]),"")</f>
        <v>0</v>
      </c>
      <c r="W75" s="53">
        <f t="shared" si="10"/>
        <v>0</v>
      </c>
      <c r="X75" s="53">
        <f>IFERROR(SUMPRODUCT((Tableau2[Code barre]=W75)*(Tableau2[Box]=Listes!$C$11)*(Tableau2[Comp]=Listes!$A$1)*Tableau2[Entrées]),"")</f>
        <v>0</v>
      </c>
      <c r="Y75" s="53">
        <f t="shared" si="11"/>
        <v>0</v>
      </c>
      <c r="Z75" s="53">
        <f>IFERROR(SUMPRODUCT((Tableau2[Code barre]=Y75)*(Tableau2[Box]=Listes!$C$12)*(Tableau2[Comp]=Listes!$A$1)*Tableau2[Entrées]),"")</f>
        <v>0</v>
      </c>
      <c r="AA75" s="53">
        <f t="shared" si="12"/>
        <v>0</v>
      </c>
      <c r="AB75" s="53">
        <f>IFERROR(SUMPRODUCT((Tableau2[Code barre]=AA75)*(Tableau2[Box]=Listes!$C$13)*(Tableau2[Comp]=Listes!$A$1)*Tableau2[Entrées]),"")</f>
        <v>0</v>
      </c>
      <c r="AC75" s="53">
        <f t="shared" si="13"/>
        <v>0</v>
      </c>
      <c r="AD75" s="53">
        <f>IFERROR(SUMPRODUCT((Tableau2[Code barre]=AC75)*(Tableau2[Box]=Listes!$C$14)*(Tableau2[Comp]=Listes!$A$1)*Tableau2[Entrées]),"")</f>
        <v>0</v>
      </c>
    </row>
    <row r="76" spans="1:30" ht="14.45" customHeight="1" x14ac:dyDescent="0.25">
      <c r="A76" s="81"/>
      <c r="B76" s="92"/>
      <c r="C76" s="53">
        <f t="shared" si="0"/>
        <v>0</v>
      </c>
      <c r="D76" s="53">
        <f>IFERROR(SUMPRODUCT((Tableau2[Code barre]=C76)*(Tableau2[Box]=Listes!$C$1)*(Tableau2[Comp]=Listes!$A$1)*Tableau2[Entrées]),"")</f>
        <v>0</v>
      </c>
      <c r="E76" s="53">
        <f t="shared" si="1"/>
        <v>0</v>
      </c>
      <c r="F76" s="53">
        <f>IFERROR(SUMPRODUCT((Tableau2[Code barre]=E76)*(Tableau2[Box]=Listes!$C$2)*(Tableau2[Comp]=Listes!$A$1)*Tableau2[Entrées]),"")</f>
        <v>0</v>
      </c>
      <c r="G76" s="53">
        <f t="shared" si="2"/>
        <v>0</v>
      </c>
      <c r="H76" s="53">
        <f>IFERROR(SUMPRODUCT((Tableau2[Code barre]=G76)*(Tableau2[Box]=Listes!$C$3)*(Tableau2[Comp]=Listes!$A$1)*Tableau2[Entrées]),"")</f>
        <v>0</v>
      </c>
      <c r="I76" s="53">
        <f t="shared" si="3"/>
        <v>0</v>
      </c>
      <c r="J76" s="53">
        <f>IFERROR(SUMPRODUCT((Tableau2[Code barre]=I76)*(Tableau2[Box]=Listes!$C$4)*(Tableau2[Comp]=Listes!$A$1)*Tableau2[Entrées]),"")</f>
        <v>0</v>
      </c>
      <c r="K76" s="53">
        <f t="shared" si="4"/>
        <v>0</v>
      </c>
      <c r="L76" s="53">
        <f>IFERROR(SUMPRODUCT((Tableau2[Code barre]=K76)*(Tableau2[Box]=Listes!$C$5)*(Tableau2[Comp]=Listes!$A$1)*Tableau2[Entrées]),"")</f>
        <v>0</v>
      </c>
      <c r="M76" s="53">
        <f t="shared" si="5"/>
        <v>0</v>
      </c>
      <c r="N76" s="53">
        <f>IFERROR(SUMPRODUCT((Tableau2[Code barre]=M76)*(Tableau2[Box]=Listes!$C$6)*(Tableau2[Comp]=Listes!$A$1)*Tableau2[Entrées]),"")</f>
        <v>0</v>
      </c>
      <c r="O76" s="53">
        <f t="shared" si="6"/>
        <v>0</v>
      </c>
      <c r="P76" s="53">
        <f>IFERROR(SUMPRODUCT((Tableau2[Code barre]=O76)*(Tableau2[Box]=Listes!$C$7)*(Tableau2[Comp]=Listes!$A$1)*Tableau2[Entrées]),"")</f>
        <v>0</v>
      </c>
      <c r="Q76" s="53">
        <f t="shared" si="7"/>
        <v>0</v>
      </c>
      <c r="R76" s="53">
        <f>IFERROR(SUMPRODUCT((Tableau2[Code barre]=Q76)*(Tableau2[Box]=Listes!$C$8)*(Tableau2[Comp]=Listes!$A$1)*Tableau2[Entrées]),"")</f>
        <v>0</v>
      </c>
      <c r="S76" s="53">
        <f t="shared" si="8"/>
        <v>0</v>
      </c>
      <c r="T76" s="53">
        <f>IFERROR(SUMPRODUCT((Tableau2[Code barre]=S76)*(Tableau2[Box]=Listes!$C$9)*(Tableau2[Comp]=Listes!$A$1)*Tableau2[Entrées]),"")</f>
        <v>0</v>
      </c>
      <c r="U76" s="53">
        <f t="shared" si="9"/>
        <v>0</v>
      </c>
      <c r="V76" s="53">
        <f>IFERROR(SUMPRODUCT((Tableau2[Code barre]=U76)*(Tableau2[Box]=Listes!$C$10)*(Tableau2[Comp]=Listes!$A$1)*Tableau2[Entrées]),"")</f>
        <v>0</v>
      </c>
      <c r="W76" s="53">
        <f t="shared" si="10"/>
        <v>0</v>
      </c>
      <c r="X76" s="53">
        <f>IFERROR(SUMPRODUCT((Tableau2[Code barre]=W76)*(Tableau2[Box]=Listes!$C$11)*(Tableau2[Comp]=Listes!$A$1)*Tableau2[Entrées]),"")</f>
        <v>0</v>
      </c>
      <c r="Y76" s="53">
        <f t="shared" si="11"/>
        <v>0</v>
      </c>
      <c r="Z76" s="53">
        <f>IFERROR(SUMPRODUCT((Tableau2[Code barre]=Y76)*(Tableau2[Box]=Listes!$C$12)*(Tableau2[Comp]=Listes!$A$1)*Tableau2[Entrées]),"")</f>
        <v>0</v>
      </c>
      <c r="AA76" s="53">
        <f t="shared" si="12"/>
        <v>0</v>
      </c>
      <c r="AB76" s="53">
        <f>IFERROR(SUMPRODUCT((Tableau2[Code barre]=AA76)*(Tableau2[Box]=Listes!$C$13)*(Tableau2[Comp]=Listes!$A$1)*Tableau2[Entrées]),"")</f>
        <v>0</v>
      </c>
      <c r="AC76" s="53">
        <f t="shared" si="13"/>
        <v>0</v>
      </c>
      <c r="AD76" s="53">
        <f>IFERROR(SUMPRODUCT((Tableau2[Code barre]=AC76)*(Tableau2[Box]=Listes!$C$14)*(Tableau2[Comp]=Listes!$A$1)*Tableau2[Entrées]),"")</f>
        <v>0</v>
      </c>
    </row>
    <row r="77" spans="1:30" ht="14.45" customHeight="1" x14ac:dyDescent="0.25">
      <c r="A77" s="81"/>
      <c r="B77" s="92"/>
      <c r="C77" s="53">
        <f t="shared" si="0"/>
        <v>0</v>
      </c>
      <c r="D77" s="53">
        <f>IFERROR(SUMPRODUCT((Tableau2[Code barre]=C77)*(Tableau2[Box]=Listes!$C$1)*(Tableau2[Comp]=Listes!$A$1)*Tableau2[Entrées]),"")</f>
        <v>0</v>
      </c>
      <c r="E77" s="53">
        <f t="shared" si="1"/>
        <v>0</v>
      </c>
      <c r="F77" s="53">
        <f>IFERROR(SUMPRODUCT((Tableau2[Code barre]=E77)*(Tableau2[Box]=Listes!$C$2)*(Tableau2[Comp]=Listes!$A$1)*Tableau2[Entrées]),"")</f>
        <v>0</v>
      </c>
      <c r="G77" s="53">
        <f t="shared" si="2"/>
        <v>0</v>
      </c>
      <c r="H77" s="53">
        <f>IFERROR(SUMPRODUCT((Tableau2[Code barre]=G77)*(Tableau2[Box]=Listes!$C$3)*(Tableau2[Comp]=Listes!$A$1)*Tableau2[Entrées]),"")</f>
        <v>0</v>
      </c>
      <c r="I77" s="53">
        <f t="shared" si="3"/>
        <v>0</v>
      </c>
      <c r="J77" s="53">
        <f>IFERROR(SUMPRODUCT((Tableau2[Code barre]=I77)*(Tableau2[Box]=Listes!$C$4)*(Tableau2[Comp]=Listes!$A$1)*Tableau2[Entrées]),"")</f>
        <v>0</v>
      </c>
      <c r="K77" s="53">
        <f t="shared" si="4"/>
        <v>0</v>
      </c>
      <c r="L77" s="53">
        <f>IFERROR(SUMPRODUCT((Tableau2[Code barre]=K77)*(Tableau2[Box]=Listes!$C$5)*(Tableau2[Comp]=Listes!$A$1)*Tableau2[Entrées]),"")</f>
        <v>0</v>
      </c>
      <c r="M77" s="53">
        <f t="shared" si="5"/>
        <v>0</v>
      </c>
      <c r="N77" s="53">
        <f>IFERROR(SUMPRODUCT((Tableau2[Code barre]=M77)*(Tableau2[Box]=Listes!$C$6)*(Tableau2[Comp]=Listes!$A$1)*Tableau2[Entrées]),"")</f>
        <v>0</v>
      </c>
      <c r="O77" s="53">
        <f t="shared" si="6"/>
        <v>0</v>
      </c>
      <c r="P77" s="53">
        <f>IFERROR(SUMPRODUCT((Tableau2[Code barre]=O77)*(Tableau2[Box]=Listes!$C$7)*(Tableau2[Comp]=Listes!$A$1)*Tableau2[Entrées]),"")</f>
        <v>0</v>
      </c>
      <c r="Q77" s="53">
        <f t="shared" si="7"/>
        <v>0</v>
      </c>
      <c r="R77" s="53">
        <f>IFERROR(SUMPRODUCT((Tableau2[Code barre]=Q77)*(Tableau2[Box]=Listes!$C$8)*(Tableau2[Comp]=Listes!$A$1)*Tableau2[Entrées]),"")</f>
        <v>0</v>
      </c>
      <c r="S77" s="53">
        <f t="shared" si="8"/>
        <v>0</v>
      </c>
      <c r="T77" s="53">
        <f>IFERROR(SUMPRODUCT((Tableau2[Code barre]=S77)*(Tableau2[Box]=Listes!$C$9)*(Tableau2[Comp]=Listes!$A$1)*Tableau2[Entrées]),"")</f>
        <v>0</v>
      </c>
      <c r="U77" s="53">
        <f t="shared" si="9"/>
        <v>0</v>
      </c>
      <c r="V77" s="53">
        <f>IFERROR(SUMPRODUCT((Tableau2[Code barre]=U77)*(Tableau2[Box]=Listes!$C$10)*(Tableau2[Comp]=Listes!$A$1)*Tableau2[Entrées]),"")</f>
        <v>0</v>
      </c>
      <c r="W77" s="53">
        <f t="shared" si="10"/>
        <v>0</v>
      </c>
      <c r="X77" s="53">
        <f>IFERROR(SUMPRODUCT((Tableau2[Code barre]=W77)*(Tableau2[Box]=Listes!$C$11)*(Tableau2[Comp]=Listes!$A$1)*Tableau2[Entrées]),"")</f>
        <v>0</v>
      </c>
      <c r="Y77" s="53">
        <f t="shared" si="11"/>
        <v>0</v>
      </c>
      <c r="Z77" s="53">
        <f>IFERROR(SUMPRODUCT((Tableau2[Code barre]=Y77)*(Tableau2[Box]=Listes!$C$12)*(Tableau2[Comp]=Listes!$A$1)*Tableau2[Entrées]),"")</f>
        <v>0</v>
      </c>
      <c r="AA77" s="53">
        <f t="shared" si="12"/>
        <v>0</v>
      </c>
      <c r="AB77" s="53">
        <f>IFERROR(SUMPRODUCT((Tableau2[Code barre]=AA77)*(Tableau2[Box]=Listes!$C$13)*(Tableau2[Comp]=Listes!$A$1)*Tableau2[Entrées]),"")</f>
        <v>0</v>
      </c>
      <c r="AC77" s="53">
        <f t="shared" si="13"/>
        <v>0</v>
      </c>
      <c r="AD77" s="53">
        <f>IFERROR(SUMPRODUCT((Tableau2[Code barre]=AC77)*(Tableau2[Box]=Listes!$C$14)*(Tableau2[Comp]=Listes!$A$1)*Tableau2[Entrées]),"")</f>
        <v>0</v>
      </c>
    </row>
    <row r="78" spans="1:30" ht="14.45" customHeight="1" x14ac:dyDescent="0.25">
      <c r="A78" s="81"/>
      <c r="B78" s="92"/>
      <c r="C78" s="53">
        <f t="shared" si="0"/>
        <v>0</v>
      </c>
      <c r="D78" s="53">
        <f>IFERROR(SUMPRODUCT((Tableau2[Code barre]=C78)*(Tableau2[Box]=Listes!$C$1)*(Tableau2[Comp]=Listes!$A$1)*Tableau2[Entrées]),"")</f>
        <v>0</v>
      </c>
      <c r="E78" s="53">
        <f t="shared" si="1"/>
        <v>0</v>
      </c>
      <c r="F78" s="53">
        <f>IFERROR(SUMPRODUCT((Tableau2[Code barre]=E78)*(Tableau2[Box]=Listes!$C$2)*(Tableau2[Comp]=Listes!$A$1)*Tableau2[Entrées]),"")</f>
        <v>0</v>
      </c>
      <c r="G78" s="53">
        <f t="shared" si="2"/>
        <v>0</v>
      </c>
      <c r="H78" s="53">
        <f>IFERROR(SUMPRODUCT((Tableau2[Code barre]=G78)*(Tableau2[Box]=Listes!$C$3)*(Tableau2[Comp]=Listes!$A$1)*Tableau2[Entrées]),"")</f>
        <v>0</v>
      </c>
      <c r="I78" s="53">
        <f t="shared" si="3"/>
        <v>0</v>
      </c>
      <c r="J78" s="53">
        <f>IFERROR(SUMPRODUCT((Tableau2[Code barre]=I78)*(Tableau2[Box]=Listes!$C$4)*(Tableau2[Comp]=Listes!$A$1)*Tableau2[Entrées]),"")</f>
        <v>0</v>
      </c>
      <c r="K78" s="53">
        <f t="shared" si="4"/>
        <v>0</v>
      </c>
      <c r="L78" s="53">
        <f>IFERROR(SUMPRODUCT((Tableau2[Code barre]=K78)*(Tableau2[Box]=Listes!$C$5)*(Tableau2[Comp]=Listes!$A$1)*Tableau2[Entrées]),"")</f>
        <v>0</v>
      </c>
      <c r="M78" s="53">
        <f t="shared" si="5"/>
        <v>0</v>
      </c>
      <c r="N78" s="53">
        <f>IFERROR(SUMPRODUCT((Tableau2[Code barre]=M78)*(Tableau2[Box]=Listes!$C$6)*(Tableau2[Comp]=Listes!$A$1)*Tableau2[Entrées]),"")</f>
        <v>0</v>
      </c>
      <c r="O78" s="53">
        <f t="shared" si="6"/>
        <v>0</v>
      </c>
      <c r="P78" s="53">
        <f>IFERROR(SUMPRODUCT((Tableau2[Code barre]=O78)*(Tableau2[Box]=Listes!$C$7)*(Tableau2[Comp]=Listes!$A$1)*Tableau2[Entrées]),"")</f>
        <v>0</v>
      </c>
      <c r="Q78" s="53">
        <f t="shared" si="7"/>
        <v>0</v>
      </c>
      <c r="R78" s="53">
        <f>IFERROR(SUMPRODUCT((Tableau2[Code barre]=Q78)*(Tableau2[Box]=Listes!$C$8)*(Tableau2[Comp]=Listes!$A$1)*Tableau2[Entrées]),"")</f>
        <v>0</v>
      </c>
      <c r="S78" s="53">
        <f t="shared" si="8"/>
        <v>0</v>
      </c>
      <c r="T78" s="53">
        <f>IFERROR(SUMPRODUCT((Tableau2[Code barre]=S78)*(Tableau2[Box]=Listes!$C$9)*(Tableau2[Comp]=Listes!$A$1)*Tableau2[Entrées]),"")</f>
        <v>0</v>
      </c>
      <c r="U78" s="53">
        <f t="shared" si="9"/>
        <v>0</v>
      </c>
      <c r="V78" s="53">
        <f>IFERROR(SUMPRODUCT((Tableau2[Code barre]=U78)*(Tableau2[Box]=Listes!$C$10)*(Tableau2[Comp]=Listes!$A$1)*Tableau2[Entrées]),"")</f>
        <v>0</v>
      </c>
      <c r="W78" s="53">
        <f t="shared" si="10"/>
        <v>0</v>
      </c>
      <c r="X78" s="53">
        <f>IFERROR(SUMPRODUCT((Tableau2[Code barre]=W78)*(Tableau2[Box]=Listes!$C$11)*(Tableau2[Comp]=Listes!$A$1)*Tableau2[Entrées]),"")</f>
        <v>0</v>
      </c>
      <c r="Y78" s="53">
        <f t="shared" si="11"/>
        <v>0</v>
      </c>
      <c r="Z78" s="53">
        <f>IFERROR(SUMPRODUCT((Tableau2[Code barre]=Y78)*(Tableau2[Box]=Listes!$C$12)*(Tableau2[Comp]=Listes!$A$1)*Tableau2[Entrées]),"")</f>
        <v>0</v>
      </c>
      <c r="AA78" s="53">
        <f t="shared" si="12"/>
        <v>0</v>
      </c>
      <c r="AB78" s="53">
        <f>IFERROR(SUMPRODUCT((Tableau2[Code barre]=AA78)*(Tableau2[Box]=Listes!$C$13)*(Tableau2[Comp]=Listes!$A$1)*Tableau2[Entrées]),"")</f>
        <v>0</v>
      </c>
      <c r="AC78" s="53">
        <f t="shared" si="13"/>
        <v>0</v>
      </c>
      <c r="AD78" s="53">
        <f>IFERROR(SUMPRODUCT((Tableau2[Code barre]=AC78)*(Tableau2[Box]=Listes!$C$14)*(Tableau2[Comp]=Listes!$A$1)*Tableau2[Entrées]),"")</f>
        <v>0</v>
      </c>
    </row>
    <row r="79" spans="1:30" ht="14.45" customHeight="1" x14ac:dyDescent="0.25">
      <c r="A79" s="81"/>
      <c r="B79" s="92"/>
      <c r="C79" s="53">
        <f t="shared" si="0"/>
        <v>0</v>
      </c>
      <c r="D79" s="53">
        <f>IFERROR(SUMPRODUCT((Tableau2[Code barre]=C79)*(Tableau2[Box]=Listes!$C$1)*(Tableau2[Comp]=Listes!$A$1)*Tableau2[Entrées]),"")</f>
        <v>0</v>
      </c>
      <c r="E79" s="53">
        <f t="shared" si="1"/>
        <v>0</v>
      </c>
      <c r="F79" s="53">
        <f>IFERROR(SUMPRODUCT((Tableau2[Code barre]=E79)*(Tableau2[Box]=Listes!$C$2)*(Tableau2[Comp]=Listes!$A$1)*Tableau2[Entrées]),"")</f>
        <v>0</v>
      </c>
      <c r="G79" s="53">
        <f t="shared" si="2"/>
        <v>0</v>
      </c>
      <c r="H79" s="53">
        <f>IFERROR(SUMPRODUCT((Tableau2[Code barre]=G79)*(Tableau2[Box]=Listes!$C$3)*(Tableau2[Comp]=Listes!$A$1)*Tableau2[Entrées]),"")</f>
        <v>0</v>
      </c>
      <c r="I79" s="53">
        <f t="shared" si="3"/>
        <v>0</v>
      </c>
      <c r="J79" s="53">
        <f>IFERROR(SUMPRODUCT((Tableau2[Code barre]=I79)*(Tableau2[Box]=Listes!$C$4)*(Tableau2[Comp]=Listes!$A$1)*Tableau2[Entrées]),"")</f>
        <v>0</v>
      </c>
      <c r="K79" s="53">
        <f t="shared" si="4"/>
        <v>0</v>
      </c>
      <c r="L79" s="53">
        <f>IFERROR(SUMPRODUCT((Tableau2[Code barre]=K79)*(Tableau2[Box]=Listes!$C$5)*(Tableau2[Comp]=Listes!$A$1)*Tableau2[Entrées]),"")</f>
        <v>0</v>
      </c>
      <c r="M79" s="53">
        <f t="shared" si="5"/>
        <v>0</v>
      </c>
      <c r="N79" s="53">
        <f>IFERROR(SUMPRODUCT((Tableau2[Code barre]=M79)*(Tableau2[Box]=Listes!$C$6)*(Tableau2[Comp]=Listes!$A$1)*Tableau2[Entrées]),"")</f>
        <v>0</v>
      </c>
      <c r="O79" s="53">
        <f t="shared" si="6"/>
        <v>0</v>
      </c>
      <c r="P79" s="53">
        <f>IFERROR(SUMPRODUCT((Tableau2[Code barre]=O79)*(Tableau2[Box]=Listes!$C$7)*(Tableau2[Comp]=Listes!$A$1)*Tableau2[Entrées]),"")</f>
        <v>0</v>
      </c>
      <c r="Q79" s="53">
        <f t="shared" si="7"/>
        <v>0</v>
      </c>
      <c r="R79" s="53">
        <f>IFERROR(SUMPRODUCT((Tableau2[Code barre]=Q79)*(Tableau2[Box]=Listes!$C$8)*(Tableau2[Comp]=Listes!$A$1)*Tableau2[Entrées]),"")</f>
        <v>0</v>
      </c>
      <c r="S79" s="53">
        <f t="shared" si="8"/>
        <v>0</v>
      </c>
      <c r="T79" s="53">
        <f>IFERROR(SUMPRODUCT((Tableau2[Code barre]=S79)*(Tableau2[Box]=Listes!$C$9)*(Tableau2[Comp]=Listes!$A$1)*Tableau2[Entrées]),"")</f>
        <v>0</v>
      </c>
      <c r="U79" s="53">
        <f t="shared" si="9"/>
        <v>0</v>
      </c>
      <c r="V79" s="53">
        <f>IFERROR(SUMPRODUCT((Tableau2[Code barre]=U79)*(Tableau2[Box]=Listes!$C$10)*(Tableau2[Comp]=Listes!$A$1)*Tableau2[Entrées]),"")</f>
        <v>0</v>
      </c>
      <c r="W79" s="53">
        <f t="shared" si="10"/>
        <v>0</v>
      </c>
      <c r="X79" s="53">
        <f>IFERROR(SUMPRODUCT((Tableau2[Code barre]=W79)*(Tableau2[Box]=Listes!$C$11)*(Tableau2[Comp]=Listes!$A$1)*Tableau2[Entrées]),"")</f>
        <v>0</v>
      </c>
      <c r="Y79" s="53">
        <f t="shared" si="11"/>
        <v>0</v>
      </c>
      <c r="Z79" s="53">
        <f>IFERROR(SUMPRODUCT((Tableau2[Code barre]=Y79)*(Tableau2[Box]=Listes!$C$12)*(Tableau2[Comp]=Listes!$A$1)*Tableau2[Entrées]),"")</f>
        <v>0</v>
      </c>
      <c r="AA79" s="53">
        <f t="shared" si="12"/>
        <v>0</v>
      </c>
      <c r="AB79" s="53">
        <f>IFERROR(SUMPRODUCT((Tableau2[Code barre]=AA79)*(Tableau2[Box]=Listes!$C$13)*(Tableau2[Comp]=Listes!$A$1)*Tableau2[Entrées]),"")</f>
        <v>0</v>
      </c>
      <c r="AC79" s="53">
        <f t="shared" si="13"/>
        <v>0</v>
      </c>
      <c r="AD79" s="53">
        <f>IFERROR(SUMPRODUCT((Tableau2[Code barre]=AC79)*(Tableau2[Box]=Listes!$C$14)*(Tableau2[Comp]=Listes!$A$1)*Tableau2[Entrées]),"")</f>
        <v>0</v>
      </c>
    </row>
    <row r="80" spans="1:30" ht="14.45" customHeight="1" x14ac:dyDescent="0.25">
      <c r="A80" s="81"/>
      <c r="B80" s="92"/>
      <c r="C80" s="53">
        <f t="shared" si="0"/>
        <v>0</v>
      </c>
      <c r="D80" s="53">
        <f>IFERROR(SUMPRODUCT((Tableau2[Code barre]=C80)*(Tableau2[Box]=Listes!$C$1)*(Tableau2[Comp]=Listes!$A$1)*Tableau2[Entrées]),"")</f>
        <v>0</v>
      </c>
      <c r="E80" s="53">
        <f t="shared" si="1"/>
        <v>0</v>
      </c>
      <c r="F80" s="53">
        <f>IFERROR(SUMPRODUCT((Tableau2[Code barre]=E80)*(Tableau2[Box]=Listes!$C$2)*(Tableau2[Comp]=Listes!$A$1)*Tableau2[Entrées]),"")</f>
        <v>0</v>
      </c>
      <c r="G80" s="53">
        <f t="shared" si="2"/>
        <v>0</v>
      </c>
      <c r="H80" s="53">
        <f>IFERROR(SUMPRODUCT((Tableau2[Code barre]=G80)*(Tableau2[Box]=Listes!$C$3)*(Tableau2[Comp]=Listes!$A$1)*Tableau2[Entrées]),"")</f>
        <v>0</v>
      </c>
      <c r="I80" s="53">
        <f t="shared" si="3"/>
        <v>0</v>
      </c>
      <c r="J80" s="53">
        <f>IFERROR(SUMPRODUCT((Tableau2[Code barre]=I80)*(Tableau2[Box]=Listes!$C$4)*(Tableau2[Comp]=Listes!$A$1)*Tableau2[Entrées]),"")</f>
        <v>0</v>
      </c>
      <c r="K80" s="53">
        <f t="shared" si="4"/>
        <v>0</v>
      </c>
      <c r="L80" s="53">
        <f>IFERROR(SUMPRODUCT((Tableau2[Code barre]=K80)*(Tableau2[Box]=Listes!$C$5)*(Tableau2[Comp]=Listes!$A$1)*Tableau2[Entrées]),"")</f>
        <v>0</v>
      </c>
      <c r="M80" s="53">
        <f t="shared" si="5"/>
        <v>0</v>
      </c>
      <c r="N80" s="53">
        <f>IFERROR(SUMPRODUCT((Tableau2[Code barre]=M80)*(Tableau2[Box]=Listes!$C$6)*(Tableau2[Comp]=Listes!$A$1)*Tableau2[Entrées]),"")</f>
        <v>0</v>
      </c>
      <c r="O80" s="53">
        <f t="shared" si="6"/>
        <v>0</v>
      </c>
      <c r="P80" s="53">
        <f>IFERROR(SUMPRODUCT((Tableau2[Code barre]=O80)*(Tableau2[Box]=Listes!$C$7)*(Tableau2[Comp]=Listes!$A$1)*Tableau2[Entrées]),"")</f>
        <v>0</v>
      </c>
      <c r="Q80" s="53">
        <f t="shared" si="7"/>
        <v>0</v>
      </c>
      <c r="R80" s="53">
        <f>IFERROR(SUMPRODUCT((Tableau2[Code barre]=Q80)*(Tableau2[Box]=Listes!$C$8)*(Tableau2[Comp]=Listes!$A$1)*Tableau2[Entrées]),"")</f>
        <v>0</v>
      </c>
      <c r="S80" s="53">
        <f t="shared" si="8"/>
        <v>0</v>
      </c>
      <c r="T80" s="53">
        <f>IFERROR(SUMPRODUCT((Tableau2[Code barre]=S80)*(Tableau2[Box]=Listes!$C$9)*(Tableau2[Comp]=Listes!$A$1)*Tableau2[Entrées]),"")</f>
        <v>0</v>
      </c>
      <c r="U80" s="53">
        <f t="shared" si="9"/>
        <v>0</v>
      </c>
      <c r="V80" s="53">
        <f>IFERROR(SUMPRODUCT((Tableau2[Code barre]=U80)*(Tableau2[Box]=Listes!$C$10)*(Tableau2[Comp]=Listes!$A$1)*Tableau2[Entrées]),"")</f>
        <v>0</v>
      </c>
      <c r="W80" s="53">
        <f t="shared" si="10"/>
        <v>0</v>
      </c>
      <c r="X80" s="53">
        <f>IFERROR(SUMPRODUCT((Tableau2[Code barre]=W80)*(Tableau2[Box]=Listes!$C$11)*(Tableau2[Comp]=Listes!$A$1)*Tableau2[Entrées]),"")</f>
        <v>0</v>
      </c>
      <c r="Y80" s="53">
        <f t="shared" si="11"/>
        <v>0</v>
      </c>
      <c r="Z80" s="53">
        <f>IFERROR(SUMPRODUCT((Tableau2[Code barre]=Y80)*(Tableau2[Box]=Listes!$C$12)*(Tableau2[Comp]=Listes!$A$1)*Tableau2[Entrées]),"")</f>
        <v>0</v>
      </c>
      <c r="AA80" s="53">
        <f t="shared" si="12"/>
        <v>0</v>
      </c>
      <c r="AB80" s="53">
        <f>IFERROR(SUMPRODUCT((Tableau2[Code barre]=AA80)*(Tableau2[Box]=Listes!$C$13)*(Tableau2[Comp]=Listes!$A$1)*Tableau2[Entrées]),"")</f>
        <v>0</v>
      </c>
      <c r="AC80" s="53">
        <f t="shared" si="13"/>
        <v>0</v>
      </c>
      <c r="AD80" s="53">
        <f>IFERROR(SUMPRODUCT((Tableau2[Code barre]=AC80)*(Tableau2[Box]=Listes!$C$14)*(Tableau2[Comp]=Listes!$A$1)*Tableau2[Entrées]),"")</f>
        <v>0</v>
      </c>
    </row>
    <row r="81" spans="1:30" ht="14.45" customHeight="1" x14ac:dyDescent="0.25">
      <c r="A81" s="81"/>
      <c r="B81" s="92"/>
      <c r="C81" s="53">
        <f t="shared" si="0"/>
        <v>0</v>
      </c>
      <c r="D81" s="53">
        <f>IFERROR(SUMPRODUCT((Tableau2[Code barre]=C81)*(Tableau2[Box]=Listes!$C$1)*(Tableau2[Comp]=Listes!$A$1)*Tableau2[Entrées]),"")</f>
        <v>0</v>
      </c>
      <c r="E81" s="53">
        <f t="shared" si="1"/>
        <v>0</v>
      </c>
      <c r="F81" s="53">
        <f>IFERROR(SUMPRODUCT((Tableau2[Code barre]=E81)*(Tableau2[Box]=Listes!$C$2)*(Tableau2[Comp]=Listes!$A$1)*Tableau2[Entrées]),"")</f>
        <v>0</v>
      </c>
      <c r="G81" s="53">
        <f t="shared" si="2"/>
        <v>0</v>
      </c>
      <c r="H81" s="53">
        <f>IFERROR(SUMPRODUCT((Tableau2[Code barre]=G81)*(Tableau2[Box]=Listes!$C$3)*(Tableau2[Comp]=Listes!$A$1)*Tableau2[Entrées]),"")</f>
        <v>0</v>
      </c>
      <c r="I81" s="53">
        <f t="shared" si="3"/>
        <v>0</v>
      </c>
      <c r="J81" s="53">
        <f>IFERROR(SUMPRODUCT((Tableau2[Code barre]=I81)*(Tableau2[Box]=Listes!$C$4)*(Tableau2[Comp]=Listes!$A$1)*Tableau2[Entrées]),"")</f>
        <v>0</v>
      </c>
      <c r="K81" s="53">
        <f t="shared" si="4"/>
        <v>0</v>
      </c>
      <c r="L81" s="53">
        <f>IFERROR(SUMPRODUCT((Tableau2[Code barre]=K81)*(Tableau2[Box]=Listes!$C$5)*(Tableau2[Comp]=Listes!$A$1)*Tableau2[Entrées]),"")</f>
        <v>0</v>
      </c>
      <c r="M81" s="53">
        <f t="shared" si="5"/>
        <v>0</v>
      </c>
      <c r="N81" s="53">
        <f>IFERROR(SUMPRODUCT((Tableau2[Code barre]=M81)*(Tableau2[Box]=Listes!$C$6)*(Tableau2[Comp]=Listes!$A$1)*Tableau2[Entrées]),"")</f>
        <v>0</v>
      </c>
      <c r="O81" s="53">
        <f t="shared" si="6"/>
        <v>0</v>
      </c>
      <c r="P81" s="53">
        <f>IFERROR(SUMPRODUCT((Tableau2[Code barre]=O81)*(Tableau2[Box]=Listes!$C$7)*(Tableau2[Comp]=Listes!$A$1)*Tableau2[Entrées]),"")</f>
        <v>0</v>
      </c>
      <c r="Q81" s="53">
        <f t="shared" si="7"/>
        <v>0</v>
      </c>
      <c r="R81" s="53">
        <f>IFERROR(SUMPRODUCT((Tableau2[Code barre]=Q81)*(Tableau2[Box]=Listes!$C$8)*(Tableau2[Comp]=Listes!$A$1)*Tableau2[Entrées]),"")</f>
        <v>0</v>
      </c>
      <c r="S81" s="53">
        <f t="shared" si="8"/>
        <v>0</v>
      </c>
      <c r="T81" s="53">
        <f>IFERROR(SUMPRODUCT((Tableau2[Code barre]=S81)*(Tableau2[Box]=Listes!$C$9)*(Tableau2[Comp]=Listes!$A$1)*Tableau2[Entrées]),"")</f>
        <v>0</v>
      </c>
      <c r="U81" s="53">
        <f t="shared" si="9"/>
        <v>0</v>
      </c>
      <c r="V81" s="53">
        <f>IFERROR(SUMPRODUCT((Tableau2[Code barre]=U81)*(Tableau2[Box]=Listes!$C$10)*(Tableau2[Comp]=Listes!$A$1)*Tableau2[Entrées]),"")</f>
        <v>0</v>
      </c>
      <c r="W81" s="53">
        <f t="shared" si="10"/>
        <v>0</v>
      </c>
      <c r="X81" s="53">
        <f>IFERROR(SUMPRODUCT((Tableau2[Code barre]=W81)*(Tableau2[Box]=Listes!$C$11)*(Tableau2[Comp]=Listes!$A$1)*Tableau2[Entrées]),"")</f>
        <v>0</v>
      </c>
      <c r="Y81" s="53">
        <f t="shared" si="11"/>
        <v>0</v>
      </c>
      <c r="Z81" s="53">
        <f>IFERROR(SUMPRODUCT((Tableau2[Code barre]=Y81)*(Tableau2[Box]=Listes!$C$12)*(Tableau2[Comp]=Listes!$A$1)*Tableau2[Entrées]),"")</f>
        <v>0</v>
      </c>
      <c r="AA81" s="53">
        <f t="shared" si="12"/>
        <v>0</v>
      </c>
      <c r="AB81" s="53">
        <f>IFERROR(SUMPRODUCT((Tableau2[Code barre]=AA81)*(Tableau2[Box]=Listes!$C$13)*(Tableau2[Comp]=Listes!$A$1)*Tableau2[Entrées]),"")</f>
        <v>0</v>
      </c>
      <c r="AC81" s="53">
        <f t="shared" si="13"/>
        <v>0</v>
      </c>
      <c r="AD81" s="53">
        <f>IFERROR(SUMPRODUCT((Tableau2[Code barre]=AC81)*(Tableau2[Box]=Listes!$C$14)*(Tableau2[Comp]=Listes!$A$1)*Tableau2[Entrées]),"")</f>
        <v>0</v>
      </c>
    </row>
    <row r="82" spans="1:30" ht="14.45" customHeight="1" x14ac:dyDescent="0.25">
      <c r="A82" s="81"/>
      <c r="B82" s="93"/>
      <c r="C82" s="53">
        <f t="shared" si="0"/>
        <v>0</v>
      </c>
      <c r="D82" s="53">
        <f>IFERROR(SUMPRODUCT((Tableau2[Code barre]=C82)*(Tableau2[Box]=Listes!$C$1)*(Tableau2[Comp]=Listes!$A$1)*Tableau2[Entrées]),"")</f>
        <v>0</v>
      </c>
      <c r="E82" s="53">
        <f t="shared" si="1"/>
        <v>0</v>
      </c>
      <c r="F82" s="53">
        <f>IFERROR(SUMPRODUCT((Tableau2[Code barre]=E82)*(Tableau2[Box]=Listes!$C$2)*(Tableau2[Comp]=Listes!$A$1)*Tableau2[Entrées]),"")</f>
        <v>0</v>
      </c>
      <c r="G82" s="53">
        <f t="shared" si="2"/>
        <v>0</v>
      </c>
      <c r="H82" s="53">
        <f>IFERROR(SUMPRODUCT((Tableau2[Code barre]=G82)*(Tableau2[Box]=Listes!$C$3)*(Tableau2[Comp]=Listes!$A$1)*Tableau2[Entrées]),"")</f>
        <v>0</v>
      </c>
      <c r="I82" s="53">
        <f t="shared" si="3"/>
        <v>0</v>
      </c>
      <c r="J82" s="53">
        <f>IFERROR(SUMPRODUCT((Tableau2[Code barre]=I82)*(Tableau2[Box]=Listes!$C$4)*(Tableau2[Comp]=Listes!$A$1)*Tableau2[Entrées]),"")</f>
        <v>0</v>
      </c>
      <c r="K82" s="53">
        <f t="shared" si="4"/>
        <v>0</v>
      </c>
      <c r="L82" s="53">
        <f>IFERROR(SUMPRODUCT((Tableau2[Code barre]=K82)*(Tableau2[Box]=Listes!$C$5)*(Tableau2[Comp]=Listes!$A$1)*Tableau2[Entrées]),"")</f>
        <v>0</v>
      </c>
      <c r="M82" s="53">
        <f t="shared" si="5"/>
        <v>0</v>
      </c>
      <c r="N82" s="53">
        <f>IFERROR(SUMPRODUCT((Tableau2[Code barre]=M82)*(Tableau2[Box]=Listes!$C$6)*(Tableau2[Comp]=Listes!$A$1)*Tableau2[Entrées]),"")</f>
        <v>0</v>
      </c>
      <c r="O82" s="53">
        <f t="shared" si="6"/>
        <v>0</v>
      </c>
      <c r="P82" s="53">
        <f>IFERROR(SUMPRODUCT((Tableau2[Code barre]=O82)*(Tableau2[Box]=Listes!$C$7)*(Tableau2[Comp]=Listes!$A$1)*Tableau2[Entrées]),"")</f>
        <v>0</v>
      </c>
      <c r="Q82" s="53">
        <f t="shared" si="7"/>
        <v>0</v>
      </c>
      <c r="R82" s="53">
        <f>IFERROR(SUMPRODUCT((Tableau2[Code barre]=Q82)*(Tableau2[Box]=Listes!$C$8)*(Tableau2[Comp]=Listes!$A$1)*Tableau2[Entrées]),"")</f>
        <v>0</v>
      </c>
      <c r="S82" s="53">
        <f t="shared" si="8"/>
        <v>0</v>
      </c>
      <c r="T82" s="53">
        <f>IFERROR(SUMPRODUCT((Tableau2[Code barre]=S82)*(Tableau2[Box]=Listes!$C$9)*(Tableau2[Comp]=Listes!$A$1)*Tableau2[Entrées]),"")</f>
        <v>0</v>
      </c>
      <c r="U82" s="53">
        <f t="shared" si="9"/>
        <v>0</v>
      </c>
      <c r="V82" s="53">
        <f>IFERROR(SUMPRODUCT((Tableau2[Code barre]=U82)*(Tableau2[Box]=Listes!$C$10)*(Tableau2[Comp]=Listes!$A$1)*Tableau2[Entrées]),"")</f>
        <v>0</v>
      </c>
      <c r="W82" s="53">
        <f t="shared" si="10"/>
        <v>0</v>
      </c>
      <c r="X82" s="53">
        <f>IFERROR(SUMPRODUCT((Tableau2[Code barre]=W82)*(Tableau2[Box]=Listes!$C$11)*(Tableau2[Comp]=Listes!$A$1)*Tableau2[Entrées]),"")</f>
        <v>0</v>
      </c>
      <c r="Y82" s="53">
        <f t="shared" si="11"/>
        <v>0</v>
      </c>
      <c r="Z82" s="53">
        <f>IFERROR(SUMPRODUCT((Tableau2[Code barre]=Y82)*(Tableau2[Box]=Listes!$C$12)*(Tableau2[Comp]=Listes!$A$1)*Tableau2[Entrées]),"")</f>
        <v>0</v>
      </c>
      <c r="AA82" s="53">
        <f t="shared" si="12"/>
        <v>0</v>
      </c>
      <c r="AB82" s="53">
        <f>IFERROR(SUMPRODUCT((Tableau2[Code barre]=AA82)*(Tableau2[Box]=Listes!$C$13)*(Tableau2[Comp]=Listes!$A$1)*Tableau2[Entrées]),"")</f>
        <v>0</v>
      </c>
      <c r="AC82" s="53">
        <f t="shared" si="13"/>
        <v>0</v>
      </c>
      <c r="AD82" s="53">
        <f>IFERROR(SUMPRODUCT((Tableau2[Code barre]=AC82)*(Tableau2[Box]=Listes!$C$14)*(Tableau2[Comp]=Listes!$A$1)*Tableau2[Entrées]),"")</f>
        <v>0</v>
      </c>
    </row>
    <row r="83" spans="1:30" ht="14.45" customHeight="1" x14ac:dyDescent="0.25">
      <c r="A83" s="81"/>
      <c r="B83" s="93"/>
      <c r="C83" s="53">
        <f t="shared" si="0"/>
        <v>0</v>
      </c>
      <c r="D83" s="53">
        <f>IFERROR(SUMPRODUCT((Tableau2[Code barre]=C83)*(Tableau2[Box]=Listes!$C$1)*(Tableau2[Comp]=Listes!$A$1)*Tableau2[Entrées]),"")</f>
        <v>0</v>
      </c>
      <c r="E83" s="53">
        <f t="shared" si="1"/>
        <v>0</v>
      </c>
      <c r="F83" s="53">
        <f>IFERROR(SUMPRODUCT((Tableau2[Code barre]=E83)*(Tableau2[Box]=Listes!$C$2)*(Tableau2[Comp]=Listes!$A$1)*Tableau2[Entrées]),"")</f>
        <v>0</v>
      </c>
      <c r="G83" s="53">
        <f t="shared" si="2"/>
        <v>0</v>
      </c>
      <c r="H83" s="53">
        <f>IFERROR(SUMPRODUCT((Tableau2[Code barre]=G83)*(Tableau2[Box]=Listes!$C$3)*(Tableau2[Comp]=Listes!$A$1)*Tableau2[Entrées]),"")</f>
        <v>0</v>
      </c>
      <c r="I83" s="53">
        <f t="shared" si="3"/>
        <v>0</v>
      </c>
      <c r="J83" s="53">
        <f>IFERROR(SUMPRODUCT((Tableau2[Code barre]=I83)*(Tableau2[Box]=Listes!$C$4)*(Tableau2[Comp]=Listes!$A$1)*Tableau2[Entrées]),"")</f>
        <v>0</v>
      </c>
      <c r="K83" s="53">
        <f t="shared" si="4"/>
        <v>0</v>
      </c>
      <c r="L83" s="53">
        <f>IFERROR(SUMPRODUCT((Tableau2[Code barre]=K83)*(Tableau2[Box]=Listes!$C$5)*(Tableau2[Comp]=Listes!$A$1)*Tableau2[Entrées]),"")</f>
        <v>0</v>
      </c>
      <c r="M83" s="53">
        <f t="shared" si="5"/>
        <v>0</v>
      </c>
      <c r="N83" s="53">
        <f>IFERROR(SUMPRODUCT((Tableau2[Code barre]=M83)*(Tableau2[Box]=Listes!$C$6)*(Tableau2[Comp]=Listes!$A$1)*Tableau2[Entrées]),"")</f>
        <v>0</v>
      </c>
      <c r="O83" s="53">
        <f t="shared" si="6"/>
        <v>0</v>
      </c>
      <c r="P83" s="53">
        <f>IFERROR(SUMPRODUCT((Tableau2[Code barre]=O83)*(Tableau2[Box]=Listes!$C$7)*(Tableau2[Comp]=Listes!$A$1)*Tableau2[Entrées]),"")</f>
        <v>0</v>
      </c>
      <c r="Q83" s="53">
        <f t="shared" si="7"/>
        <v>0</v>
      </c>
      <c r="R83" s="53">
        <f>IFERROR(SUMPRODUCT((Tableau2[Code barre]=Q83)*(Tableau2[Box]=Listes!$C$8)*(Tableau2[Comp]=Listes!$A$1)*Tableau2[Entrées]),"")</f>
        <v>0</v>
      </c>
      <c r="S83" s="53">
        <f t="shared" si="8"/>
        <v>0</v>
      </c>
      <c r="T83" s="53">
        <f>IFERROR(SUMPRODUCT((Tableau2[Code barre]=S83)*(Tableau2[Box]=Listes!$C$9)*(Tableau2[Comp]=Listes!$A$1)*Tableau2[Entrées]),"")</f>
        <v>0</v>
      </c>
      <c r="U83" s="53">
        <f t="shared" si="9"/>
        <v>0</v>
      </c>
      <c r="V83" s="53">
        <f>IFERROR(SUMPRODUCT((Tableau2[Code barre]=U83)*(Tableau2[Box]=Listes!$C$10)*(Tableau2[Comp]=Listes!$A$1)*Tableau2[Entrées]),"")</f>
        <v>0</v>
      </c>
      <c r="W83" s="53">
        <f t="shared" si="10"/>
        <v>0</v>
      </c>
      <c r="X83" s="53">
        <f>IFERROR(SUMPRODUCT((Tableau2[Code barre]=W83)*(Tableau2[Box]=Listes!$C$11)*(Tableau2[Comp]=Listes!$A$1)*Tableau2[Entrées]),"")</f>
        <v>0</v>
      </c>
      <c r="Y83" s="53">
        <f t="shared" si="11"/>
        <v>0</v>
      </c>
      <c r="Z83" s="53">
        <f>IFERROR(SUMPRODUCT((Tableau2[Code barre]=Y83)*(Tableau2[Box]=Listes!$C$12)*(Tableau2[Comp]=Listes!$A$1)*Tableau2[Entrées]),"")</f>
        <v>0</v>
      </c>
      <c r="AA83" s="53">
        <f t="shared" si="12"/>
        <v>0</v>
      </c>
      <c r="AB83" s="53">
        <f>IFERROR(SUMPRODUCT((Tableau2[Code barre]=AA83)*(Tableau2[Box]=Listes!$C$13)*(Tableau2[Comp]=Listes!$A$1)*Tableau2[Entrées]),"")</f>
        <v>0</v>
      </c>
      <c r="AC83" s="53">
        <f t="shared" si="13"/>
        <v>0</v>
      </c>
      <c r="AD83" s="53">
        <f>IFERROR(SUMPRODUCT((Tableau2[Code barre]=AC83)*(Tableau2[Box]=Listes!$C$14)*(Tableau2[Comp]=Listes!$A$1)*Tableau2[Entrées]),"")</f>
        <v>0</v>
      </c>
    </row>
    <row r="84" spans="1:30" ht="14.45" customHeight="1" x14ac:dyDescent="0.25">
      <c r="A84" s="81"/>
      <c r="B84" s="93"/>
      <c r="C84" s="53">
        <f t="shared" si="0"/>
        <v>0</v>
      </c>
      <c r="D84" s="53">
        <f>IFERROR(SUMPRODUCT((Tableau2[Code barre]=C84)*(Tableau2[Box]=Listes!$C$1)*(Tableau2[Comp]=Listes!$A$1)*Tableau2[Entrées]),"")</f>
        <v>0</v>
      </c>
      <c r="E84" s="53">
        <f t="shared" si="1"/>
        <v>0</v>
      </c>
      <c r="F84" s="53">
        <f>IFERROR(SUMPRODUCT((Tableau2[Code barre]=E84)*(Tableau2[Box]=Listes!$C$2)*(Tableau2[Comp]=Listes!$A$1)*Tableau2[Entrées]),"")</f>
        <v>0</v>
      </c>
      <c r="G84" s="53">
        <f t="shared" si="2"/>
        <v>0</v>
      </c>
      <c r="H84" s="53">
        <f>IFERROR(SUMPRODUCT((Tableau2[Code barre]=G84)*(Tableau2[Box]=Listes!$C$3)*(Tableau2[Comp]=Listes!$A$1)*Tableau2[Entrées]),"")</f>
        <v>0</v>
      </c>
      <c r="I84" s="53">
        <f t="shared" si="3"/>
        <v>0</v>
      </c>
      <c r="J84" s="53">
        <f>IFERROR(SUMPRODUCT((Tableau2[Code barre]=I84)*(Tableau2[Box]=Listes!$C$4)*(Tableau2[Comp]=Listes!$A$1)*Tableau2[Entrées]),"")</f>
        <v>0</v>
      </c>
      <c r="K84" s="53">
        <f t="shared" si="4"/>
        <v>0</v>
      </c>
      <c r="L84" s="53">
        <f>IFERROR(SUMPRODUCT((Tableau2[Code barre]=K84)*(Tableau2[Box]=Listes!$C$5)*(Tableau2[Comp]=Listes!$A$1)*Tableau2[Entrées]),"")</f>
        <v>0</v>
      </c>
      <c r="M84" s="53">
        <f t="shared" si="5"/>
        <v>0</v>
      </c>
      <c r="N84" s="53">
        <f>IFERROR(SUMPRODUCT((Tableau2[Code barre]=M84)*(Tableau2[Box]=Listes!$C$6)*(Tableau2[Comp]=Listes!$A$1)*Tableau2[Entrées]),"")</f>
        <v>0</v>
      </c>
      <c r="O84" s="53">
        <f t="shared" si="6"/>
        <v>0</v>
      </c>
      <c r="P84" s="53">
        <f>IFERROR(SUMPRODUCT((Tableau2[Code barre]=O84)*(Tableau2[Box]=Listes!$C$7)*(Tableau2[Comp]=Listes!$A$1)*Tableau2[Entrées]),"")</f>
        <v>0</v>
      </c>
      <c r="Q84" s="53">
        <f t="shared" si="7"/>
        <v>0</v>
      </c>
      <c r="R84" s="53">
        <f>IFERROR(SUMPRODUCT((Tableau2[Code barre]=Q84)*(Tableau2[Box]=Listes!$C$8)*(Tableau2[Comp]=Listes!$A$1)*Tableau2[Entrées]),"")</f>
        <v>0</v>
      </c>
      <c r="S84" s="53">
        <f t="shared" si="8"/>
        <v>0</v>
      </c>
      <c r="T84" s="53">
        <f>IFERROR(SUMPRODUCT((Tableau2[Code barre]=S84)*(Tableau2[Box]=Listes!$C$9)*(Tableau2[Comp]=Listes!$A$1)*Tableau2[Entrées]),"")</f>
        <v>0</v>
      </c>
      <c r="U84" s="53">
        <f t="shared" si="9"/>
        <v>0</v>
      </c>
      <c r="V84" s="53">
        <f>IFERROR(SUMPRODUCT((Tableau2[Code barre]=U84)*(Tableau2[Box]=Listes!$C$10)*(Tableau2[Comp]=Listes!$A$1)*Tableau2[Entrées]),"")</f>
        <v>0</v>
      </c>
      <c r="W84" s="53">
        <f t="shared" si="10"/>
        <v>0</v>
      </c>
      <c r="X84" s="53">
        <f>IFERROR(SUMPRODUCT((Tableau2[Code barre]=W84)*(Tableau2[Box]=Listes!$C$11)*(Tableau2[Comp]=Listes!$A$1)*Tableau2[Entrées]),"")</f>
        <v>0</v>
      </c>
      <c r="Y84" s="53">
        <f t="shared" si="11"/>
        <v>0</v>
      </c>
      <c r="Z84" s="53">
        <f>IFERROR(SUMPRODUCT((Tableau2[Code barre]=Y84)*(Tableau2[Box]=Listes!$C$12)*(Tableau2[Comp]=Listes!$A$1)*Tableau2[Entrées]),"")</f>
        <v>0</v>
      </c>
      <c r="AA84" s="53">
        <f t="shared" si="12"/>
        <v>0</v>
      </c>
      <c r="AB84" s="53">
        <f>IFERROR(SUMPRODUCT((Tableau2[Code barre]=AA84)*(Tableau2[Box]=Listes!$C$13)*(Tableau2[Comp]=Listes!$A$1)*Tableau2[Entrées]),"")</f>
        <v>0</v>
      </c>
      <c r="AC84" s="53">
        <f t="shared" si="13"/>
        <v>0</v>
      </c>
      <c r="AD84" s="53">
        <f>IFERROR(SUMPRODUCT((Tableau2[Code barre]=AC84)*(Tableau2[Box]=Listes!$C$14)*(Tableau2[Comp]=Listes!$A$1)*Tableau2[Entrées]),"")</f>
        <v>0</v>
      </c>
    </row>
    <row r="85" spans="1:30" ht="14.45" customHeight="1" x14ac:dyDescent="0.25">
      <c r="A85" s="81"/>
      <c r="B85" s="93"/>
      <c r="C85" s="53">
        <f t="shared" si="0"/>
        <v>0</v>
      </c>
      <c r="D85" s="53">
        <f>IFERROR(SUMPRODUCT((Tableau2[Code barre]=C85)*(Tableau2[Box]=Listes!$C$1)*(Tableau2[Comp]=Listes!$A$1)*Tableau2[Entrées]),"")</f>
        <v>0</v>
      </c>
      <c r="E85" s="53">
        <f t="shared" si="1"/>
        <v>0</v>
      </c>
      <c r="F85" s="53">
        <f>IFERROR(SUMPRODUCT((Tableau2[Code barre]=E85)*(Tableau2[Box]=Listes!$C$2)*(Tableau2[Comp]=Listes!$A$1)*Tableau2[Entrées]),"")</f>
        <v>0</v>
      </c>
      <c r="G85" s="53">
        <f t="shared" si="2"/>
        <v>0</v>
      </c>
      <c r="H85" s="53">
        <f>IFERROR(SUMPRODUCT((Tableau2[Code barre]=G85)*(Tableau2[Box]=Listes!$C$3)*(Tableau2[Comp]=Listes!$A$1)*Tableau2[Entrées]),"")</f>
        <v>0</v>
      </c>
      <c r="I85" s="53">
        <f t="shared" si="3"/>
        <v>0</v>
      </c>
      <c r="J85" s="53">
        <f>IFERROR(SUMPRODUCT((Tableau2[Code barre]=I85)*(Tableau2[Box]=Listes!$C$4)*(Tableau2[Comp]=Listes!$A$1)*Tableau2[Entrées]),"")</f>
        <v>0</v>
      </c>
      <c r="K85" s="53">
        <f t="shared" si="4"/>
        <v>0</v>
      </c>
      <c r="L85" s="53">
        <f>IFERROR(SUMPRODUCT((Tableau2[Code barre]=K85)*(Tableau2[Box]=Listes!$C$5)*(Tableau2[Comp]=Listes!$A$1)*Tableau2[Entrées]),"")</f>
        <v>0</v>
      </c>
      <c r="M85" s="53">
        <f t="shared" si="5"/>
        <v>0</v>
      </c>
      <c r="N85" s="53">
        <f>IFERROR(SUMPRODUCT((Tableau2[Code barre]=M85)*(Tableau2[Box]=Listes!$C$6)*(Tableau2[Comp]=Listes!$A$1)*Tableau2[Entrées]),"")</f>
        <v>0</v>
      </c>
      <c r="O85" s="53">
        <f t="shared" si="6"/>
        <v>0</v>
      </c>
      <c r="P85" s="53">
        <f>IFERROR(SUMPRODUCT((Tableau2[Code barre]=O85)*(Tableau2[Box]=Listes!$C$7)*(Tableau2[Comp]=Listes!$A$1)*Tableau2[Entrées]),"")</f>
        <v>0</v>
      </c>
      <c r="Q85" s="53">
        <f t="shared" si="7"/>
        <v>0</v>
      </c>
      <c r="R85" s="53">
        <f>IFERROR(SUMPRODUCT((Tableau2[Code barre]=Q85)*(Tableau2[Box]=Listes!$C$8)*(Tableau2[Comp]=Listes!$A$1)*Tableau2[Entrées]),"")</f>
        <v>0</v>
      </c>
      <c r="S85" s="53">
        <f t="shared" si="8"/>
        <v>0</v>
      </c>
      <c r="T85" s="53">
        <f>IFERROR(SUMPRODUCT((Tableau2[Code barre]=S85)*(Tableau2[Box]=Listes!$C$9)*(Tableau2[Comp]=Listes!$A$1)*Tableau2[Entrées]),"")</f>
        <v>0</v>
      </c>
      <c r="U85" s="53">
        <f t="shared" si="9"/>
        <v>0</v>
      </c>
      <c r="V85" s="53">
        <f>IFERROR(SUMPRODUCT((Tableau2[Code barre]=U85)*(Tableau2[Box]=Listes!$C$10)*(Tableau2[Comp]=Listes!$A$1)*Tableau2[Entrées]),"")</f>
        <v>0</v>
      </c>
      <c r="W85" s="53">
        <f t="shared" si="10"/>
        <v>0</v>
      </c>
      <c r="X85" s="53">
        <f>IFERROR(SUMPRODUCT((Tableau2[Code barre]=W85)*(Tableau2[Box]=Listes!$C$11)*(Tableau2[Comp]=Listes!$A$1)*Tableau2[Entrées]),"")</f>
        <v>0</v>
      </c>
      <c r="Y85" s="53">
        <f t="shared" si="11"/>
        <v>0</v>
      </c>
      <c r="Z85" s="53">
        <f>IFERROR(SUMPRODUCT((Tableau2[Code barre]=Y85)*(Tableau2[Box]=Listes!$C$12)*(Tableau2[Comp]=Listes!$A$1)*Tableau2[Entrées]),"")</f>
        <v>0</v>
      </c>
      <c r="AA85" s="53">
        <f t="shared" si="12"/>
        <v>0</v>
      </c>
      <c r="AB85" s="53">
        <f>IFERROR(SUMPRODUCT((Tableau2[Code barre]=AA85)*(Tableau2[Box]=Listes!$C$13)*(Tableau2[Comp]=Listes!$A$1)*Tableau2[Entrées]),"")</f>
        <v>0</v>
      </c>
      <c r="AC85" s="53">
        <f t="shared" si="13"/>
        <v>0</v>
      </c>
      <c r="AD85" s="53">
        <f>IFERROR(SUMPRODUCT((Tableau2[Code barre]=AC85)*(Tableau2[Box]=Listes!$C$14)*(Tableau2[Comp]=Listes!$A$1)*Tableau2[Entrées]),"")</f>
        <v>0</v>
      </c>
    </row>
    <row r="86" spans="1:30" ht="14.45" customHeight="1" x14ac:dyDescent="0.25">
      <c r="A86" s="81"/>
      <c r="B86" s="93"/>
      <c r="C86" s="53">
        <f t="shared" si="0"/>
        <v>0</v>
      </c>
      <c r="D86" s="53">
        <f>IFERROR(SUMPRODUCT((Tableau2[Code barre]=C86)*(Tableau2[Box]=Listes!$C$1)*(Tableau2[Comp]=Listes!$A$1)*Tableau2[Entrées]),"")</f>
        <v>0</v>
      </c>
      <c r="E86" s="53">
        <f t="shared" si="1"/>
        <v>0</v>
      </c>
      <c r="F86" s="53">
        <f>IFERROR(SUMPRODUCT((Tableau2[Code barre]=E86)*(Tableau2[Box]=Listes!$C$2)*(Tableau2[Comp]=Listes!$A$1)*Tableau2[Entrées]),"")</f>
        <v>0</v>
      </c>
      <c r="G86" s="53">
        <f t="shared" si="2"/>
        <v>0</v>
      </c>
      <c r="H86" s="53">
        <f>IFERROR(SUMPRODUCT((Tableau2[Code barre]=G86)*(Tableau2[Box]=Listes!$C$3)*(Tableau2[Comp]=Listes!$A$1)*Tableau2[Entrées]),"")</f>
        <v>0</v>
      </c>
      <c r="I86" s="53">
        <f t="shared" si="3"/>
        <v>0</v>
      </c>
      <c r="J86" s="53">
        <f>IFERROR(SUMPRODUCT((Tableau2[Code barre]=I86)*(Tableau2[Box]=Listes!$C$4)*(Tableau2[Comp]=Listes!$A$1)*Tableau2[Entrées]),"")</f>
        <v>0</v>
      </c>
      <c r="K86" s="53">
        <f t="shared" si="4"/>
        <v>0</v>
      </c>
      <c r="L86" s="53">
        <f>IFERROR(SUMPRODUCT((Tableau2[Code barre]=K86)*(Tableau2[Box]=Listes!$C$5)*(Tableau2[Comp]=Listes!$A$1)*Tableau2[Entrées]),"")</f>
        <v>0</v>
      </c>
      <c r="M86" s="53">
        <f t="shared" si="5"/>
        <v>0</v>
      </c>
      <c r="N86" s="53">
        <f>IFERROR(SUMPRODUCT((Tableau2[Code barre]=M86)*(Tableau2[Box]=Listes!$C$6)*(Tableau2[Comp]=Listes!$A$1)*Tableau2[Entrées]),"")</f>
        <v>0</v>
      </c>
      <c r="O86" s="53">
        <f t="shared" si="6"/>
        <v>0</v>
      </c>
      <c r="P86" s="53">
        <f>IFERROR(SUMPRODUCT((Tableau2[Code barre]=O86)*(Tableau2[Box]=Listes!$C$7)*(Tableau2[Comp]=Listes!$A$1)*Tableau2[Entrées]),"")</f>
        <v>0</v>
      </c>
      <c r="Q86" s="53">
        <f t="shared" si="7"/>
        <v>0</v>
      </c>
      <c r="R86" s="53">
        <f>IFERROR(SUMPRODUCT((Tableau2[Code barre]=Q86)*(Tableau2[Box]=Listes!$C$8)*(Tableau2[Comp]=Listes!$A$1)*Tableau2[Entrées]),"")</f>
        <v>0</v>
      </c>
      <c r="S86" s="53">
        <f t="shared" si="8"/>
        <v>0</v>
      </c>
      <c r="T86" s="53">
        <f>IFERROR(SUMPRODUCT((Tableau2[Code barre]=S86)*(Tableau2[Box]=Listes!$C$9)*(Tableau2[Comp]=Listes!$A$1)*Tableau2[Entrées]),"")</f>
        <v>0</v>
      </c>
      <c r="U86" s="53">
        <f t="shared" si="9"/>
        <v>0</v>
      </c>
      <c r="V86" s="53">
        <f>IFERROR(SUMPRODUCT((Tableau2[Code barre]=U86)*(Tableau2[Box]=Listes!$C$10)*(Tableau2[Comp]=Listes!$A$1)*Tableau2[Entrées]),"")</f>
        <v>0</v>
      </c>
      <c r="W86" s="53">
        <f t="shared" si="10"/>
        <v>0</v>
      </c>
      <c r="X86" s="53">
        <f>IFERROR(SUMPRODUCT((Tableau2[Code barre]=W86)*(Tableau2[Box]=Listes!$C$11)*(Tableau2[Comp]=Listes!$A$1)*Tableau2[Entrées]),"")</f>
        <v>0</v>
      </c>
      <c r="Y86" s="53">
        <f t="shared" si="11"/>
        <v>0</v>
      </c>
      <c r="Z86" s="53">
        <f>IFERROR(SUMPRODUCT((Tableau2[Code barre]=Y86)*(Tableau2[Box]=Listes!$C$12)*(Tableau2[Comp]=Listes!$A$1)*Tableau2[Entrées]),"")</f>
        <v>0</v>
      </c>
      <c r="AA86" s="53">
        <f t="shared" si="12"/>
        <v>0</v>
      </c>
      <c r="AB86" s="53">
        <f>IFERROR(SUMPRODUCT((Tableau2[Code barre]=AA86)*(Tableau2[Box]=Listes!$C$13)*(Tableau2[Comp]=Listes!$A$1)*Tableau2[Entrées]),"")</f>
        <v>0</v>
      </c>
      <c r="AC86" s="53">
        <f t="shared" si="13"/>
        <v>0</v>
      </c>
      <c r="AD86" s="53">
        <f>IFERROR(SUMPRODUCT((Tableau2[Code barre]=AC86)*(Tableau2[Box]=Listes!$C$14)*(Tableau2[Comp]=Listes!$A$1)*Tableau2[Entrées]),"")</f>
        <v>0</v>
      </c>
    </row>
    <row r="87" spans="1:30" ht="14.45" customHeight="1" x14ac:dyDescent="0.25">
      <c r="A87" s="81"/>
      <c r="B87" s="93"/>
      <c r="C87" s="53">
        <f t="shared" si="0"/>
        <v>0</v>
      </c>
      <c r="D87" s="53">
        <f>IFERROR(SUMPRODUCT((Tableau2[Code barre]=C87)*(Tableau2[Box]=Listes!$C$1)*(Tableau2[Comp]=Listes!$A$1)*Tableau2[Entrées]),"")</f>
        <v>0</v>
      </c>
      <c r="E87" s="53">
        <f t="shared" si="1"/>
        <v>0</v>
      </c>
      <c r="F87" s="53">
        <f>IFERROR(SUMPRODUCT((Tableau2[Code barre]=E87)*(Tableau2[Box]=Listes!$C$2)*(Tableau2[Comp]=Listes!$A$1)*Tableau2[Entrées]),"")</f>
        <v>0</v>
      </c>
      <c r="G87" s="53">
        <f t="shared" si="2"/>
        <v>0</v>
      </c>
      <c r="H87" s="53">
        <f>IFERROR(SUMPRODUCT((Tableau2[Code barre]=G87)*(Tableau2[Box]=Listes!$C$3)*(Tableau2[Comp]=Listes!$A$1)*Tableau2[Entrées]),"")</f>
        <v>0</v>
      </c>
      <c r="I87" s="53">
        <f t="shared" si="3"/>
        <v>0</v>
      </c>
      <c r="J87" s="53">
        <f>IFERROR(SUMPRODUCT((Tableau2[Code barre]=I87)*(Tableau2[Box]=Listes!$C$4)*(Tableau2[Comp]=Listes!$A$1)*Tableau2[Entrées]),"")</f>
        <v>0</v>
      </c>
      <c r="K87" s="53">
        <f t="shared" si="4"/>
        <v>0</v>
      </c>
      <c r="L87" s="53">
        <f>IFERROR(SUMPRODUCT((Tableau2[Code barre]=K87)*(Tableau2[Box]=Listes!$C$5)*(Tableau2[Comp]=Listes!$A$1)*Tableau2[Entrées]),"")</f>
        <v>0</v>
      </c>
      <c r="M87" s="53">
        <f t="shared" si="5"/>
        <v>0</v>
      </c>
      <c r="N87" s="53">
        <f>IFERROR(SUMPRODUCT((Tableau2[Code barre]=M87)*(Tableau2[Box]=Listes!$C$6)*(Tableau2[Comp]=Listes!$A$1)*Tableau2[Entrées]),"")</f>
        <v>0</v>
      </c>
      <c r="O87" s="53">
        <f t="shared" si="6"/>
        <v>0</v>
      </c>
      <c r="P87" s="53">
        <f>IFERROR(SUMPRODUCT((Tableau2[Code barre]=O87)*(Tableau2[Box]=Listes!$C$7)*(Tableau2[Comp]=Listes!$A$1)*Tableau2[Entrées]),"")</f>
        <v>0</v>
      </c>
      <c r="Q87" s="53">
        <f t="shared" si="7"/>
        <v>0</v>
      </c>
      <c r="R87" s="53">
        <f>IFERROR(SUMPRODUCT((Tableau2[Code barre]=Q87)*(Tableau2[Box]=Listes!$C$8)*(Tableau2[Comp]=Listes!$A$1)*Tableau2[Entrées]),"")</f>
        <v>0</v>
      </c>
      <c r="S87" s="53">
        <f t="shared" si="8"/>
        <v>0</v>
      </c>
      <c r="T87" s="53">
        <f>IFERROR(SUMPRODUCT((Tableau2[Code barre]=S87)*(Tableau2[Box]=Listes!$C$9)*(Tableau2[Comp]=Listes!$A$1)*Tableau2[Entrées]),"")</f>
        <v>0</v>
      </c>
      <c r="U87" s="53">
        <f t="shared" si="9"/>
        <v>0</v>
      </c>
      <c r="V87" s="53">
        <f>IFERROR(SUMPRODUCT((Tableau2[Code barre]=U87)*(Tableau2[Box]=Listes!$C$10)*(Tableau2[Comp]=Listes!$A$1)*Tableau2[Entrées]),"")</f>
        <v>0</v>
      </c>
      <c r="W87" s="53">
        <f t="shared" si="10"/>
        <v>0</v>
      </c>
      <c r="X87" s="53">
        <f>IFERROR(SUMPRODUCT((Tableau2[Code barre]=W87)*(Tableau2[Box]=Listes!$C$11)*(Tableau2[Comp]=Listes!$A$1)*Tableau2[Entrées]),"")</f>
        <v>0</v>
      </c>
      <c r="Y87" s="53">
        <f t="shared" si="11"/>
        <v>0</v>
      </c>
      <c r="Z87" s="53">
        <f>IFERROR(SUMPRODUCT((Tableau2[Code barre]=Y87)*(Tableau2[Box]=Listes!$C$12)*(Tableau2[Comp]=Listes!$A$1)*Tableau2[Entrées]),"")</f>
        <v>0</v>
      </c>
      <c r="AA87" s="53">
        <f t="shared" si="12"/>
        <v>0</v>
      </c>
      <c r="AB87" s="53">
        <f>IFERROR(SUMPRODUCT((Tableau2[Code barre]=AA87)*(Tableau2[Box]=Listes!$C$13)*(Tableau2[Comp]=Listes!$A$1)*Tableau2[Entrées]),"")</f>
        <v>0</v>
      </c>
      <c r="AC87" s="53">
        <f t="shared" si="13"/>
        <v>0</v>
      </c>
      <c r="AD87" s="53">
        <f>IFERROR(SUMPRODUCT((Tableau2[Code barre]=AC87)*(Tableau2[Box]=Listes!$C$14)*(Tableau2[Comp]=Listes!$A$1)*Tableau2[Entrées]),"")</f>
        <v>0</v>
      </c>
    </row>
    <row r="88" spans="1:30" ht="14.45" customHeight="1" x14ac:dyDescent="0.25">
      <c r="A88" s="81"/>
      <c r="B88" s="93"/>
      <c r="C88" s="53">
        <f t="shared" si="0"/>
        <v>0</v>
      </c>
      <c r="D88" s="53">
        <f>IFERROR(SUMPRODUCT((Tableau2[Code barre]=C88)*(Tableau2[Box]=Listes!$C$1)*(Tableau2[Comp]=Listes!$A$1)*Tableau2[Entrées]),"")</f>
        <v>0</v>
      </c>
      <c r="E88" s="53">
        <f t="shared" si="1"/>
        <v>0</v>
      </c>
      <c r="F88" s="53">
        <f>IFERROR(SUMPRODUCT((Tableau2[Code barre]=E88)*(Tableau2[Box]=Listes!$C$2)*(Tableau2[Comp]=Listes!$A$1)*Tableau2[Entrées]),"")</f>
        <v>0</v>
      </c>
      <c r="G88" s="53">
        <f t="shared" si="2"/>
        <v>0</v>
      </c>
      <c r="H88" s="53">
        <f>IFERROR(SUMPRODUCT((Tableau2[Code barre]=G88)*(Tableau2[Box]=Listes!$C$3)*(Tableau2[Comp]=Listes!$A$1)*Tableau2[Entrées]),"")</f>
        <v>0</v>
      </c>
      <c r="I88" s="53">
        <f t="shared" si="3"/>
        <v>0</v>
      </c>
      <c r="J88" s="53">
        <f>IFERROR(SUMPRODUCT((Tableau2[Code barre]=I88)*(Tableau2[Box]=Listes!$C$4)*(Tableau2[Comp]=Listes!$A$1)*Tableau2[Entrées]),"")</f>
        <v>0</v>
      </c>
      <c r="K88" s="53">
        <f t="shared" si="4"/>
        <v>0</v>
      </c>
      <c r="L88" s="53">
        <f>IFERROR(SUMPRODUCT((Tableau2[Code barre]=K88)*(Tableau2[Box]=Listes!$C$5)*(Tableau2[Comp]=Listes!$A$1)*Tableau2[Entrées]),"")</f>
        <v>0</v>
      </c>
      <c r="M88" s="53">
        <f t="shared" si="5"/>
        <v>0</v>
      </c>
      <c r="N88" s="53">
        <f>IFERROR(SUMPRODUCT((Tableau2[Code barre]=M88)*(Tableau2[Box]=Listes!$C$6)*(Tableau2[Comp]=Listes!$A$1)*Tableau2[Entrées]),"")</f>
        <v>0</v>
      </c>
      <c r="O88" s="53">
        <f t="shared" si="6"/>
        <v>0</v>
      </c>
      <c r="P88" s="53">
        <f>IFERROR(SUMPRODUCT((Tableau2[Code barre]=O88)*(Tableau2[Box]=Listes!$C$7)*(Tableau2[Comp]=Listes!$A$1)*Tableau2[Entrées]),"")</f>
        <v>0</v>
      </c>
      <c r="Q88" s="53">
        <f t="shared" si="7"/>
        <v>0</v>
      </c>
      <c r="R88" s="53">
        <f>IFERROR(SUMPRODUCT((Tableau2[Code barre]=Q88)*(Tableau2[Box]=Listes!$C$8)*(Tableau2[Comp]=Listes!$A$1)*Tableau2[Entrées]),"")</f>
        <v>0</v>
      </c>
      <c r="S88" s="53">
        <f t="shared" si="8"/>
        <v>0</v>
      </c>
      <c r="T88" s="53">
        <f>IFERROR(SUMPRODUCT((Tableau2[Code barre]=S88)*(Tableau2[Box]=Listes!$C$9)*(Tableau2[Comp]=Listes!$A$1)*Tableau2[Entrées]),"")</f>
        <v>0</v>
      </c>
      <c r="U88" s="53">
        <f t="shared" si="9"/>
        <v>0</v>
      </c>
      <c r="V88" s="53">
        <f>IFERROR(SUMPRODUCT((Tableau2[Code barre]=U88)*(Tableau2[Box]=Listes!$C$10)*(Tableau2[Comp]=Listes!$A$1)*Tableau2[Entrées]),"")</f>
        <v>0</v>
      </c>
      <c r="W88" s="53">
        <f t="shared" si="10"/>
        <v>0</v>
      </c>
      <c r="X88" s="53">
        <f>IFERROR(SUMPRODUCT((Tableau2[Code barre]=W88)*(Tableau2[Box]=Listes!$C$11)*(Tableau2[Comp]=Listes!$A$1)*Tableau2[Entrées]),"")</f>
        <v>0</v>
      </c>
      <c r="Y88" s="53">
        <f t="shared" si="11"/>
        <v>0</v>
      </c>
      <c r="Z88" s="53">
        <f>IFERROR(SUMPRODUCT((Tableau2[Code barre]=Y88)*(Tableau2[Box]=Listes!$C$12)*(Tableau2[Comp]=Listes!$A$1)*Tableau2[Entrées]),"")</f>
        <v>0</v>
      </c>
      <c r="AA88" s="53">
        <f t="shared" si="12"/>
        <v>0</v>
      </c>
      <c r="AB88" s="53">
        <f>IFERROR(SUMPRODUCT((Tableau2[Code barre]=AA88)*(Tableau2[Box]=Listes!$C$13)*(Tableau2[Comp]=Listes!$A$1)*Tableau2[Entrées]),"")</f>
        <v>0</v>
      </c>
      <c r="AC88" s="53">
        <f t="shared" si="13"/>
        <v>0</v>
      </c>
      <c r="AD88" s="53">
        <f>IFERROR(SUMPRODUCT((Tableau2[Code barre]=AC88)*(Tableau2[Box]=Listes!$C$14)*(Tableau2[Comp]=Listes!$A$1)*Tableau2[Entrées]),"")</f>
        <v>0</v>
      </c>
    </row>
    <row r="89" spans="1:30" x14ac:dyDescent="0.25">
      <c r="A89" s="81"/>
      <c r="B89" s="61"/>
      <c r="C89" s="50"/>
      <c r="D89" s="50"/>
      <c r="E89" s="50"/>
      <c r="F89" s="50"/>
      <c r="G89" s="50"/>
      <c r="H89" s="50"/>
      <c r="I89" s="50"/>
      <c r="J89" s="50"/>
      <c r="K89" s="50"/>
      <c r="L89" s="50"/>
      <c r="M89" s="50"/>
      <c r="N89" s="50"/>
      <c r="O89" s="50"/>
      <c r="P89" s="50"/>
      <c r="Q89" s="50"/>
      <c r="R89" s="50"/>
      <c r="S89" s="50"/>
      <c r="T89" s="50"/>
      <c r="U89" s="50"/>
      <c r="V89" s="50"/>
      <c r="W89" s="50"/>
      <c r="X89" s="50"/>
      <c r="Y89" s="50"/>
      <c r="Z89" s="50"/>
      <c r="AA89" s="50"/>
      <c r="AB89" s="50"/>
      <c r="AC89" s="50"/>
      <c r="AD89" s="50"/>
    </row>
    <row r="90" spans="1:30" ht="14.45" customHeight="1" x14ac:dyDescent="0.25">
      <c r="A90" s="81"/>
      <c r="B90" s="97" t="s">
        <v>15</v>
      </c>
      <c r="C90" s="57">
        <f t="shared" ref="C90:C107" si="14">+C21</f>
        <v>0</v>
      </c>
      <c r="D90" s="53">
        <f>IFERROR(SUMPRODUCT((Tableau2[Code barre]=C90)*(Tableau2[Box]=Listes!$C$1)*(Tableau2[Comp]=Listes!$A$2)*Tableau2[Entrées]),"")</f>
        <v>0</v>
      </c>
      <c r="E90" s="57">
        <f t="shared" ref="E90:E107" si="15">+E21</f>
        <v>0</v>
      </c>
      <c r="F90" s="53">
        <f>IFERROR(SUMPRODUCT((Tableau2[Code barre]=E90)*(Tableau2[Box]=Listes!$C$2)*(Tableau2[Comp]=Listes!$A$2)*Tableau2[Entrées]),"")</f>
        <v>0</v>
      </c>
      <c r="G90" s="57">
        <f t="shared" ref="G90:G107" si="16">+G21</f>
        <v>0</v>
      </c>
      <c r="H90" s="53">
        <f>IFERROR(SUMPRODUCT((Tableau2[Code barre]=G90)*(Tableau2[Box]=Listes!$C$3)*(Tableau2[Comp]=Listes!$A$2)*Tableau2[Entrées]),"")</f>
        <v>0</v>
      </c>
      <c r="I90" s="57">
        <f t="shared" ref="I90:I107" si="17">+I21</f>
        <v>0</v>
      </c>
      <c r="J90" s="53">
        <f>IFERROR(SUMPRODUCT((Tableau2[Code barre]=I90)*(Tableau2[Box]=Listes!$C$4)*(Tableau2[Comp]=Listes!$A$2)*Tableau2[Entrées]),"")</f>
        <v>0</v>
      </c>
      <c r="K90" s="57">
        <f t="shared" ref="K90:K107" si="18">+K21</f>
        <v>0</v>
      </c>
      <c r="L90" s="53">
        <f>IFERROR(SUMPRODUCT((Tableau2[Code barre]=K90)*(Tableau2[Box]=Listes!$C$5)*(Tableau2[Comp]=Listes!$A$2)*Tableau2[Entrées]),"")</f>
        <v>0</v>
      </c>
      <c r="M90" s="57">
        <f t="shared" ref="M90:M107" si="19">+M21</f>
        <v>0</v>
      </c>
      <c r="N90" s="53">
        <f>IFERROR(SUMPRODUCT((Tableau2[Code barre]=M90)*(Tableau2[Box]=Listes!$C$6)*(Tableau2[Comp]=Listes!$A$2)*Tableau2[Entrées]),"")</f>
        <v>0</v>
      </c>
      <c r="O90" s="57">
        <f t="shared" ref="O90:O107" si="20">+O21</f>
        <v>0</v>
      </c>
      <c r="P90" s="53">
        <f>IFERROR(SUMPRODUCT((Tableau2[Code barre]=O90)*(Tableau2[Box]=Listes!$C$7)*(Tableau2[Comp]=Listes!$A$2)*Tableau2[Entrées]),"")</f>
        <v>0</v>
      </c>
      <c r="Q90" s="57">
        <f t="shared" ref="Q90:Q107" si="21">+Q21</f>
        <v>0</v>
      </c>
      <c r="R90" s="53">
        <f>IFERROR(SUMPRODUCT((Tableau2[Code barre]=Q90)*(Tableau2[Box]=Listes!$C$8)*(Tableau2[Comp]=Listes!$A$2)*Tableau2[Entrées]),"")</f>
        <v>0</v>
      </c>
      <c r="S90" s="57">
        <f t="shared" ref="S90:S107" si="22">+S21</f>
        <v>0</v>
      </c>
      <c r="T90" s="53">
        <f>IFERROR(SUMPRODUCT((Tableau2[Code barre]=S90)*(Tableau2[Box]=Listes!$C$9)*(Tableau2[Comp]=Listes!$A$2)*Tableau2[Entrées]),"")</f>
        <v>0</v>
      </c>
      <c r="U90" s="57">
        <f t="shared" ref="U90:U107" si="23">+U21</f>
        <v>0</v>
      </c>
      <c r="V90" s="53">
        <f>IFERROR(SUMPRODUCT((Tableau2[Code barre]=U90)*(Tableau2[Box]=Listes!$C$10)*(Tableau2[Comp]=Listes!$A$2)*Tableau2[Entrées]),"")</f>
        <v>0</v>
      </c>
      <c r="W90" s="57">
        <f t="shared" ref="W90:W107" si="24">+W21</f>
        <v>0</v>
      </c>
      <c r="X90" s="53">
        <f>IFERROR(SUMPRODUCT((Tableau2[Code barre]=W90)*(Tableau2[Box]=Listes!$C$11)*(Tableau2[Comp]=Listes!$A$2)*Tableau2[Entrées]),"")</f>
        <v>0</v>
      </c>
      <c r="Y90" s="57">
        <f t="shared" ref="Y90:Y107" si="25">+Y21</f>
        <v>0</v>
      </c>
      <c r="Z90" s="53">
        <f>IFERROR(SUMPRODUCT((Tableau2[Code barre]=Y90)*(Tableau2[Box]=Listes!$C$12)*(Tableau2[Comp]=Listes!$A$2)*Tableau2[Entrées]),"")</f>
        <v>0</v>
      </c>
      <c r="AA90" s="57">
        <f t="shared" ref="AA90:AA107" si="26">+AA21</f>
        <v>0</v>
      </c>
      <c r="AB90" s="53">
        <f>IFERROR(SUMPRODUCT((Tableau2[Code barre]=AA90)*(Tableau2[Box]=Listes!$C$13)*(Tableau2[Comp]=Listes!$A$2)*Tableau2[Entrées]),"")</f>
        <v>0</v>
      </c>
      <c r="AC90" s="57">
        <f t="shared" ref="AC90:AC107" si="27">+AC21</f>
        <v>0</v>
      </c>
      <c r="AD90" s="53">
        <f>IFERROR(SUMPRODUCT((Tableau2[Code barre]=AC90)*(Tableau2[Box]=Listes!$C$14)*(Tableau2[Comp]=Listes!$A$2)*Tableau2[Entrées]),"")</f>
        <v>0</v>
      </c>
    </row>
    <row r="91" spans="1:30" ht="14.45" customHeight="1" x14ac:dyDescent="0.25">
      <c r="A91" s="81"/>
      <c r="B91" s="97"/>
      <c r="C91" s="57">
        <f t="shared" si="14"/>
        <v>0</v>
      </c>
      <c r="D91" s="53">
        <f>IFERROR(SUMPRODUCT((Tableau2[Code barre]=C91)*(Tableau2[Box]=Listes!$C$1)*(Tableau2[Comp]=Listes!$A$2)*Tableau2[Entrées]),"")</f>
        <v>0</v>
      </c>
      <c r="E91" s="57">
        <f t="shared" si="15"/>
        <v>0</v>
      </c>
      <c r="F91" s="53">
        <f>IFERROR(SUMPRODUCT((Tableau2[Code barre]=E91)*(Tableau2[Box]=Listes!$C$2)*(Tableau2[Comp]=Listes!$A$2)*Tableau2[Entrées]),"")</f>
        <v>0</v>
      </c>
      <c r="G91" s="57">
        <f t="shared" si="16"/>
        <v>0</v>
      </c>
      <c r="H91" s="53">
        <f>IFERROR(SUMPRODUCT((Tableau2[Code barre]=G91)*(Tableau2[Box]=Listes!$C$3)*(Tableau2[Comp]=Listes!$A$2)*Tableau2[Entrées]),"")</f>
        <v>0</v>
      </c>
      <c r="I91" s="57">
        <f t="shared" si="17"/>
        <v>0</v>
      </c>
      <c r="J91" s="53">
        <f>IFERROR(SUMPRODUCT((Tableau2[Code barre]=I91)*(Tableau2[Box]=Listes!$C$4)*(Tableau2[Comp]=Listes!$A$2)*Tableau2[Entrées]),"")</f>
        <v>0</v>
      </c>
      <c r="K91" s="57">
        <f t="shared" si="18"/>
        <v>0</v>
      </c>
      <c r="L91" s="53">
        <f>IFERROR(SUMPRODUCT((Tableau2[Code barre]=K91)*(Tableau2[Box]=Listes!$C$5)*(Tableau2[Comp]=Listes!$A$2)*Tableau2[Entrées]),"")</f>
        <v>0</v>
      </c>
      <c r="M91" s="57">
        <f t="shared" si="19"/>
        <v>0</v>
      </c>
      <c r="N91" s="53">
        <f>IFERROR(SUMPRODUCT((Tableau2[Code barre]=M91)*(Tableau2[Box]=Listes!$C$6)*(Tableau2[Comp]=Listes!$A$2)*Tableau2[Entrées]),"")</f>
        <v>0</v>
      </c>
      <c r="O91" s="57">
        <f t="shared" si="20"/>
        <v>0</v>
      </c>
      <c r="P91" s="53">
        <f>IFERROR(SUMPRODUCT((Tableau2[Code barre]=O91)*(Tableau2[Box]=Listes!$C$7)*(Tableau2[Comp]=Listes!$A$2)*Tableau2[Entrées]),"")</f>
        <v>0</v>
      </c>
      <c r="Q91" s="57">
        <f t="shared" si="21"/>
        <v>0</v>
      </c>
      <c r="R91" s="53">
        <f>IFERROR(SUMPRODUCT((Tableau2[Code barre]=Q91)*(Tableau2[Box]=Listes!$C$8)*(Tableau2[Comp]=Listes!$A$2)*Tableau2[Entrées]),"")</f>
        <v>0</v>
      </c>
      <c r="S91" s="57">
        <f t="shared" si="22"/>
        <v>0</v>
      </c>
      <c r="T91" s="53">
        <f>IFERROR(SUMPRODUCT((Tableau2[Code barre]=S91)*(Tableau2[Box]=Listes!$C$9)*(Tableau2[Comp]=Listes!$A$2)*Tableau2[Entrées]),"")</f>
        <v>0</v>
      </c>
      <c r="U91" s="57">
        <f t="shared" si="23"/>
        <v>0</v>
      </c>
      <c r="V91" s="53">
        <f>IFERROR(SUMPRODUCT((Tableau2[Code barre]=U91)*(Tableau2[Box]=Listes!$C$10)*(Tableau2[Comp]=Listes!$A$2)*Tableau2[Entrées]),"")</f>
        <v>0</v>
      </c>
      <c r="W91" s="57">
        <f t="shared" si="24"/>
        <v>0</v>
      </c>
      <c r="X91" s="53">
        <f>IFERROR(SUMPRODUCT((Tableau2[Code barre]=W91)*(Tableau2[Box]=Listes!$C$11)*(Tableau2[Comp]=Listes!$A$2)*Tableau2[Entrées]),"")</f>
        <v>0</v>
      </c>
      <c r="Y91" s="57">
        <f t="shared" si="25"/>
        <v>0</v>
      </c>
      <c r="Z91" s="53">
        <f>IFERROR(SUMPRODUCT((Tableau2[Code barre]=Y91)*(Tableau2[Box]=Listes!$C$12)*(Tableau2[Comp]=Listes!$A$2)*Tableau2[Entrées]),"")</f>
        <v>0</v>
      </c>
      <c r="AA91" s="57">
        <f t="shared" si="26"/>
        <v>0</v>
      </c>
      <c r="AB91" s="53">
        <f>IFERROR(SUMPRODUCT((Tableau2[Code barre]=AA91)*(Tableau2[Box]=Listes!$C$13)*(Tableau2[Comp]=Listes!$A$2)*Tableau2[Entrées]),"")</f>
        <v>0</v>
      </c>
      <c r="AC91" s="57">
        <f t="shared" si="27"/>
        <v>0</v>
      </c>
      <c r="AD91" s="53">
        <f>IFERROR(SUMPRODUCT((Tableau2[Code barre]=AC91)*(Tableau2[Box]=Listes!$C$14)*(Tableau2[Comp]=Listes!$A$2)*Tableau2[Entrées]),"")</f>
        <v>0</v>
      </c>
    </row>
    <row r="92" spans="1:30" ht="14.45" customHeight="1" x14ac:dyDescent="0.25">
      <c r="A92" s="81"/>
      <c r="B92" s="97"/>
      <c r="C92" s="57">
        <f t="shared" si="14"/>
        <v>0</v>
      </c>
      <c r="D92" s="53">
        <f>IFERROR(SUMPRODUCT((Tableau2[Code barre]=C92)*(Tableau2[Box]=Listes!$C$1)*(Tableau2[Comp]=Listes!$A$2)*Tableau2[Entrées]),"")</f>
        <v>0</v>
      </c>
      <c r="E92" s="57">
        <f t="shared" si="15"/>
        <v>0</v>
      </c>
      <c r="F92" s="53">
        <f>IFERROR(SUMPRODUCT((Tableau2[Code barre]=E92)*(Tableau2[Box]=Listes!$C$2)*(Tableau2[Comp]=Listes!$A$2)*Tableau2[Entrées]),"")</f>
        <v>0</v>
      </c>
      <c r="G92" s="57">
        <f t="shared" si="16"/>
        <v>0</v>
      </c>
      <c r="H92" s="53">
        <f>IFERROR(SUMPRODUCT((Tableau2[Code barre]=G92)*(Tableau2[Box]=Listes!$C$3)*(Tableau2[Comp]=Listes!$A$2)*Tableau2[Entrées]),"")</f>
        <v>0</v>
      </c>
      <c r="I92" s="57">
        <f t="shared" si="17"/>
        <v>0</v>
      </c>
      <c r="J92" s="53">
        <f>IFERROR(SUMPRODUCT((Tableau2[Code barre]=I92)*(Tableau2[Box]=Listes!$C$4)*(Tableau2[Comp]=Listes!$A$2)*Tableau2[Entrées]),"")</f>
        <v>0</v>
      </c>
      <c r="K92" s="57">
        <f t="shared" si="18"/>
        <v>0</v>
      </c>
      <c r="L92" s="53">
        <f>IFERROR(SUMPRODUCT((Tableau2[Code barre]=K92)*(Tableau2[Box]=Listes!$C$5)*(Tableau2[Comp]=Listes!$A$2)*Tableau2[Entrées]),"")</f>
        <v>0</v>
      </c>
      <c r="M92" s="57">
        <f t="shared" si="19"/>
        <v>0</v>
      </c>
      <c r="N92" s="53">
        <f>IFERROR(SUMPRODUCT((Tableau2[Code barre]=M92)*(Tableau2[Box]=Listes!$C$6)*(Tableau2[Comp]=Listes!$A$2)*Tableau2[Entrées]),"")</f>
        <v>0</v>
      </c>
      <c r="O92" s="57">
        <f t="shared" si="20"/>
        <v>0</v>
      </c>
      <c r="P92" s="53">
        <f>IFERROR(SUMPRODUCT((Tableau2[Code barre]=O92)*(Tableau2[Box]=Listes!$C$7)*(Tableau2[Comp]=Listes!$A$2)*Tableau2[Entrées]),"")</f>
        <v>0</v>
      </c>
      <c r="Q92" s="57">
        <f t="shared" si="21"/>
        <v>0</v>
      </c>
      <c r="R92" s="53">
        <f>IFERROR(SUMPRODUCT((Tableau2[Code barre]=Q92)*(Tableau2[Box]=Listes!$C$8)*(Tableau2[Comp]=Listes!$A$2)*Tableau2[Entrées]),"")</f>
        <v>0</v>
      </c>
      <c r="S92" s="57">
        <f t="shared" si="22"/>
        <v>0</v>
      </c>
      <c r="T92" s="53">
        <f>IFERROR(SUMPRODUCT((Tableau2[Code barre]=S92)*(Tableau2[Box]=Listes!$C$9)*(Tableau2[Comp]=Listes!$A$2)*Tableau2[Entrées]),"")</f>
        <v>0</v>
      </c>
      <c r="U92" s="57">
        <f t="shared" si="23"/>
        <v>0</v>
      </c>
      <c r="V92" s="53">
        <f>IFERROR(SUMPRODUCT((Tableau2[Code barre]=U92)*(Tableau2[Box]=Listes!$C$10)*(Tableau2[Comp]=Listes!$A$2)*Tableau2[Entrées]),"")</f>
        <v>0</v>
      </c>
      <c r="W92" s="57">
        <f t="shared" si="24"/>
        <v>0</v>
      </c>
      <c r="X92" s="53">
        <f>IFERROR(SUMPRODUCT((Tableau2[Code barre]=W92)*(Tableau2[Box]=Listes!$C$11)*(Tableau2[Comp]=Listes!$A$2)*Tableau2[Entrées]),"")</f>
        <v>0</v>
      </c>
      <c r="Y92" s="57">
        <f t="shared" si="25"/>
        <v>0</v>
      </c>
      <c r="Z92" s="53">
        <f>IFERROR(SUMPRODUCT((Tableau2[Code barre]=Y92)*(Tableau2[Box]=Listes!$C$12)*(Tableau2[Comp]=Listes!$A$2)*Tableau2[Entrées]),"")</f>
        <v>0</v>
      </c>
      <c r="AA92" s="57">
        <f t="shared" si="26"/>
        <v>0</v>
      </c>
      <c r="AB92" s="53">
        <f>IFERROR(SUMPRODUCT((Tableau2[Code barre]=AA92)*(Tableau2[Box]=Listes!$C$13)*(Tableau2[Comp]=Listes!$A$2)*Tableau2[Entrées]),"")</f>
        <v>0</v>
      </c>
      <c r="AC92" s="57">
        <f t="shared" si="27"/>
        <v>0</v>
      </c>
      <c r="AD92" s="53">
        <f>IFERROR(SUMPRODUCT((Tableau2[Code barre]=AC92)*(Tableau2[Box]=Listes!$C$14)*(Tableau2[Comp]=Listes!$A$2)*Tableau2[Entrées]),"")</f>
        <v>0</v>
      </c>
    </row>
    <row r="93" spans="1:30" ht="14.45" customHeight="1" x14ac:dyDescent="0.25">
      <c r="A93" s="81"/>
      <c r="B93" s="97"/>
      <c r="C93" s="57">
        <f t="shared" si="14"/>
        <v>0</v>
      </c>
      <c r="D93" s="53">
        <f>IFERROR(SUMPRODUCT((Tableau2[Code barre]=C93)*(Tableau2[Box]=Listes!$C$1)*(Tableau2[Comp]=Listes!$A$2)*Tableau2[Entrées]),"")</f>
        <v>0</v>
      </c>
      <c r="E93" s="57">
        <f t="shared" si="15"/>
        <v>0</v>
      </c>
      <c r="F93" s="53">
        <f>IFERROR(SUMPRODUCT((Tableau2[Code barre]=E93)*(Tableau2[Box]=Listes!$C$2)*(Tableau2[Comp]=Listes!$A$2)*Tableau2[Entrées]),"")</f>
        <v>0</v>
      </c>
      <c r="G93" s="57">
        <f t="shared" si="16"/>
        <v>0</v>
      </c>
      <c r="H93" s="53">
        <f>IFERROR(SUMPRODUCT((Tableau2[Code barre]=G93)*(Tableau2[Box]=Listes!$C$3)*(Tableau2[Comp]=Listes!$A$2)*Tableau2[Entrées]),"")</f>
        <v>0</v>
      </c>
      <c r="I93" s="57">
        <f t="shared" si="17"/>
        <v>0</v>
      </c>
      <c r="J93" s="53">
        <f>IFERROR(SUMPRODUCT((Tableau2[Code barre]=I93)*(Tableau2[Box]=Listes!$C$4)*(Tableau2[Comp]=Listes!$A$2)*Tableau2[Entrées]),"")</f>
        <v>0</v>
      </c>
      <c r="K93" s="57">
        <f t="shared" si="18"/>
        <v>0</v>
      </c>
      <c r="L93" s="53">
        <f>IFERROR(SUMPRODUCT((Tableau2[Code barre]=K93)*(Tableau2[Box]=Listes!$C$5)*(Tableau2[Comp]=Listes!$A$2)*Tableau2[Entrées]),"")</f>
        <v>0</v>
      </c>
      <c r="M93" s="57">
        <f t="shared" si="19"/>
        <v>0</v>
      </c>
      <c r="N93" s="53">
        <f>IFERROR(SUMPRODUCT((Tableau2[Code barre]=M93)*(Tableau2[Box]=Listes!$C$6)*(Tableau2[Comp]=Listes!$A$2)*Tableau2[Entrées]),"")</f>
        <v>0</v>
      </c>
      <c r="O93" s="57">
        <f t="shared" si="20"/>
        <v>0</v>
      </c>
      <c r="P93" s="53">
        <f>IFERROR(SUMPRODUCT((Tableau2[Code barre]=O93)*(Tableau2[Box]=Listes!$C$7)*(Tableau2[Comp]=Listes!$A$2)*Tableau2[Entrées]),"")</f>
        <v>0</v>
      </c>
      <c r="Q93" s="57">
        <f t="shared" si="21"/>
        <v>0</v>
      </c>
      <c r="R93" s="53">
        <f>IFERROR(SUMPRODUCT((Tableau2[Code barre]=Q93)*(Tableau2[Box]=Listes!$C$8)*(Tableau2[Comp]=Listes!$A$2)*Tableau2[Entrées]),"")</f>
        <v>0</v>
      </c>
      <c r="S93" s="57">
        <f t="shared" si="22"/>
        <v>0</v>
      </c>
      <c r="T93" s="53">
        <f>IFERROR(SUMPRODUCT((Tableau2[Code barre]=S93)*(Tableau2[Box]=Listes!$C$9)*(Tableau2[Comp]=Listes!$A$2)*Tableau2[Entrées]),"")</f>
        <v>0</v>
      </c>
      <c r="U93" s="57">
        <f t="shared" si="23"/>
        <v>0</v>
      </c>
      <c r="V93" s="53">
        <f>IFERROR(SUMPRODUCT((Tableau2[Code barre]=U93)*(Tableau2[Box]=Listes!$C$10)*(Tableau2[Comp]=Listes!$A$2)*Tableau2[Entrées]),"")</f>
        <v>0</v>
      </c>
      <c r="W93" s="57">
        <f t="shared" si="24"/>
        <v>0</v>
      </c>
      <c r="X93" s="53">
        <f>IFERROR(SUMPRODUCT((Tableau2[Code barre]=W93)*(Tableau2[Box]=Listes!$C$11)*(Tableau2[Comp]=Listes!$A$2)*Tableau2[Entrées]),"")</f>
        <v>0</v>
      </c>
      <c r="Y93" s="57">
        <f t="shared" si="25"/>
        <v>0</v>
      </c>
      <c r="Z93" s="53">
        <f>IFERROR(SUMPRODUCT((Tableau2[Code barre]=Y93)*(Tableau2[Box]=Listes!$C$12)*(Tableau2[Comp]=Listes!$A$2)*Tableau2[Entrées]),"")</f>
        <v>0</v>
      </c>
      <c r="AA93" s="57">
        <f t="shared" si="26"/>
        <v>0</v>
      </c>
      <c r="AB93" s="53">
        <f>IFERROR(SUMPRODUCT((Tableau2[Code barre]=AA93)*(Tableau2[Box]=Listes!$C$13)*(Tableau2[Comp]=Listes!$A$2)*Tableau2[Entrées]),"")</f>
        <v>0</v>
      </c>
      <c r="AC93" s="57">
        <f t="shared" si="27"/>
        <v>0</v>
      </c>
      <c r="AD93" s="53">
        <f>IFERROR(SUMPRODUCT((Tableau2[Code barre]=AC93)*(Tableau2[Box]=Listes!$C$14)*(Tableau2[Comp]=Listes!$A$2)*Tableau2[Entrées]),"")</f>
        <v>0</v>
      </c>
    </row>
    <row r="94" spans="1:30" ht="14.45" customHeight="1" x14ac:dyDescent="0.25">
      <c r="A94" s="81"/>
      <c r="B94" s="97"/>
      <c r="C94" s="57">
        <f t="shared" si="14"/>
        <v>0</v>
      </c>
      <c r="D94" s="53">
        <f>IFERROR(SUMPRODUCT((Tableau2[Code barre]=C94)*(Tableau2[Box]=Listes!$C$1)*(Tableau2[Comp]=Listes!$A$2)*Tableau2[Entrées]),"")</f>
        <v>0</v>
      </c>
      <c r="E94" s="57">
        <f t="shared" si="15"/>
        <v>0</v>
      </c>
      <c r="F94" s="53">
        <f>IFERROR(SUMPRODUCT((Tableau2[Code barre]=E94)*(Tableau2[Box]=Listes!$C$2)*(Tableau2[Comp]=Listes!$A$2)*Tableau2[Entrées]),"")</f>
        <v>0</v>
      </c>
      <c r="G94" s="57">
        <f t="shared" si="16"/>
        <v>0</v>
      </c>
      <c r="H94" s="53">
        <f>IFERROR(SUMPRODUCT((Tableau2[Code barre]=G94)*(Tableau2[Box]=Listes!$C$3)*(Tableau2[Comp]=Listes!$A$2)*Tableau2[Entrées]),"")</f>
        <v>0</v>
      </c>
      <c r="I94" s="57">
        <f t="shared" si="17"/>
        <v>0</v>
      </c>
      <c r="J94" s="53">
        <f>IFERROR(SUMPRODUCT((Tableau2[Code barre]=I94)*(Tableau2[Box]=Listes!$C$4)*(Tableau2[Comp]=Listes!$A$2)*Tableau2[Entrées]),"")</f>
        <v>0</v>
      </c>
      <c r="K94" s="57">
        <f t="shared" si="18"/>
        <v>0</v>
      </c>
      <c r="L94" s="53">
        <f>IFERROR(SUMPRODUCT((Tableau2[Code barre]=K94)*(Tableau2[Box]=Listes!$C$5)*(Tableau2[Comp]=Listes!$A$2)*Tableau2[Entrées]),"")</f>
        <v>0</v>
      </c>
      <c r="M94" s="57">
        <f t="shared" si="19"/>
        <v>0</v>
      </c>
      <c r="N94" s="53">
        <f>IFERROR(SUMPRODUCT((Tableau2[Code barre]=M94)*(Tableau2[Box]=Listes!$C$6)*(Tableau2[Comp]=Listes!$A$2)*Tableau2[Entrées]),"")</f>
        <v>0</v>
      </c>
      <c r="O94" s="57">
        <f t="shared" si="20"/>
        <v>0</v>
      </c>
      <c r="P94" s="53">
        <f>IFERROR(SUMPRODUCT((Tableau2[Code barre]=O94)*(Tableau2[Box]=Listes!$C$7)*(Tableau2[Comp]=Listes!$A$2)*Tableau2[Entrées]),"")</f>
        <v>0</v>
      </c>
      <c r="Q94" s="57">
        <f t="shared" si="21"/>
        <v>0</v>
      </c>
      <c r="R94" s="53">
        <f>IFERROR(SUMPRODUCT((Tableau2[Code barre]=Q94)*(Tableau2[Box]=Listes!$C$8)*(Tableau2[Comp]=Listes!$A$2)*Tableau2[Entrées]),"")</f>
        <v>0</v>
      </c>
      <c r="S94" s="57">
        <f t="shared" si="22"/>
        <v>0</v>
      </c>
      <c r="T94" s="53">
        <f>IFERROR(SUMPRODUCT((Tableau2[Code barre]=S94)*(Tableau2[Box]=Listes!$C$9)*(Tableau2[Comp]=Listes!$A$2)*Tableau2[Entrées]),"")</f>
        <v>0</v>
      </c>
      <c r="U94" s="57">
        <f t="shared" si="23"/>
        <v>0</v>
      </c>
      <c r="V94" s="53">
        <f>IFERROR(SUMPRODUCT((Tableau2[Code barre]=U94)*(Tableau2[Box]=Listes!$C$10)*(Tableau2[Comp]=Listes!$A$2)*Tableau2[Entrées]),"")</f>
        <v>0</v>
      </c>
      <c r="W94" s="57">
        <f t="shared" si="24"/>
        <v>0</v>
      </c>
      <c r="X94" s="53">
        <f>IFERROR(SUMPRODUCT((Tableau2[Code barre]=W94)*(Tableau2[Box]=Listes!$C$11)*(Tableau2[Comp]=Listes!$A$2)*Tableau2[Entrées]),"")</f>
        <v>0</v>
      </c>
      <c r="Y94" s="57">
        <f t="shared" si="25"/>
        <v>0</v>
      </c>
      <c r="Z94" s="53">
        <f>IFERROR(SUMPRODUCT((Tableau2[Code barre]=Y94)*(Tableau2[Box]=Listes!$C$12)*(Tableau2[Comp]=Listes!$A$2)*Tableau2[Entrées]),"")</f>
        <v>0</v>
      </c>
      <c r="AA94" s="57">
        <f t="shared" si="26"/>
        <v>0</v>
      </c>
      <c r="AB94" s="53">
        <f>IFERROR(SUMPRODUCT((Tableau2[Code barre]=AA94)*(Tableau2[Box]=Listes!$C$13)*(Tableau2[Comp]=Listes!$A$2)*Tableau2[Entrées]),"")</f>
        <v>0</v>
      </c>
      <c r="AC94" s="57">
        <f t="shared" si="27"/>
        <v>0</v>
      </c>
      <c r="AD94" s="53">
        <f>IFERROR(SUMPRODUCT((Tableau2[Code barre]=AC94)*(Tableau2[Box]=Listes!$C$14)*(Tableau2[Comp]=Listes!$A$2)*Tableau2[Entrées]),"")</f>
        <v>0</v>
      </c>
    </row>
    <row r="95" spans="1:30" ht="14.45" customHeight="1" x14ac:dyDescent="0.25">
      <c r="A95" s="81"/>
      <c r="B95" s="97"/>
      <c r="C95" s="57">
        <f t="shared" si="14"/>
        <v>0</v>
      </c>
      <c r="D95" s="53">
        <f>IFERROR(SUMPRODUCT((Tableau2[Code barre]=C95)*(Tableau2[Box]=Listes!$C$1)*(Tableau2[Comp]=Listes!$A$2)*Tableau2[Entrées]),"")</f>
        <v>0</v>
      </c>
      <c r="E95" s="57">
        <f t="shared" si="15"/>
        <v>0</v>
      </c>
      <c r="F95" s="53">
        <f>IFERROR(SUMPRODUCT((Tableau2[Code barre]=E95)*(Tableau2[Box]=Listes!$C$2)*(Tableau2[Comp]=Listes!$A$2)*Tableau2[Entrées]),"")</f>
        <v>0</v>
      </c>
      <c r="G95" s="57">
        <f t="shared" si="16"/>
        <v>0</v>
      </c>
      <c r="H95" s="53">
        <f>IFERROR(SUMPRODUCT((Tableau2[Code barre]=G95)*(Tableau2[Box]=Listes!$C$3)*(Tableau2[Comp]=Listes!$A$2)*Tableau2[Entrées]),"")</f>
        <v>0</v>
      </c>
      <c r="I95" s="57">
        <f t="shared" si="17"/>
        <v>0</v>
      </c>
      <c r="J95" s="53">
        <f>IFERROR(SUMPRODUCT((Tableau2[Code barre]=I95)*(Tableau2[Box]=Listes!$C$4)*(Tableau2[Comp]=Listes!$A$2)*Tableau2[Entrées]),"")</f>
        <v>0</v>
      </c>
      <c r="K95" s="57">
        <f t="shared" si="18"/>
        <v>0</v>
      </c>
      <c r="L95" s="53">
        <f>IFERROR(SUMPRODUCT((Tableau2[Code barre]=K95)*(Tableau2[Box]=Listes!$C$5)*(Tableau2[Comp]=Listes!$A$2)*Tableau2[Entrées]),"")</f>
        <v>0</v>
      </c>
      <c r="M95" s="57">
        <f t="shared" si="19"/>
        <v>0</v>
      </c>
      <c r="N95" s="53">
        <f>IFERROR(SUMPRODUCT((Tableau2[Code barre]=M95)*(Tableau2[Box]=Listes!$C$6)*(Tableau2[Comp]=Listes!$A$2)*Tableau2[Entrées]),"")</f>
        <v>0</v>
      </c>
      <c r="O95" s="57">
        <f t="shared" si="20"/>
        <v>0</v>
      </c>
      <c r="P95" s="53">
        <f>IFERROR(SUMPRODUCT((Tableau2[Code barre]=O95)*(Tableau2[Box]=Listes!$C$7)*(Tableau2[Comp]=Listes!$A$2)*Tableau2[Entrées]),"")</f>
        <v>0</v>
      </c>
      <c r="Q95" s="57">
        <f t="shared" si="21"/>
        <v>0</v>
      </c>
      <c r="R95" s="53">
        <f>IFERROR(SUMPRODUCT((Tableau2[Code barre]=Q95)*(Tableau2[Box]=Listes!$C$8)*(Tableau2[Comp]=Listes!$A$2)*Tableau2[Entrées]),"")</f>
        <v>0</v>
      </c>
      <c r="S95" s="57">
        <f t="shared" si="22"/>
        <v>0</v>
      </c>
      <c r="T95" s="53">
        <f>IFERROR(SUMPRODUCT((Tableau2[Code barre]=S95)*(Tableau2[Box]=Listes!$C$9)*(Tableau2[Comp]=Listes!$A$2)*Tableau2[Entrées]),"")</f>
        <v>0</v>
      </c>
      <c r="U95" s="57">
        <f t="shared" si="23"/>
        <v>0</v>
      </c>
      <c r="V95" s="53">
        <f>IFERROR(SUMPRODUCT((Tableau2[Code barre]=U95)*(Tableau2[Box]=Listes!$C$10)*(Tableau2[Comp]=Listes!$A$2)*Tableau2[Entrées]),"")</f>
        <v>0</v>
      </c>
      <c r="W95" s="57">
        <f t="shared" si="24"/>
        <v>0</v>
      </c>
      <c r="X95" s="53">
        <f>IFERROR(SUMPRODUCT((Tableau2[Code barre]=W95)*(Tableau2[Box]=Listes!$C$11)*(Tableau2[Comp]=Listes!$A$2)*Tableau2[Entrées]),"")</f>
        <v>0</v>
      </c>
      <c r="Y95" s="57">
        <f t="shared" si="25"/>
        <v>0</v>
      </c>
      <c r="Z95" s="53">
        <f>IFERROR(SUMPRODUCT((Tableau2[Code barre]=Y95)*(Tableau2[Box]=Listes!$C$12)*(Tableau2[Comp]=Listes!$A$2)*Tableau2[Entrées]),"")</f>
        <v>0</v>
      </c>
      <c r="AA95" s="57">
        <f t="shared" si="26"/>
        <v>0</v>
      </c>
      <c r="AB95" s="53">
        <f>IFERROR(SUMPRODUCT((Tableau2[Code barre]=AA95)*(Tableau2[Box]=Listes!$C$13)*(Tableau2[Comp]=Listes!$A$2)*Tableau2[Entrées]),"")</f>
        <v>0</v>
      </c>
      <c r="AC95" s="57">
        <f t="shared" si="27"/>
        <v>0</v>
      </c>
      <c r="AD95" s="53">
        <f>IFERROR(SUMPRODUCT((Tableau2[Code barre]=AC95)*(Tableau2[Box]=Listes!$C$14)*(Tableau2[Comp]=Listes!$A$2)*Tableau2[Entrées]),"")</f>
        <v>0</v>
      </c>
    </row>
    <row r="96" spans="1:30" ht="14.45" customHeight="1" x14ac:dyDescent="0.25">
      <c r="A96" s="81"/>
      <c r="B96" s="97"/>
      <c r="C96" s="57">
        <f t="shared" si="14"/>
        <v>0</v>
      </c>
      <c r="D96" s="53">
        <f>IFERROR(SUMPRODUCT((Tableau2[Code barre]=C96)*(Tableau2[Box]=Listes!$C$1)*(Tableau2[Comp]=Listes!$A$2)*Tableau2[Entrées]),"")</f>
        <v>0</v>
      </c>
      <c r="E96" s="57">
        <f t="shared" si="15"/>
        <v>0</v>
      </c>
      <c r="F96" s="53">
        <f>IFERROR(SUMPRODUCT((Tableau2[Code barre]=E96)*(Tableau2[Box]=Listes!$C$2)*(Tableau2[Comp]=Listes!$A$2)*Tableau2[Entrées]),"")</f>
        <v>0</v>
      </c>
      <c r="G96" s="57">
        <f t="shared" si="16"/>
        <v>0</v>
      </c>
      <c r="H96" s="53">
        <f>IFERROR(SUMPRODUCT((Tableau2[Code barre]=G96)*(Tableau2[Box]=Listes!$C$3)*(Tableau2[Comp]=Listes!$A$2)*Tableau2[Entrées]),"")</f>
        <v>0</v>
      </c>
      <c r="I96" s="57">
        <f t="shared" si="17"/>
        <v>0</v>
      </c>
      <c r="J96" s="53">
        <f>IFERROR(SUMPRODUCT((Tableau2[Code barre]=I96)*(Tableau2[Box]=Listes!$C$4)*(Tableau2[Comp]=Listes!$A$2)*Tableau2[Entrées]),"")</f>
        <v>0</v>
      </c>
      <c r="K96" s="57">
        <f t="shared" si="18"/>
        <v>0</v>
      </c>
      <c r="L96" s="53">
        <f>IFERROR(SUMPRODUCT((Tableau2[Code barre]=K96)*(Tableau2[Box]=Listes!$C$5)*(Tableau2[Comp]=Listes!$A$2)*Tableau2[Entrées]),"")</f>
        <v>0</v>
      </c>
      <c r="M96" s="57">
        <f t="shared" si="19"/>
        <v>0</v>
      </c>
      <c r="N96" s="53">
        <f>IFERROR(SUMPRODUCT((Tableau2[Code barre]=M96)*(Tableau2[Box]=Listes!$C$6)*(Tableau2[Comp]=Listes!$A$2)*Tableau2[Entrées]),"")</f>
        <v>0</v>
      </c>
      <c r="O96" s="57">
        <f t="shared" si="20"/>
        <v>0</v>
      </c>
      <c r="P96" s="53">
        <f>IFERROR(SUMPRODUCT((Tableau2[Code barre]=O96)*(Tableau2[Box]=Listes!$C$7)*(Tableau2[Comp]=Listes!$A$2)*Tableau2[Entrées]),"")</f>
        <v>0</v>
      </c>
      <c r="Q96" s="57">
        <f t="shared" si="21"/>
        <v>0</v>
      </c>
      <c r="R96" s="53">
        <f>IFERROR(SUMPRODUCT((Tableau2[Code barre]=Q96)*(Tableau2[Box]=Listes!$C$8)*(Tableau2[Comp]=Listes!$A$2)*Tableau2[Entrées]),"")</f>
        <v>0</v>
      </c>
      <c r="S96" s="57">
        <f t="shared" si="22"/>
        <v>0</v>
      </c>
      <c r="T96" s="53">
        <f>IFERROR(SUMPRODUCT((Tableau2[Code barre]=S96)*(Tableau2[Box]=Listes!$C$9)*(Tableau2[Comp]=Listes!$A$2)*Tableau2[Entrées]),"")</f>
        <v>0</v>
      </c>
      <c r="U96" s="57">
        <f t="shared" si="23"/>
        <v>0</v>
      </c>
      <c r="V96" s="53">
        <f>IFERROR(SUMPRODUCT((Tableau2[Code barre]=U96)*(Tableau2[Box]=Listes!$C$10)*(Tableau2[Comp]=Listes!$A$2)*Tableau2[Entrées]),"")</f>
        <v>0</v>
      </c>
      <c r="W96" s="57">
        <f t="shared" si="24"/>
        <v>0</v>
      </c>
      <c r="X96" s="53">
        <f>IFERROR(SUMPRODUCT((Tableau2[Code barre]=W96)*(Tableau2[Box]=Listes!$C$11)*(Tableau2[Comp]=Listes!$A$2)*Tableau2[Entrées]),"")</f>
        <v>0</v>
      </c>
      <c r="Y96" s="57">
        <f t="shared" si="25"/>
        <v>0</v>
      </c>
      <c r="Z96" s="53">
        <f>IFERROR(SUMPRODUCT((Tableau2[Code barre]=Y96)*(Tableau2[Box]=Listes!$C$12)*(Tableau2[Comp]=Listes!$A$2)*Tableau2[Entrées]),"")</f>
        <v>0</v>
      </c>
      <c r="AA96" s="57">
        <f t="shared" si="26"/>
        <v>0</v>
      </c>
      <c r="AB96" s="53">
        <f>IFERROR(SUMPRODUCT((Tableau2[Code barre]=AA96)*(Tableau2[Box]=Listes!$C$13)*(Tableau2[Comp]=Listes!$A$2)*Tableau2[Entrées]),"")</f>
        <v>0</v>
      </c>
      <c r="AC96" s="57">
        <f t="shared" si="27"/>
        <v>0</v>
      </c>
      <c r="AD96" s="53">
        <f>IFERROR(SUMPRODUCT((Tableau2[Code barre]=AC96)*(Tableau2[Box]=Listes!$C$14)*(Tableau2[Comp]=Listes!$A$2)*Tableau2[Entrées]),"")</f>
        <v>0</v>
      </c>
    </row>
    <row r="97" spans="1:30" ht="14.45" customHeight="1" x14ac:dyDescent="0.25">
      <c r="A97" s="81"/>
      <c r="B97" s="97"/>
      <c r="C97" s="57">
        <f t="shared" si="14"/>
        <v>0</v>
      </c>
      <c r="D97" s="53">
        <f>IFERROR(SUMPRODUCT((Tableau2[Code barre]=C97)*(Tableau2[Box]=Listes!$C$1)*(Tableau2[Comp]=Listes!$A$2)*Tableau2[Entrées]),"")</f>
        <v>0</v>
      </c>
      <c r="E97" s="57">
        <f t="shared" si="15"/>
        <v>0</v>
      </c>
      <c r="F97" s="53">
        <f>IFERROR(SUMPRODUCT((Tableau2[Code barre]=E97)*(Tableau2[Box]=Listes!$C$2)*(Tableau2[Comp]=Listes!$A$2)*Tableau2[Entrées]),"")</f>
        <v>0</v>
      </c>
      <c r="G97" s="57">
        <f t="shared" si="16"/>
        <v>0</v>
      </c>
      <c r="H97" s="53">
        <f>IFERROR(SUMPRODUCT((Tableau2[Code barre]=G97)*(Tableau2[Box]=Listes!$C$3)*(Tableau2[Comp]=Listes!$A$2)*Tableau2[Entrées]),"")</f>
        <v>0</v>
      </c>
      <c r="I97" s="57">
        <f t="shared" si="17"/>
        <v>0</v>
      </c>
      <c r="J97" s="53">
        <f>IFERROR(SUMPRODUCT((Tableau2[Code barre]=I97)*(Tableau2[Box]=Listes!$C$4)*(Tableau2[Comp]=Listes!$A$2)*Tableau2[Entrées]),"")</f>
        <v>0</v>
      </c>
      <c r="K97" s="57">
        <f t="shared" si="18"/>
        <v>0</v>
      </c>
      <c r="L97" s="53">
        <f>IFERROR(SUMPRODUCT((Tableau2[Code barre]=K97)*(Tableau2[Box]=Listes!$C$5)*(Tableau2[Comp]=Listes!$A$2)*Tableau2[Entrées]),"")</f>
        <v>0</v>
      </c>
      <c r="M97" s="57">
        <f t="shared" si="19"/>
        <v>0</v>
      </c>
      <c r="N97" s="53">
        <f>IFERROR(SUMPRODUCT((Tableau2[Code barre]=M97)*(Tableau2[Box]=Listes!$C$6)*(Tableau2[Comp]=Listes!$A$2)*Tableau2[Entrées]),"")</f>
        <v>0</v>
      </c>
      <c r="O97" s="57">
        <f t="shared" si="20"/>
        <v>0</v>
      </c>
      <c r="P97" s="53">
        <f>IFERROR(SUMPRODUCT((Tableau2[Code barre]=O97)*(Tableau2[Box]=Listes!$C$7)*(Tableau2[Comp]=Listes!$A$2)*Tableau2[Entrées]),"")</f>
        <v>0</v>
      </c>
      <c r="Q97" s="57">
        <f t="shared" si="21"/>
        <v>0</v>
      </c>
      <c r="R97" s="53">
        <f>IFERROR(SUMPRODUCT((Tableau2[Code barre]=Q97)*(Tableau2[Box]=Listes!$C$8)*(Tableau2[Comp]=Listes!$A$2)*Tableau2[Entrées]),"")</f>
        <v>0</v>
      </c>
      <c r="S97" s="57">
        <f t="shared" si="22"/>
        <v>0</v>
      </c>
      <c r="T97" s="53">
        <f>IFERROR(SUMPRODUCT((Tableau2[Code barre]=S97)*(Tableau2[Box]=Listes!$C$9)*(Tableau2[Comp]=Listes!$A$2)*Tableau2[Entrées]),"")</f>
        <v>0</v>
      </c>
      <c r="U97" s="57">
        <f t="shared" si="23"/>
        <v>0</v>
      </c>
      <c r="V97" s="53">
        <f>IFERROR(SUMPRODUCT((Tableau2[Code barre]=U97)*(Tableau2[Box]=Listes!$C$10)*(Tableau2[Comp]=Listes!$A$2)*Tableau2[Entrées]),"")</f>
        <v>0</v>
      </c>
      <c r="W97" s="57">
        <f t="shared" si="24"/>
        <v>0</v>
      </c>
      <c r="X97" s="53">
        <f>IFERROR(SUMPRODUCT((Tableau2[Code barre]=W97)*(Tableau2[Box]=Listes!$C$11)*(Tableau2[Comp]=Listes!$A$2)*Tableau2[Entrées]),"")</f>
        <v>0</v>
      </c>
      <c r="Y97" s="57">
        <f t="shared" si="25"/>
        <v>0</v>
      </c>
      <c r="Z97" s="53">
        <f>IFERROR(SUMPRODUCT((Tableau2[Code barre]=Y97)*(Tableau2[Box]=Listes!$C$12)*(Tableau2[Comp]=Listes!$A$2)*Tableau2[Entrées]),"")</f>
        <v>0</v>
      </c>
      <c r="AA97" s="57">
        <f t="shared" si="26"/>
        <v>0</v>
      </c>
      <c r="AB97" s="53">
        <f>IFERROR(SUMPRODUCT((Tableau2[Code barre]=AA97)*(Tableau2[Box]=Listes!$C$13)*(Tableau2[Comp]=Listes!$A$2)*Tableau2[Entrées]),"")</f>
        <v>0</v>
      </c>
      <c r="AC97" s="57">
        <f t="shared" si="27"/>
        <v>0</v>
      </c>
      <c r="AD97" s="53">
        <f>IFERROR(SUMPRODUCT((Tableau2[Code barre]=AC97)*(Tableau2[Box]=Listes!$C$14)*(Tableau2[Comp]=Listes!$A$2)*Tableau2[Entrées]),"")</f>
        <v>0</v>
      </c>
    </row>
    <row r="98" spans="1:30" ht="14.45" customHeight="1" x14ac:dyDescent="0.25">
      <c r="A98" s="81"/>
      <c r="B98" s="97"/>
      <c r="C98" s="57">
        <f t="shared" si="14"/>
        <v>0</v>
      </c>
      <c r="D98" s="53">
        <f>IFERROR(SUMPRODUCT((Tableau2[Code barre]=C98)*(Tableau2[Box]=Listes!$C$1)*(Tableau2[Comp]=Listes!$A$2)*Tableau2[Entrées]),"")</f>
        <v>0</v>
      </c>
      <c r="E98" s="57">
        <f t="shared" si="15"/>
        <v>0</v>
      </c>
      <c r="F98" s="53">
        <f>IFERROR(SUMPRODUCT((Tableau2[Code barre]=E98)*(Tableau2[Box]=Listes!$C$2)*(Tableau2[Comp]=Listes!$A$2)*Tableau2[Entrées]),"")</f>
        <v>0</v>
      </c>
      <c r="G98" s="57">
        <f t="shared" si="16"/>
        <v>0</v>
      </c>
      <c r="H98" s="53">
        <f>IFERROR(SUMPRODUCT((Tableau2[Code barre]=G98)*(Tableau2[Box]=Listes!$C$3)*(Tableau2[Comp]=Listes!$A$2)*Tableau2[Entrées]),"")</f>
        <v>0</v>
      </c>
      <c r="I98" s="57">
        <f t="shared" si="17"/>
        <v>0</v>
      </c>
      <c r="J98" s="53">
        <f>IFERROR(SUMPRODUCT((Tableau2[Code barre]=I98)*(Tableau2[Box]=Listes!$C$4)*(Tableau2[Comp]=Listes!$A$2)*Tableau2[Entrées]),"")</f>
        <v>0</v>
      </c>
      <c r="K98" s="57">
        <f t="shared" si="18"/>
        <v>0</v>
      </c>
      <c r="L98" s="53">
        <f>IFERROR(SUMPRODUCT((Tableau2[Code barre]=K98)*(Tableau2[Box]=Listes!$C$5)*(Tableau2[Comp]=Listes!$A$2)*Tableau2[Entrées]),"")</f>
        <v>0</v>
      </c>
      <c r="M98" s="57">
        <f t="shared" si="19"/>
        <v>0</v>
      </c>
      <c r="N98" s="53">
        <f>IFERROR(SUMPRODUCT((Tableau2[Code barre]=M98)*(Tableau2[Box]=Listes!$C$6)*(Tableau2[Comp]=Listes!$A$2)*Tableau2[Entrées]),"")</f>
        <v>0</v>
      </c>
      <c r="O98" s="57">
        <f t="shared" si="20"/>
        <v>0</v>
      </c>
      <c r="P98" s="53">
        <f>IFERROR(SUMPRODUCT((Tableau2[Code barre]=O98)*(Tableau2[Box]=Listes!$C$7)*(Tableau2[Comp]=Listes!$A$2)*Tableau2[Entrées]),"")</f>
        <v>0</v>
      </c>
      <c r="Q98" s="57">
        <f t="shared" si="21"/>
        <v>0</v>
      </c>
      <c r="R98" s="53">
        <f>IFERROR(SUMPRODUCT((Tableau2[Code barre]=Q98)*(Tableau2[Box]=Listes!$C$8)*(Tableau2[Comp]=Listes!$A$2)*Tableau2[Entrées]),"")</f>
        <v>0</v>
      </c>
      <c r="S98" s="57">
        <f t="shared" si="22"/>
        <v>0</v>
      </c>
      <c r="T98" s="53">
        <f>IFERROR(SUMPRODUCT((Tableau2[Code barre]=S98)*(Tableau2[Box]=Listes!$C$9)*(Tableau2[Comp]=Listes!$A$2)*Tableau2[Entrées]),"")</f>
        <v>0</v>
      </c>
      <c r="U98" s="57">
        <f t="shared" si="23"/>
        <v>0</v>
      </c>
      <c r="V98" s="53">
        <f>IFERROR(SUMPRODUCT((Tableau2[Code barre]=U98)*(Tableau2[Box]=Listes!$C$10)*(Tableau2[Comp]=Listes!$A$2)*Tableau2[Entrées]),"")</f>
        <v>0</v>
      </c>
      <c r="W98" s="57">
        <f t="shared" si="24"/>
        <v>0</v>
      </c>
      <c r="X98" s="53">
        <f>IFERROR(SUMPRODUCT((Tableau2[Code barre]=W98)*(Tableau2[Box]=Listes!$C$11)*(Tableau2[Comp]=Listes!$A$2)*Tableau2[Entrées]),"")</f>
        <v>0</v>
      </c>
      <c r="Y98" s="57">
        <f t="shared" si="25"/>
        <v>0</v>
      </c>
      <c r="Z98" s="53">
        <f>IFERROR(SUMPRODUCT((Tableau2[Code barre]=Y98)*(Tableau2[Box]=Listes!$C$12)*(Tableau2[Comp]=Listes!$A$2)*Tableau2[Entrées]),"")</f>
        <v>0</v>
      </c>
      <c r="AA98" s="57">
        <f t="shared" si="26"/>
        <v>0</v>
      </c>
      <c r="AB98" s="53">
        <f>IFERROR(SUMPRODUCT((Tableau2[Code barre]=AA98)*(Tableau2[Box]=Listes!$C$13)*(Tableau2[Comp]=Listes!$A$2)*Tableau2[Entrées]),"")</f>
        <v>0</v>
      </c>
      <c r="AC98" s="57">
        <f t="shared" si="27"/>
        <v>0</v>
      </c>
      <c r="AD98" s="53">
        <f>IFERROR(SUMPRODUCT((Tableau2[Code barre]=AC98)*(Tableau2[Box]=Listes!$C$14)*(Tableau2[Comp]=Listes!$A$2)*Tableau2[Entrées]),"")</f>
        <v>0</v>
      </c>
    </row>
    <row r="99" spans="1:30" ht="14.45" customHeight="1" x14ac:dyDescent="0.25">
      <c r="A99" s="81"/>
      <c r="B99" s="97"/>
      <c r="C99" s="57">
        <f t="shared" si="14"/>
        <v>0</v>
      </c>
      <c r="D99" s="53">
        <f>IFERROR(SUMPRODUCT((Tableau2[Code barre]=C99)*(Tableau2[Box]=Listes!$C$1)*(Tableau2[Comp]=Listes!$A$2)*Tableau2[Entrées]),"")</f>
        <v>0</v>
      </c>
      <c r="E99" s="57">
        <f t="shared" si="15"/>
        <v>0</v>
      </c>
      <c r="F99" s="53">
        <f>IFERROR(SUMPRODUCT((Tableau2[Code barre]=E99)*(Tableau2[Box]=Listes!$C$2)*(Tableau2[Comp]=Listes!$A$2)*Tableau2[Entrées]),"")</f>
        <v>0</v>
      </c>
      <c r="G99" s="57">
        <f t="shared" si="16"/>
        <v>0</v>
      </c>
      <c r="H99" s="53">
        <f>IFERROR(SUMPRODUCT((Tableau2[Code barre]=G99)*(Tableau2[Box]=Listes!$C$3)*(Tableau2[Comp]=Listes!$A$2)*Tableau2[Entrées]),"")</f>
        <v>0</v>
      </c>
      <c r="I99" s="57">
        <f t="shared" si="17"/>
        <v>0</v>
      </c>
      <c r="J99" s="53">
        <f>IFERROR(SUMPRODUCT((Tableau2[Code barre]=I99)*(Tableau2[Box]=Listes!$C$4)*(Tableau2[Comp]=Listes!$A$2)*Tableau2[Entrées]),"")</f>
        <v>0</v>
      </c>
      <c r="K99" s="57">
        <f t="shared" si="18"/>
        <v>0</v>
      </c>
      <c r="L99" s="53">
        <f>IFERROR(SUMPRODUCT((Tableau2[Code barre]=K99)*(Tableau2[Box]=Listes!$C$5)*(Tableau2[Comp]=Listes!$A$2)*Tableau2[Entrées]),"")</f>
        <v>0</v>
      </c>
      <c r="M99" s="57">
        <f t="shared" si="19"/>
        <v>0</v>
      </c>
      <c r="N99" s="53">
        <f>IFERROR(SUMPRODUCT((Tableau2[Code barre]=M99)*(Tableau2[Box]=Listes!$C$6)*(Tableau2[Comp]=Listes!$A$2)*Tableau2[Entrées]),"")</f>
        <v>0</v>
      </c>
      <c r="O99" s="57">
        <f t="shared" si="20"/>
        <v>0</v>
      </c>
      <c r="P99" s="53">
        <f>IFERROR(SUMPRODUCT((Tableau2[Code barre]=O99)*(Tableau2[Box]=Listes!$C$7)*(Tableau2[Comp]=Listes!$A$2)*Tableau2[Entrées]),"")</f>
        <v>0</v>
      </c>
      <c r="Q99" s="57">
        <f t="shared" si="21"/>
        <v>0</v>
      </c>
      <c r="R99" s="53">
        <f>IFERROR(SUMPRODUCT((Tableau2[Code barre]=Q99)*(Tableau2[Box]=Listes!$C$8)*(Tableau2[Comp]=Listes!$A$2)*Tableau2[Entrées]),"")</f>
        <v>0</v>
      </c>
      <c r="S99" s="57">
        <f t="shared" si="22"/>
        <v>0</v>
      </c>
      <c r="T99" s="53">
        <f>IFERROR(SUMPRODUCT((Tableau2[Code barre]=S99)*(Tableau2[Box]=Listes!$C$9)*(Tableau2[Comp]=Listes!$A$2)*Tableau2[Entrées]),"")</f>
        <v>0</v>
      </c>
      <c r="U99" s="57">
        <f t="shared" si="23"/>
        <v>0</v>
      </c>
      <c r="V99" s="53">
        <f>IFERROR(SUMPRODUCT((Tableau2[Code barre]=U99)*(Tableau2[Box]=Listes!$C$10)*(Tableau2[Comp]=Listes!$A$2)*Tableau2[Entrées]),"")</f>
        <v>0</v>
      </c>
      <c r="W99" s="57">
        <f t="shared" si="24"/>
        <v>0</v>
      </c>
      <c r="X99" s="53">
        <f>IFERROR(SUMPRODUCT((Tableau2[Code barre]=W99)*(Tableau2[Box]=Listes!$C$11)*(Tableau2[Comp]=Listes!$A$2)*Tableau2[Entrées]),"")</f>
        <v>0</v>
      </c>
      <c r="Y99" s="57">
        <f t="shared" si="25"/>
        <v>0</v>
      </c>
      <c r="Z99" s="53">
        <f>IFERROR(SUMPRODUCT((Tableau2[Code barre]=Y99)*(Tableau2[Box]=Listes!$C$12)*(Tableau2[Comp]=Listes!$A$2)*Tableau2[Entrées]),"")</f>
        <v>0</v>
      </c>
      <c r="AA99" s="57">
        <f t="shared" si="26"/>
        <v>0</v>
      </c>
      <c r="AB99" s="53">
        <f>IFERROR(SUMPRODUCT((Tableau2[Code barre]=AA99)*(Tableau2[Box]=Listes!$C$13)*(Tableau2[Comp]=Listes!$A$2)*Tableau2[Entrées]),"")</f>
        <v>0</v>
      </c>
      <c r="AC99" s="57">
        <f t="shared" si="27"/>
        <v>0</v>
      </c>
      <c r="AD99" s="53">
        <f>IFERROR(SUMPRODUCT((Tableau2[Code barre]=AC99)*(Tableau2[Box]=Listes!$C$14)*(Tableau2[Comp]=Listes!$A$2)*Tableau2[Entrées]),"")</f>
        <v>0</v>
      </c>
    </row>
    <row r="100" spans="1:30" ht="14.45" customHeight="1" x14ac:dyDescent="0.25">
      <c r="A100" s="81"/>
      <c r="B100" s="97"/>
      <c r="C100" s="57">
        <f t="shared" si="14"/>
        <v>0</v>
      </c>
      <c r="D100" s="53">
        <f>IFERROR(SUMPRODUCT((Tableau2[Code barre]=C100)*(Tableau2[Box]=Listes!$C$1)*(Tableau2[Comp]=Listes!$A$2)*Tableau2[Entrées]),"")</f>
        <v>0</v>
      </c>
      <c r="E100" s="57">
        <f t="shared" si="15"/>
        <v>0</v>
      </c>
      <c r="F100" s="53">
        <f>IFERROR(SUMPRODUCT((Tableau2[Code barre]=E100)*(Tableau2[Box]=Listes!$C$2)*(Tableau2[Comp]=Listes!$A$2)*Tableau2[Entrées]),"")</f>
        <v>0</v>
      </c>
      <c r="G100" s="57">
        <f t="shared" si="16"/>
        <v>0</v>
      </c>
      <c r="H100" s="53">
        <f>IFERROR(SUMPRODUCT((Tableau2[Code barre]=G100)*(Tableau2[Box]=Listes!$C$3)*(Tableau2[Comp]=Listes!$A$2)*Tableau2[Entrées]),"")</f>
        <v>0</v>
      </c>
      <c r="I100" s="57">
        <f t="shared" si="17"/>
        <v>0</v>
      </c>
      <c r="J100" s="53">
        <f>IFERROR(SUMPRODUCT((Tableau2[Code barre]=I100)*(Tableau2[Box]=Listes!$C$4)*(Tableau2[Comp]=Listes!$A$2)*Tableau2[Entrées]),"")</f>
        <v>0</v>
      </c>
      <c r="K100" s="57">
        <f t="shared" si="18"/>
        <v>0</v>
      </c>
      <c r="L100" s="53">
        <f>IFERROR(SUMPRODUCT((Tableau2[Code barre]=K100)*(Tableau2[Box]=Listes!$C$5)*(Tableau2[Comp]=Listes!$A$2)*Tableau2[Entrées]),"")</f>
        <v>0</v>
      </c>
      <c r="M100" s="57">
        <f t="shared" si="19"/>
        <v>0</v>
      </c>
      <c r="N100" s="53">
        <f>IFERROR(SUMPRODUCT((Tableau2[Code barre]=M100)*(Tableau2[Box]=Listes!$C$6)*(Tableau2[Comp]=Listes!$A$2)*Tableau2[Entrées]),"")</f>
        <v>0</v>
      </c>
      <c r="O100" s="57">
        <f t="shared" si="20"/>
        <v>0</v>
      </c>
      <c r="P100" s="53">
        <f>IFERROR(SUMPRODUCT((Tableau2[Code barre]=O100)*(Tableau2[Box]=Listes!$C$7)*(Tableau2[Comp]=Listes!$A$2)*Tableau2[Entrées]),"")</f>
        <v>0</v>
      </c>
      <c r="Q100" s="57">
        <f t="shared" si="21"/>
        <v>0</v>
      </c>
      <c r="R100" s="53">
        <f>IFERROR(SUMPRODUCT((Tableau2[Code barre]=Q100)*(Tableau2[Box]=Listes!$C$8)*(Tableau2[Comp]=Listes!$A$2)*Tableau2[Entrées]),"")</f>
        <v>0</v>
      </c>
      <c r="S100" s="57">
        <f t="shared" si="22"/>
        <v>0</v>
      </c>
      <c r="T100" s="53">
        <f>IFERROR(SUMPRODUCT((Tableau2[Code barre]=S100)*(Tableau2[Box]=Listes!$C$9)*(Tableau2[Comp]=Listes!$A$2)*Tableau2[Entrées]),"")</f>
        <v>0</v>
      </c>
      <c r="U100" s="57">
        <f t="shared" si="23"/>
        <v>0</v>
      </c>
      <c r="V100" s="53">
        <f>IFERROR(SUMPRODUCT((Tableau2[Code barre]=U100)*(Tableau2[Box]=Listes!$C$10)*(Tableau2[Comp]=Listes!$A$2)*Tableau2[Entrées]),"")</f>
        <v>0</v>
      </c>
      <c r="W100" s="57">
        <f t="shared" si="24"/>
        <v>0</v>
      </c>
      <c r="X100" s="53">
        <f>IFERROR(SUMPRODUCT((Tableau2[Code barre]=W100)*(Tableau2[Box]=Listes!$C$11)*(Tableau2[Comp]=Listes!$A$2)*Tableau2[Entrées]),"")</f>
        <v>0</v>
      </c>
      <c r="Y100" s="57">
        <f t="shared" si="25"/>
        <v>0</v>
      </c>
      <c r="Z100" s="53">
        <f>IFERROR(SUMPRODUCT((Tableau2[Code barre]=Y100)*(Tableau2[Box]=Listes!$C$12)*(Tableau2[Comp]=Listes!$A$2)*Tableau2[Entrées]),"")</f>
        <v>0</v>
      </c>
      <c r="AA100" s="57">
        <f t="shared" si="26"/>
        <v>0</v>
      </c>
      <c r="AB100" s="53">
        <f>IFERROR(SUMPRODUCT((Tableau2[Code barre]=AA100)*(Tableau2[Box]=Listes!$C$13)*(Tableau2[Comp]=Listes!$A$2)*Tableau2[Entrées]),"")</f>
        <v>0</v>
      </c>
      <c r="AC100" s="57">
        <f t="shared" si="27"/>
        <v>0</v>
      </c>
      <c r="AD100" s="53">
        <f>IFERROR(SUMPRODUCT((Tableau2[Code barre]=AC100)*(Tableau2[Box]=Listes!$C$14)*(Tableau2[Comp]=Listes!$A$2)*Tableau2[Entrées]),"")</f>
        <v>0</v>
      </c>
    </row>
    <row r="101" spans="1:30" ht="14.45" customHeight="1" x14ac:dyDescent="0.25">
      <c r="A101" s="81"/>
      <c r="B101" s="97"/>
      <c r="C101" s="57">
        <f t="shared" si="14"/>
        <v>0</v>
      </c>
      <c r="D101" s="53">
        <f>IFERROR(SUMPRODUCT((Tableau2[Code barre]=C101)*(Tableau2[Box]=Listes!$C$1)*(Tableau2[Comp]=Listes!$A$2)*Tableau2[Entrées]),"")</f>
        <v>0</v>
      </c>
      <c r="E101" s="57">
        <f t="shared" si="15"/>
        <v>0</v>
      </c>
      <c r="F101" s="53">
        <f>IFERROR(SUMPRODUCT((Tableau2[Code barre]=E101)*(Tableau2[Box]=Listes!$C$2)*(Tableau2[Comp]=Listes!$A$2)*Tableau2[Entrées]),"")</f>
        <v>0</v>
      </c>
      <c r="G101" s="57">
        <f t="shared" si="16"/>
        <v>0</v>
      </c>
      <c r="H101" s="53">
        <f>IFERROR(SUMPRODUCT((Tableau2[Code barre]=G101)*(Tableau2[Box]=Listes!$C$3)*(Tableau2[Comp]=Listes!$A$2)*Tableau2[Entrées]),"")</f>
        <v>0</v>
      </c>
      <c r="I101" s="57">
        <f t="shared" si="17"/>
        <v>0</v>
      </c>
      <c r="J101" s="53">
        <f>IFERROR(SUMPRODUCT((Tableau2[Code barre]=I101)*(Tableau2[Box]=Listes!$C$4)*(Tableau2[Comp]=Listes!$A$2)*Tableau2[Entrées]),"")</f>
        <v>0</v>
      </c>
      <c r="K101" s="57">
        <f t="shared" si="18"/>
        <v>0</v>
      </c>
      <c r="L101" s="53">
        <f>IFERROR(SUMPRODUCT((Tableau2[Code barre]=K101)*(Tableau2[Box]=Listes!$C$5)*(Tableau2[Comp]=Listes!$A$2)*Tableau2[Entrées]),"")</f>
        <v>0</v>
      </c>
      <c r="M101" s="57">
        <f t="shared" si="19"/>
        <v>0</v>
      </c>
      <c r="N101" s="53">
        <f>IFERROR(SUMPRODUCT((Tableau2[Code barre]=M101)*(Tableau2[Box]=Listes!$C$6)*(Tableau2[Comp]=Listes!$A$2)*Tableau2[Entrées]),"")</f>
        <v>0</v>
      </c>
      <c r="O101" s="57">
        <f t="shared" si="20"/>
        <v>0</v>
      </c>
      <c r="P101" s="53">
        <f>IFERROR(SUMPRODUCT((Tableau2[Code barre]=O101)*(Tableau2[Box]=Listes!$C$7)*(Tableau2[Comp]=Listes!$A$2)*Tableau2[Entrées]),"")</f>
        <v>0</v>
      </c>
      <c r="Q101" s="57">
        <f t="shared" si="21"/>
        <v>0</v>
      </c>
      <c r="R101" s="53">
        <f>IFERROR(SUMPRODUCT((Tableau2[Code barre]=Q101)*(Tableau2[Box]=Listes!$C$8)*(Tableau2[Comp]=Listes!$A$2)*Tableau2[Entrées]),"")</f>
        <v>0</v>
      </c>
      <c r="S101" s="57">
        <f t="shared" si="22"/>
        <v>0</v>
      </c>
      <c r="T101" s="53">
        <f>IFERROR(SUMPRODUCT((Tableau2[Code barre]=S101)*(Tableau2[Box]=Listes!$C$9)*(Tableau2[Comp]=Listes!$A$2)*Tableau2[Entrées]),"")</f>
        <v>0</v>
      </c>
      <c r="U101" s="57">
        <f t="shared" si="23"/>
        <v>0</v>
      </c>
      <c r="V101" s="53">
        <f>IFERROR(SUMPRODUCT((Tableau2[Code barre]=U101)*(Tableau2[Box]=Listes!$C$10)*(Tableau2[Comp]=Listes!$A$2)*Tableau2[Entrées]),"")</f>
        <v>0</v>
      </c>
      <c r="W101" s="57">
        <f t="shared" si="24"/>
        <v>0</v>
      </c>
      <c r="X101" s="53">
        <f>IFERROR(SUMPRODUCT((Tableau2[Code barre]=W101)*(Tableau2[Box]=Listes!$C$11)*(Tableau2[Comp]=Listes!$A$2)*Tableau2[Entrées]),"")</f>
        <v>0</v>
      </c>
      <c r="Y101" s="57">
        <f t="shared" si="25"/>
        <v>0</v>
      </c>
      <c r="Z101" s="53">
        <f>IFERROR(SUMPRODUCT((Tableau2[Code barre]=Y101)*(Tableau2[Box]=Listes!$C$12)*(Tableau2[Comp]=Listes!$A$2)*Tableau2[Entrées]),"")</f>
        <v>0</v>
      </c>
      <c r="AA101" s="57">
        <f t="shared" si="26"/>
        <v>0</v>
      </c>
      <c r="AB101" s="53">
        <f>IFERROR(SUMPRODUCT((Tableau2[Code barre]=AA101)*(Tableau2[Box]=Listes!$C$13)*(Tableau2[Comp]=Listes!$A$2)*Tableau2[Entrées]),"")</f>
        <v>0</v>
      </c>
      <c r="AC101" s="57">
        <f t="shared" si="27"/>
        <v>0</v>
      </c>
      <c r="AD101" s="53">
        <f>IFERROR(SUMPRODUCT((Tableau2[Code barre]=AC101)*(Tableau2[Box]=Listes!$C$14)*(Tableau2[Comp]=Listes!$A$2)*Tableau2[Entrées]),"")</f>
        <v>0</v>
      </c>
    </row>
    <row r="102" spans="1:30" ht="14.45" customHeight="1" x14ac:dyDescent="0.25">
      <c r="A102" s="81"/>
      <c r="B102" s="97"/>
      <c r="C102" s="57">
        <f t="shared" si="14"/>
        <v>0</v>
      </c>
      <c r="D102" s="53">
        <f>IFERROR(SUMPRODUCT((Tableau2[Code barre]=C102)*(Tableau2[Box]=Listes!$C$1)*(Tableau2[Comp]=Listes!$A$2)*Tableau2[Entrées]),"")</f>
        <v>0</v>
      </c>
      <c r="E102" s="57">
        <f t="shared" si="15"/>
        <v>0</v>
      </c>
      <c r="F102" s="53">
        <f>IFERROR(SUMPRODUCT((Tableau2[Code barre]=E102)*(Tableau2[Box]=Listes!$C$2)*(Tableau2[Comp]=Listes!$A$2)*Tableau2[Entrées]),"")</f>
        <v>0</v>
      </c>
      <c r="G102" s="57">
        <f t="shared" si="16"/>
        <v>0</v>
      </c>
      <c r="H102" s="53">
        <f>IFERROR(SUMPRODUCT((Tableau2[Code barre]=G102)*(Tableau2[Box]=Listes!$C$3)*(Tableau2[Comp]=Listes!$A$2)*Tableau2[Entrées]),"")</f>
        <v>0</v>
      </c>
      <c r="I102" s="57">
        <f t="shared" si="17"/>
        <v>0</v>
      </c>
      <c r="J102" s="53">
        <f>IFERROR(SUMPRODUCT((Tableau2[Code barre]=I102)*(Tableau2[Box]=Listes!$C$4)*(Tableau2[Comp]=Listes!$A$2)*Tableau2[Entrées]),"")</f>
        <v>0</v>
      </c>
      <c r="K102" s="57">
        <f t="shared" si="18"/>
        <v>0</v>
      </c>
      <c r="L102" s="53">
        <f>IFERROR(SUMPRODUCT((Tableau2[Code barre]=K102)*(Tableau2[Box]=Listes!$C$5)*(Tableau2[Comp]=Listes!$A$2)*Tableau2[Entrées]),"")</f>
        <v>0</v>
      </c>
      <c r="M102" s="57">
        <f t="shared" si="19"/>
        <v>0</v>
      </c>
      <c r="N102" s="53">
        <f>IFERROR(SUMPRODUCT((Tableau2[Code barre]=M102)*(Tableau2[Box]=Listes!$C$6)*(Tableau2[Comp]=Listes!$A$2)*Tableau2[Entrées]),"")</f>
        <v>0</v>
      </c>
      <c r="O102" s="57">
        <f t="shared" si="20"/>
        <v>0</v>
      </c>
      <c r="P102" s="53">
        <f>IFERROR(SUMPRODUCT((Tableau2[Code barre]=O102)*(Tableau2[Box]=Listes!$C$7)*(Tableau2[Comp]=Listes!$A$2)*Tableau2[Entrées]),"")</f>
        <v>0</v>
      </c>
      <c r="Q102" s="57">
        <f t="shared" si="21"/>
        <v>0</v>
      </c>
      <c r="R102" s="53">
        <f>IFERROR(SUMPRODUCT((Tableau2[Code barre]=Q102)*(Tableau2[Box]=Listes!$C$8)*(Tableau2[Comp]=Listes!$A$2)*Tableau2[Entrées]),"")</f>
        <v>0</v>
      </c>
      <c r="S102" s="57">
        <f t="shared" si="22"/>
        <v>0</v>
      </c>
      <c r="T102" s="53">
        <f>IFERROR(SUMPRODUCT((Tableau2[Code barre]=S102)*(Tableau2[Box]=Listes!$C$9)*(Tableau2[Comp]=Listes!$A$2)*Tableau2[Entrées]),"")</f>
        <v>0</v>
      </c>
      <c r="U102" s="57">
        <f t="shared" si="23"/>
        <v>0</v>
      </c>
      <c r="V102" s="53">
        <f>IFERROR(SUMPRODUCT((Tableau2[Code barre]=U102)*(Tableau2[Box]=Listes!$C$10)*(Tableau2[Comp]=Listes!$A$2)*Tableau2[Entrées]),"")</f>
        <v>0</v>
      </c>
      <c r="W102" s="57">
        <f t="shared" si="24"/>
        <v>0</v>
      </c>
      <c r="X102" s="53">
        <f>IFERROR(SUMPRODUCT((Tableau2[Code barre]=W102)*(Tableau2[Box]=Listes!$C$11)*(Tableau2[Comp]=Listes!$A$2)*Tableau2[Entrées]),"")</f>
        <v>0</v>
      </c>
      <c r="Y102" s="57">
        <f t="shared" si="25"/>
        <v>0</v>
      </c>
      <c r="Z102" s="53">
        <f>IFERROR(SUMPRODUCT((Tableau2[Code barre]=Y102)*(Tableau2[Box]=Listes!$C$12)*(Tableau2[Comp]=Listes!$A$2)*Tableau2[Entrées]),"")</f>
        <v>0</v>
      </c>
      <c r="AA102" s="57">
        <f t="shared" si="26"/>
        <v>0</v>
      </c>
      <c r="AB102" s="53">
        <f>IFERROR(SUMPRODUCT((Tableau2[Code barre]=AA102)*(Tableau2[Box]=Listes!$C$13)*(Tableau2[Comp]=Listes!$A$2)*Tableau2[Entrées]),"")</f>
        <v>0</v>
      </c>
      <c r="AC102" s="57">
        <f t="shared" si="27"/>
        <v>0</v>
      </c>
      <c r="AD102" s="53">
        <f>IFERROR(SUMPRODUCT((Tableau2[Code barre]=AC102)*(Tableau2[Box]=Listes!$C$14)*(Tableau2[Comp]=Listes!$A$2)*Tableau2[Entrées]),"")</f>
        <v>0</v>
      </c>
    </row>
    <row r="103" spans="1:30" ht="14.45" customHeight="1" x14ac:dyDescent="0.25">
      <c r="A103" s="81"/>
      <c r="B103" s="97"/>
      <c r="C103" s="57">
        <f t="shared" si="14"/>
        <v>0</v>
      </c>
      <c r="D103" s="53">
        <f>IFERROR(SUMPRODUCT((Tableau2[Code barre]=C103)*(Tableau2[Box]=Listes!$C$1)*(Tableau2[Comp]=Listes!$A$2)*Tableau2[Entrées]),"")</f>
        <v>0</v>
      </c>
      <c r="E103" s="57">
        <f t="shared" si="15"/>
        <v>0</v>
      </c>
      <c r="F103" s="53">
        <f>IFERROR(SUMPRODUCT((Tableau2[Code barre]=E103)*(Tableau2[Box]=Listes!$C$2)*(Tableau2[Comp]=Listes!$A$2)*Tableau2[Entrées]),"")</f>
        <v>0</v>
      </c>
      <c r="G103" s="57">
        <f t="shared" si="16"/>
        <v>0</v>
      </c>
      <c r="H103" s="53">
        <f>IFERROR(SUMPRODUCT((Tableau2[Code barre]=G103)*(Tableau2[Box]=Listes!$C$3)*(Tableau2[Comp]=Listes!$A$2)*Tableau2[Entrées]),"")</f>
        <v>0</v>
      </c>
      <c r="I103" s="57">
        <f t="shared" si="17"/>
        <v>0</v>
      </c>
      <c r="J103" s="53">
        <f>IFERROR(SUMPRODUCT((Tableau2[Code barre]=I103)*(Tableau2[Box]=Listes!$C$4)*(Tableau2[Comp]=Listes!$A$2)*Tableau2[Entrées]),"")</f>
        <v>0</v>
      </c>
      <c r="K103" s="57">
        <f t="shared" si="18"/>
        <v>0</v>
      </c>
      <c r="L103" s="53">
        <f>IFERROR(SUMPRODUCT((Tableau2[Code barre]=K103)*(Tableau2[Box]=Listes!$C$5)*(Tableau2[Comp]=Listes!$A$2)*Tableau2[Entrées]),"")</f>
        <v>0</v>
      </c>
      <c r="M103" s="57">
        <f t="shared" si="19"/>
        <v>0</v>
      </c>
      <c r="N103" s="53">
        <f>IFERROR(SUMPRODUCT((Tableau2[Code barre]=M103)*(Tableau2[Box]=Listes!$C$6)*(Tableau2[Comp]=Listes!$A$2)*Tableau2[Entrées]),"")</f>
        <v>0</v>
      </c>
      <c r="O103" s="57">
        <f t="shared" si="20"/>
        <v>0</v>
      </c>
      <c r="P103" s="53">
        <f>IFERROR(SUMPRODUCT((Tableau2[Code barre]=O103)*(Tableau2[Box]=Listes!$C$7)*(Tableau2[Comp]=Listes!$A$2)*Tableau2[Entrées]),"")</f>
        <v>0</v>
      </c>
      <c r="Q103" s="57">
        <f t="shared" si="21"/>
        <v>0</v>
      </c>
      <c r="R103" s="53">
        <f>IFERROR(SUMPRODUCT((Tableau2[Code barre]=Q103)*(Tableau2[Box]=Listes!$C$8)*(Tableau2[Comp]=Listes!$A$2)*Tableau2[Entrées]),"")</f>
        <v>0</v>
      </c>
      <c r="S103" s="57">
        <f t="shared" si="22"/>
        <v>0</v>
      </c>
      <c r="T103" s="53">
        <f>IFERROR(SUMPRODUCT((Tableau2[Code barre]=S103)*(Tableau2[Box]=Listes!$C$9)*(Tableau2[Comp]=Listes!$A$2)*Tableau2[Entrées]),"")</f>
        <v>0</v>
      </c>
      <c r="U103" s="57">
        <f t="shared" si="23"/>
        <v>0</v>
      </c>
      <c r="V103" s="53">
        <f>IFERROR(SUMPRODUCT((Tableau2[Code barre]=U103)*(Tableau2[Box]=Listes!$C$10)*(Tableau2[Comp]=Listes!$A$2)*Tableau2[Entrées]),"")</f>
        <v>0</v>
      </c>
      <c r="W103" s="57">
        <f t="shared" si="24"/>
        <v>0</v>
      </c>
      <c r="X103" s="53">
        <f>IFERROR(SUMPRODUCT((Tableau2[Code barre]=W103)*(Tableau2[Box]=Listes!$C$11)*(Tableau2[Comp]=Listes!$A$2)*Tableau2[Entrées]),"")</f>
        <v>0</v>
      </c>
      <c r="Y103" s="57">
        <f t="shared" si="25"/>
        <v>0</v>
      </c>
      <c r="Z103" s="53">
        <f>IFERROR(SUMPRODUCT((Tableau2[Code barre]=Y103)*(Tableau2[Box]=Listes!$C$12)*(Tableau2[Comp]=Listes!$A$2)*Tableau2[Entrées]),"")</f>
        <v>0</v>
      </c>
      <c r="AA103" s="57">
        <f t="shared" si="26"/>
        <v>0</v>
      </c>
      <c r="AB103" s="53">
        <f>IFERROR(SUMPRODUCT((Tableau2[Code barre]=AA103)*(Tableau2[Box]=Listes!$C$13)*(Tableau2[Comp]=Listes!$A$2)*Tableau2[Entrées]),"")</f>
        <v>0</v>
      </c>
      <c r="AC103" s="57">
        <f t="shared" si="27"/>
        <v>0</v>
      </c>
      <c r="AD103" s="53">
        <f>IFERROR(SUMPRODUCT((Tableau2[Code barre]=AC103)*(Tableau2[Box]=Listes!$C$14)*(Tableau2[Comp]=Listes!$A$2)*Tableau2[Entrées]),"")</f>
        <v>0</v>
      </c>
    </row>
    <row r="104" spans="1:30" ht="14.45" customHeight="1" x14ac:dyDescent="0.25">
      <c r="A104" s="81"/>
      <c r="B104" s="97"/>
      <c r="C104" s="57">
        <f t="shared" si="14"/>
        <v>0</v>
      </c>
      <c r="D104" s="53">
        <f>IFERROR(SUMPRODUCT((Tableau2[Code barre]=C104)*(Tableau2[Box]=Listes!$C$1)*(Tableau2[Comp]=Listes!$A$2)*Tableau2[Entrées]),"")</f>
        <v>0</v>
      </c>
      <c r="E104" s="57">
        <f t="shared" si="15"/>
        <v>0</v>
      </c>
      <c r="F104" s="53">
        <f>IFERROR(SUMPRODUCT((Tableau2[Code barre]=E104)*(Tableau2[Box]=Listes!$C$2)*(Tableau2[Comp]=Listes!$A$2)*Tableau2[Entrées]),"")</f>
        <v>0</v>
      </c>
      <c r="G104" s="57">
        <f t="shared" si="16"/>
        <v>0</v>
      </c>
      <c r="H104" s="53">
        <f>IFERROR(SUMPRODUCT((Tableau2[Code barre]=G104)*(Tableau2[Box]=Listes!$C$3)*(Tableau2[Comp]=Listes!$A$2)*Tableau2[Entrées]),"")</f>
        <v>0</v>
      </c>
      <c r="I104" s="57">
        <f t="shared" si="17"/>
        <v>0</v>
      </c>
      <c r="J104" s="53">
        <f>IFERROR(SUMPRODUCT((Tableau2[Code barre]=I104)*(Tableau2[Box]=Listes!$C$4)*(Tableau2[Comp]=Listes!$A$2)*Tableau2[Entrées]),"")</f>
        <v>0</v>
      </c>
      <c r="K104" s="57">
        <f t="shared" si="18"/>
        <v>0</v>
      </c>
      <c r="L104" s="53">
        <f>IFERROR(SUMPRODUCT((Tableau2[Code barre]=K104)*(Tableau2[Box]=Listes!$C$5)*(Tableau2[Comp]=Listes!$A$2)*Tableau2[Entrées]),"")</f>
        <v>0</v>
      </c>
      <c r="M104" s="57">
        <f t="shared" si="19"/>
        <v>0</v>
      </c>
      <c r="N104" s="53">
        <f>IFERROR(SUMPRODUCT((Tableau2[Code barre]=M104)*(Tableau2[Box]=Listes!$C$6)*(Tableau2[Comp]=Listes!$A$2)*Tableau2[Entrées]),"")</f>
        <v>0</v>
      </c>
      <c r="O104" s="57">
        <f t="shared" si="20"/>
        <v>0</v>
      </c>
      <c r="P104" s="53">
        <f>IFERROR(SUMPRODUCT((Tableau2[Code barre]=O104)*(Tableau2[Box]=Listes!$C$7)*(Tableau2[Comp]=Listes!$A$2)*Tableau2[Entrées]),"")</f>
        <v>0</v>
      </c>
      <c r="Q104" s="57">
        <f t="shared" si="21"/>
        <v>0</v>
      </c>
      <c r="R104" s="53">
        <f>IFERROR(SUMPRODUCT((Tableau2[Code barre]=Q104)*(Tableau2[Box]=Listes!$C$8)*(Tableau2[Comp]=Listes!$A$2)*Tableau2[Entrées]),"")</f>
        <v>0</v>
      </c>
      <c r="S104" s="57">
        <f t="shared" si="22"/>
        <v>0</v>
      </c>
      <c r="T104" s="53">
        <f>IFERROR(SUMPRODUCT((Tableau2[Code barre]=S104)*(Tableau2[Box]=Listes!$C$9)*(Tableau2[Comp]=Listes!$A$2)*Tableau2[Entrées]),"")</f>
        <v>0</v>
      </c>
      <c r="U104" s="57">
        <f t="shared" si="23"/>
        <v>0</v>
      </c>
      <c r="V104" s="53">
        <f>IFERROR(SUMPRODUCT((Tableau2[Code barre]=U104)*(Tableau2[Box]=Listes!$C$10)*(Tableau2[Comp]=Listes!$A$2)*Tableau2[Entrées]),"")</f>
        <v>0</v>
      </c>
      <c r="W104" s="57">
        <f t="shared" si="24"/>
        <v>0</v>
      </c>
      <c r="X104" s="53">
        <f>IFERROR(SUMPRODUCT((Tableau2[Code barre]=W104)*(Tableau2[Box]=Listes!$C$11)*(Tableau2[Comp]=Listes!$A$2)*Tableau2[Entrées]),"")</f>
        <v>0</v>
      </c>
      <c r="Y104" s="57">
        <f t="shared" si="25"/>
        <v>0</v>
      </c>
      <c r="Z104" s="53">
        <f>IFERROR(SUMPRODUCT((Tableau2[Code barre]=Y104)*(Tableau2[Box]=Listes!$C$12)*(Tableau2[Comp]=Listes!$A$2)*Tableau2[Entrées]),"")</f>
        <v>0</v>
      </c>
      <c r="AA104" s="57">
        <f t="shared" si="26"/>
        <v>0</v>
      </c>
      <c r="AB104" s="53">
        <f>IFERROR(SUMPRODUCT((Tableau2[Code barre]=AA104)*(Tableau2[Box]=Listes!$C$13)*(Tableau2[Comp]=Listes!$A$2)*Tableau2[Entrées]),"")</f>
        <v>0</v>
      </c>
      <c r="AC104" s="57">
        <f t="shared" si="27"/>
        <v>0</v>
      </c>
      <c r="AD104" s="53">
        <f>IFERROR(SUMPRODUCT((Tableau2[Code barre]=AC104)*(Tableau2[Box]=Listes!$C$14)*(Tableau2[Comp]=Listes!$A$2)*Tableau2[Entrées]),"")</f>
        <v>0</v>
      </c>
    </row>
    <row r="105" spans="1:30" ht="14.45" customHeight="1" x14ac:dyDescent="0.25">
      <c r="A105" s="81"/>
      <c r="B105" s="97"/>
      <c r="C105" s="57">
        <f t="shared" si="14"/>
        <v>0</v>
      </c>
      <c r="D105" s="53">
        <f>IFERROR(SUMPRODUCT((Tableau2[Code barre]=C105)*(Tableau2[Box]=Listes!$C$2)*(Tableau2[Comp]=Listes!$A$2)*Tableau2[Entrées]),"")</f>
        <v>0</v>
      </c>
      <c r="E105" s="57">
        <f t="shared" si="15"/>
        <v>0</v>
      </c>
      <c r="F105" s="53">
        <f>IFERROR(SUMPRODUCT((Tableau2[Code barre]=E105)*(Tableau2[Box]=Listes!$C$2)*(Tableau2[Comp]=Listes!$A$2)*Tableau2[Entrées]),"")</f>
        <v>0</v>
      </c>
      <c r="G105" s="57">
        <f t="shared" si="16"/>
        <v>0</v>
      </c>
      <c r="H105" s="53">
        <f>IFERROR(SUMPRODUCT((Tableau2[Code barre]=G105)*(Tableau2[Box]=Listes!$C$3)*(Tableau2[Comp]=Listes!$A$2)*Tableau2[Entrées]),"")</f>
        <v>0</v>
      </c>
      <c r="I105" s="57">
        <f t="shared" si="17"/>
        <v>0</v>
      </c>
      <c r="J105" s="53">
        <f>IFERROR(SUMPRODUCT((Tableau2[Code barre]=I105)*(Tableau2[Box]=Listes!$C$4)*(Tableau2[Comp]=Listes!$A$2)*Tableau2[Entrées]),"")</f>
        <v>0</v>
      </c>
      <c r="K105" s="57">
        <f t="shared" si="18"/>
        <v>0</v>
      </c>
      <c r="L105" s="53"/>
      <c r="M105" s="57">
        <f t="shared" si="19"/>
        <v>0</v>
      </c>
      <c r="N105" s="53">
        <f>IFERROR(SUMPRODUCT((Tableau2[Code barre]=M105)*(Tableau2[Box]=Listes!$C$6)*(Tableau2[Comp]=Listes!$A$2)*Tableau2[Entrées]),"")</f>
        <v>0</v>
      </c>
      <c r="O105" s="57">
        <f t="shared" si="20"/>
        <v>0</v>
      </c>
      <c r="P105" s="53">
        <f>IFERROR(SUMPRODUCT((Tableau2[Code barre]=C105)*(Tableau2[Box]=Listes!$C$7)*(Tableau2[Comp]=Listes!$A$2)*Tableau2[Entrées]),"")</f>
        <v>0</v>
      </c>
      <c r="Q105" s="57">
        <f t="shared" si="21"/>
        <v>0</v>
      </c>
      <c r="R105" s="53"/>
      <c r="S105" s="57">
        <f t="shared" si="22"/>
        <v>0</v>
      </c>
      <c r="T105" s="53">
        <f>IFERROR(SUMPRODUCT((Tableau2[Code barre]='ZONE (1)'!S105)*Tableau2[Entrées]),"")</f>
        <v>0</v>
      </c>
      <c r="U105" s="57">
        <f t="shared" si="23"/>
        <v>0</v>
      </c>
      <c r="V105" s="53">
        <f>IFERROR(SUMPRODUCT((Tableau2[Code barre]=U105)*(Tableau2[Box]=Listes!$C$10)*(Tableau2[Comp]=Listes!$A$2)*Tableau2[Entrées]),"")</f>
        <v>0</v>
      </c>
      <c r="W105" s="57">
        <f t="shared" si="24"/>
        <v>0</v>
      </c>
      <c r="X105" s="53">
        <f>IFERROR(SUMPRODUCT((Tableau2[Code barre]='ZONE (1)'!W105)*Tableau2[Entrées]),"")</f>
        <v>0</v>
      </c>
      <c r="Y105" s="57">
        <f t="shared" si="25"/>
        <v>0</v>
      </c>
      <c r="Z105" s="53">
        <f>IFERROR(SUMPRODUCT((Tableau2[Code barre]=Y105)*(Tableau2[Box]=Listes!$C$12)*(Tableau2[Comp]=Listes!$A$2)*Tableau2[Entrées]),"")</f>
        <v>0</v>
      </c>
      <c r="AA105" s="57">
        <f t="shared" si="26"/>
        <v>0</v>
      </c>
      <c r="AB105" s="53">
        <f>IFERROR(SUMPRODUCT((Tableau2[Code barre]=AA105)*(Tableau2[Box]=Listes!$C$13)*(Tableau2[Comp]=Listes!$A$2)*Tableau2[Entrées]),"")</f>
        <v>0</v>
      </c>
      <c r="AC105" s="57">
        <f t="shared" si="27"/>
        <v>0</v>
      </c>
      <c r="AD105" s="53">
        <f>IFERROR(SUMPRODUCT((Tableau2[Code barre]=AC105)*(Tableau2[Box]=Listes!$C$14)*(Tableau2[Comp]=Listes!$A$2)*Tableau2[Entrées]),"")</f>
        <v>0</v>
      </c>
    </row>
    <row r="106" spans="1:30" ht="14.45" customHeight="1" x14ac:dyDescent="0.25">
      <c r="A106" s="81"/>
      <c r="B106" s="93"/>
      <c r="C106" s="57">
        <f t="shared" si="14"/>
        <v>0</v>
      </c>
      <c r="D106" s="53">
        <f>IFERROR(SUMPRODUCT((Tableau2[Code barre]=C106)*(Tableau2[Box]=Listes!$C$2)*(Tableau2[Comp]=Listes!$A$2)*Tableau2[Entrées]),"")</f>
        <v>0</v>
      </c>
      <c r="E106" s="57">
        <f t="shared" si="15"/>
        <v>0</v>
      </c>
      <c r="F106" s="53">
        <f>IFERROR(SUMPRODUCT((Tableau2[Code barre]=E106)*(Tableau2[Box]=Listes!$C$2)*(Tableau2[Comp]=Listes!$A$2)*Tableau2[Entrées]),"")</f>
        <v>0</v>
      </c>
      <c r="G106" s="57">
        <f t="shared" si="16"/>
        <v>0</v>
      </c>
      <c r="H106" s="53">
        <f>IFERROR(SUMPRODUCT((Tableau2[Code barre]=G106)*(Tableau2[Box]=Listes!$C$3)*(Tableau2[Comp]=Listes!$A$2)*Tableau2[Entrées]),"")</f>
        <v>0</v>
      </c>
      <c r="I106" s="57">
        <f t="shared" si="17"/>
        <v>0</v>
      </c>
      <c r="J106" s="53">
        <f>IFERROR(SUMPRODUCT((Tableau2[Code barre]=I106)*(Tableau2[Box]=Listes!$C$4)*(Tableau2[Comp]=Listes!$A$2)*Tableau2[Entrées]),"")</f>
        <v>0</v>
      </c>
      <c r="K106" s="57">
        <f t="shared" si="18"/>
        <v>0</v>
      </c>
      <c r="L106" s="53"/>
      <c r="M106" s="57">
        <f t="shared" si="19"/>
        <v>0</v>
      </c>
      <c r="N106" s="53">
        <f>IFERROR(SUMPRODUCT((Tableau2[Code barre]=M106)*(Tableau2[Box]=Listes!$C$6)*(Tableau2[Comp]=Listes!$A$2)*Tableau2[Entrées]),"")</f>
        <v>0</v>
      </c>
      <c r="O106" s="57">
        <f t="shared" si="20"/>
        <v>0</v>
      </c>
      <c r="P106" s="53">
        <f>IFERROR(SUMPRODUCT((Tableau2[Code barre]=C106)*(Tableau2[Box]=Listes!$C$7)*(Tableau2[Comp]=Listes!$A$2)*Tableau2[Entrées]),"")</f>
        <v>0</v>
      </c>
      <c r="Q106" s="57">
        <f t="shared" si="21"/>
        <v>0</v>
      </c>
      <c r="R106" s="53"/>
      <c r="S106" s="57">
        <f t="shared" si="22"/>
        <v>0</v>
      </c>
      <c r="T106" s="53">
        <f>IFERROR(SUMPRODUCT((Tableau2[Code barre]='ZONE (1)'!S106)*Tableau2[Entrées]),"")</f>
        <v>0</v>
      </c>
      <c r="U106" s="57">
        <f t="shared" si="23"/>
        <v>0</v>
      </c>
      <c r="V106" s="53">
        <f>IFERROR(SUMPRODUCT((Tableau2[Code barre]=U106)*(Tableau2[Box]=Listes!$C$10)*(Tableau2[Comp]=Listes!$A$2)*Tableau2[Entrées]),"")</f>
        <v>0</v>
      </c>
      <c r="W106" s="57">
        <f t="shared" si="24"/>
        <v>0</v>
      </c>
      <c r="X106" s="53">
        <f>IFERROR(SUMPRODUCT((Tableau2[Code barre]='ZONE (1)'!W106)*Tableau2[Entrées]),"")</f>
        <v>0</v>
      </c>
      <c r="Y106" s="57">
        <f t="shared" si="25"/>
        <v>0</v>
      </c>
      <c r="Z106" s="53">
        <f>IFERROR(SUMPRODUCT((Tableau2[Code barre]=Y106)*(Tableau2[Box]=Listes!$C$12)*(Tableau2[Comp]=Listes!$A$2)*Tableau2[Entrées]),"")</f>
        <v>0</v>
      </c>
      <c r="AA106" s="57">
        <f t="shared" si="26"/>
        <v>0</v>
      </c>
      <c r="AB106" s="53">
        <f>IFERROR(SUMPRODUCT((Tableau2[Code barre]=AA106)*(Tableau2[Box]=Listes!$C$13)*(Tableau2[Comp]=Listes!$A$2)*Tableau2[Entrées]),"")</f>
        <v>0</v>
      </c>
      <c r="AC106" s="57">
        <f t="shared" si="27"/>
        <v>0</v>
      </c>
      <c r="AD106" s="53">
        <f>IFERROR(SUMPRODUCT((Tableau2[Code barre]=AC106)*(Tableau2[Box]=Listes!$C$14)*(Tableau2[Comp]=Listes!$A$2)*Tableau2[Entrées]),"")</f>
        <v>0</v>
      </c>
    </row>
    <row r="107" spans="1:30" ht="14.45" customHeight="1" x14ac:dyDescent="0.25">
      <c r="A107" s="81"/>
      <c r="B107" s="93"/>
      <c r="C107" s="57">
        <f t="shared" si="14"/>
        <v>0</v>
      </c>
      <c r="D107" s="53">
        <f>IFERROR(SUMPRODUCT((Tableau2[Code barre]=C107)*(Tableau2[Box]=Listes!$C$2)*(Tableau2[Comp]=Listes!$A$2)*Tableau2[Entrées]),"")</f>
        <v>0</v>
      </c>
      <c r="E107" s="57">
        <f t="shared" si="15"/>
        <v>0</v>
      </c>
      <c r="F107" s="53">
        <f>IFERROR(SUMPRODUCT((Tableau2[Code barre]=E107)*(Tableau2[Box]=Listes!$C$2)*(Tableau2[Comp]=Listes!$A$2)*Tableau2[Entrées]),"")</f>
        <v>0</v>
      </c>
      <c r="G107" s="57">
        <f t="shared" si="16"/>
        <v>0</v>
      </c>
      <c r="H107" s="53">
        <f>IFERROR(SUMPRODUCT((Tableau2[Code barre]=G107)*(Tableau2[Box]=Listes!$C$3)*(Tableau2[Comp]=Listes!$A$2)*Tableau2[Entrées]),"")</f>
        <v>0</v>
      </c>
      <c r="I107" s="57">
        <f t="shared" si="17"/>
        <v>0</v>
      </c>
      <c r="J107" s="53">
        <f>IFERROR(SUMPRODUCT((Tableau2[Code barre]=I107)*(Tableau2[Box]=Listes!$C$4)*(Tableau2[Comp]=Listes!$A$2)*Tableau2[Entrées]),"")</f>
        <v>0</v>
      </c>
      <c r="K107" s="57">
        <f t="shared" si="18"/>
        <v>0</v>
      </c>
      <c r="L107" s="53"/>
      <c r="M107" s="57">
        <f t="shared" si="19"/>
        <v>0</v>
      </c>
      <c r="N107" s="53">
        <f>IFERROR(SUMPRODUCT((Tableau2[Code barre]=M107)*(Tableau2[Box]=Listes!$C$6)*(Tableau2[Comp]=Listes!$A$2)*Tableau2[Entrées]),"")</f>
        <v>0</v>
      </c>
      <c r="O107" s="57">
        <f t="shared" si="20"/>
        <v>0</v>
      </c>
      <c r="P107" s="53">
        <f>IFERROR(SUMPRODUCT((Tableau2[Code barre]=C107)*(Tableau2[Box]=Listes!$C$7)*(Tableau2[Comp]=Listes!$A$2)*Tableau2[Entrées]),"")</f>
        <v>0</v>
      </c>
      <c r="Q107" s="57">
        <f t="shared" si="21"/>
        <v>0</v>
      </c>
      <c r="R107" s="53"/>
      <c r="S107" s="57">
        <f t="shared" si="22"/>
        <v>0</v>
      </c>
      <c r="T107" s="53">
        <f>IFERROR(SUMPRODUCT((Tableau2[Code barre]='ZONE (1)'!S107)*Tableau2[Entrées]),"")</f>
        <v>0</v>
      </c>
      <c r="U107" s="57">
        <f t="shared" si="23"/>
        <v>0</v>
      </c>
      <c r="V107" s="53">
        <f>IFERROR(SUMPRODUCT((Tableau2[Code barre]=U107)*(Tableau2[Box]=Listes!$C$10)*(Tableau2[Comp]=Listes!$A$2)*Tableau2[Entrées]),"")</f>
        <v>0</v>
      </c>
      <c r="W107" s="57">
        <f t="shared" si="24"/>
        <v>0</v>
      </c>
      <c r="X107" s="53">
        <f>IFERROR(SUMPRODUCT((Tableau2[Code barre]='ZONE (1)'!W107)*Tableau2[Entrées]),"")</f>
        <v>0</v>
      </c>
      <c r="Y107" s="57">
        <f t="shared" si="25"/>
        <v>0</v>
      </c>
      <c r="Z107" s="53">
        <f>IFERROR(SUMPRODUCT((Tableau2[Code barre]=Y107)*(Tableau2[Box]=Listes!$C$12)*(Tableau2[Comp]=Listes!$A$2)*Tableau2[Entrées]),"")</f>
        <v>0</v>
      </c>
      <c r="AA107" s="57">
        <f t="shared" si="26"/>
        <v>0</v>
      </c>
      <c r="AB107" s="53">
        <f>IFERROR(SUMPRODUCT((Tableau2[Code barre]=AA107)*(Tableau2[Box]=Listes!$C$13)*(Tableau2[Comp]=Listes!$A$2)*Tableau2[Entrées]),"")</f>
        <v>0</v>
      </c>
      <c r="AC107" s="57">
        <f t="shared" si="27"/>
        <v>0</v>
      </c>
      <c r="AD107" s="53">
        <f>IFERROR(SUMPRODUCT((Tableau2[Code barre]=AC107)*(Tableau2[Box]=Listes!$C$14)*(Tableau2[Comp]=Listes!$A$2)*Tableau2[Entrées]),"")</f>
        <v>0</v>
      </c>
    </row>
    <row r="108" spans="1:30" x14ac:dyDescent="0.25">
      <c r="A108" s="81"/>
      <c r="B108" s="60"/>
      <c r="C108" s="49"/>
      <c r="D108" s="49"/>
      <c r="E108" s="49"/>
      <c r="F108" s="43">
        <f>IFERROR(SUMPRODUCT((Tableau2[Code barre]=C104)*(Tableau2[Box]=E33)*(Tableau2[Comp]=C46)*Tableau2[Entrées]),"")</f>
        <v>0</v>
      </c>
      <c r="G108" s="49"/>
      <c r="H108" s="49"/>
      <c r="I108" s="49"/>
      <c r="J108" s="49"/>
      <c r="K108" s="49"/>
      <c r="L108" s="49"/>
      <c r="M108" s="49"/>
      <c r="N108" s="49"/>
      <c r="O108" s="49"/>
      <c r="P108" s="49"/>
      <c r="Q108" s="49"/>
      <c r="R108" s="49"/>
      <c r="S108" s="49"/>
      <c r="T108" s="49"/>
      <c r="U108" s="49"/>
      <c r="V108" s="49"/>
      <c r="W108" s="49"/>
      <c r="X108" s="49"/>
      <c r="Y108" s="49"/>
      <c r="Z108" s="49"/>
      <c r="AA108" s="49"/>
      <c r="AB108" s="49"/>
      <c r="AC108" s="49"/>
      <c r="AD108" s="49"/>
    </row>
    <row r="109" spans="1:30" ht="14.45" customHeight="1" x14ac:dyDescent="0.25">
      <c r="A109" s="81"/>
      <c r="B109" s="89" t="s">
        <v>16</v>
      </c>
      <c r="C109" s="41">
        <f t="shared" ref="C109:C121" si="28">+C40</f>
        <v>0</v>
      </c>
      <c r="D109" s="42">
        <f>IFERROR(SUMPRODUCT((Tableau2[Code barre]=C109)*(Tableau2[Box]=Listes!$C$1)*(Tableau2[Comp]=Listes!$A$3)*Tableau2[Entrées]),"")</f>
        <v>0</v>
      </c>
      <c r="E109" s="41">
        <f t="shared" ref="E109:E121" si="29">+E40</f>
        <v>0</v>
      </c>
      <c r="F109" s="42">
        <f>IFERROR(SUMPRODUCT((Tableau2[Code barre]=E109)*(Tableau2[Box]=Listes!$C$2)*(Tableau2[Comp]=Listes!$A$3)*Tableau2[Entrées]),"")</f>
        <v>0</v>
      </c>
      <c r="G109" s="41">
        <f t="shared" ref="G109:G121" si="30">+G40</f>
        <v>0</v>
      </c>
      <c r="H109" s="42">
        <f>IFERROR(SUMPRODUCT((Tableau2[Code barre]=G109)*(Tableau2[Box]=Listes!$C$3)*(Tableau2[Comp]=Listes!$A$3)*Tableau2[Entrées]),"")</f>
        <v>0</v>
      </c>
      <c r="I109" s="41">
        <f t="shared" ref="I109:I121" si="31">+I40</f>
        <v>0</v>
      </c>
      <c r="J109" s="42">
        <f>IFERROR(SUMPRODUCT((Tableau2[Code barre]=I109)*(Tableau2[Box]=Listes!$C$4)*(Tableau2[Comp]=Listes!$A$3)*Tableau2[Entrées]),"")</f>
        <v>0</v>
      </c>
      <c r="K109" s="41">
        <f t="shared" ref="K109:K121" si="32">+K40</f>
        <v>0</v>
      </c>
      <c r="L109" s="42">
        <f>IFERROR(SUMPRODUCT((Tableau2[Code barre]=K109)*(Tableau2[Box]=Listes!$C$5)*(Tableau2[Comp]=Listes!$A$3)*Tableau2[Entrées]),"")</f>
        <v>0</v>
      </c>
      <c r="M109" s="41">
        <f t="shared" ref="M109:M121" si="33">+M40</f>
        <v>0</v>
      </c>
      <c r="N109" s="42">
        <f>IFERROR(SUMPRODUCT((Tableau2[Code barre]=M109)*(Tableau2[Box]=Listes!$C$6)*(Tableau2[Comp]=Listes!$A$3)*Tableau2[Entrées]),"")</f>
        <v>0</v>
      </c>
      <c r="O109" s="41">
        <f t="shared" ref="O109:O121" si="34">+O40</f>
        <v>0</v>
      </c>
      <c r="P109" s="42">
        <f>IFERROR(SUMPRODUCT((Tableau2[Code barre]=O109)*(Tableau2[Box]=Listes!$C$7)*(Tableau2[Comp]=Listes!$A$3)*Tableau2[Entrées]),"")</f>
        <v>0</v>
      </c>
      <c r="Q109" s="41">
        <f t="shared" ref="Q109:Q121" si="35">+Q40</f>
        <v>0</v>
      </c>
      <c r="R109" s="42">
        <f>IFERROR(SUMPRODUCT((Tableau2[Code barre]=Q109)*(Tableau2[Box]=Listes!$C$8)*(Tableau2[Comp]=Listes!$A$3)*Tableau2[Entrées]),"")</f>
        <v>0</v>
      </c>
      <c r="S109" s="41">
        <f t="shared" ref="S109:S121" si="36">+S40</f>
        <v>0</v>
      </c>
      <c r="T109" s="42">
        <f>IFERROR(SUMPRODUCT((Tableau2[Code barre]=S109)*(Tableau2[Box]=Listes!$C$9)*(Tableau2[Comp]=Listes!$A$3)*Tableau2[Entrées]),"")</f>
        <v>0</v>
      </c>
      <c r="U109" s="41">
        <f t="shared" ref="U109:U121" si="37">+U40</f>
        <v>0</v>
      </c>
      <c r="V109" s="42">
        <f>IFERROR(SUMPRODUCT((Tableau2[Code barre]=U109)*(Tableau2[Box]=Listes!$C$10)*(Tableau2[Comp]=Listes!$A$3)*Tableau2[Entrées]),"")</f>
        <v>0</v>
      </c>
      <c r="W109" s="41">
        <f t="shared" ref="W109:W121" si="38">+W40</f>
        <v>0</v>
      </c>
      <c r="X109" s="42">
        <f>IFERROR(SUMPRODUCT((Tableau2[Code barre]=W109)*(Tableau2[Box]=Listes!$C$11)*(Tableau2[Comp]=Listes!$A$3)*Tableau2[Entrées]),"")</f>
        <v>0</v>
      </c>
      <c r="Y109" s="41">
        <f t="shared" ref="Y109:Y121" si="39">+Y40</f>
        <v>0</v>
      </c>
      <c r="Z109" s="42">
        <f>IFERROR(SUMPRODUCT((Tableau2[Code barre]=Y109)*(Tableau2[Box]=Listes!$C$12)*(Tableau2[Comp]=Listes!$A$3)*Tableau2[Entrées]),"")</f>
        <v>0</v>
      </c>
      <c r="AA109" s="41">
        <f t="shared" ref="AA109:AA121" si="40">+AA40</f>
        <v>0</v>
      </c>
      <c r="AB109" s="42">
        <f>IFERROR(SUMPRODUCT((Tableau2[Code barre]=AA109)*(Tableau2[Box]=Listes!$C$13)*(Tableau2[Comp]=Listes!$A$3)*Tableau2[Entrées]),"")</f>
        <v>0</v>
      </c>
      <c r="AC109" s="41">
        <f t="shared" ref="AC109:AC121" si="41">+AC40</f>
        <v>0</v>
      </c>
      <c r="AD109" s="42">
        <f>IFERROR(SUMPRODUCT((Tableau2[Code barre]=AC109)*(Tableau2[Box]=Listes!$C$14)*(Tableau2[Comp]=Listes!$A$3)*Tableau2[Entrées]),"")</f>
        <v>0</v>
      </c>
    </row>
    <row r="110" spans="1:30" ht="14.45" customHeight="1" x14ac:dyDescent="0.25">
      <c r="A110" s="81"/>
      <c r="B110" s="73"/>
      <c r="C110" s="41">
        <f t="shared" si="28"/>
        <v>0</v>
      </c>
      <c r="D110" s="42">
        <f>IFERROR(SUMPRODUCT((Tableau2[Code barre]=C110)*(Tableau2[Box]=Listes!$C$1)*(Tableau2[Comp]=Listes!$A$3)*Tableau2[Entrées]),"")</f>
        <v>0</v>
      </c>
      <c r="E110" s="41">
        <f t="shared" si="29"/>
        <v>0</v>
      </c>
      <c r="F110" s="42">
        <f>IFERROR(SUMPRODUCT((Tableau2[Code barre]=E110)*(Tableau2[Box]=Listes!$C$2)*(Tableau2[Comp]=Listes!$A$3)*Tableau2[Entrées]),"")</f>
        <v>0</v>
      </c>
      <c r="G110" s="41">
        <f t="shared" si="30"/>
        <v>0</v>
      </c>
      <c r="H110" s="42">
        <f>IFERROR(SUMPRODUCT((Tableau2[Code barre]=G110)*(Tableau2[Box]=Listes!$C$3)*(Tableau2[Comp]=Listes!$A$3)*Tableau2[Entrées]),"")</f>
        <v>0</v>
      </c>
      <c r="I110" s="41">
        <f t="shared" si="31"/>
        <v>0</v>
      </c>
      <c r="J110" s="42">
        <f>IFERROR(SUMPRODUCT((Tableau2[Code barre]=I110)*(Tableau2[Box]=Listes!$C$4)*(Tableau2[Comp]=Listes!$A$3)*Tableau2[Entrées]),"")</f>
        <v>0</v>
      </c>
      <c r="K110" s="41">
        <f t="shared" si="32"/>
        <v>0</v>
      </c>
      <c r="L110" s="42">
        <f>IFERROR(SUMPRODUCT((Tableau2[Code barre]=K110)*(Tableau2[Box]=Listes!$C$5)*(Tableau2[Comp]=Listes!$A$3)*Tableau2[Entrées]),"")</f>
        <v>0</v>
      </c>
      <c r="M110" s="41">
        <f t="shared" si="33"/>
        <v>0</v>
      </c>
      <c r="N110" s="42">
        <f>IFERROR(SUMPRODUCT((Tableau2[Code barre]=M110)*(Tableau2[Box]=Listes!$C$6)*(Tableau2[Comp]=Listes!$A$3)*Tableau2[Entrées]),"")</f>
        <v>0</v>
      </c>
      <c r="O110" s="41">
        <f t="shared" si="34"/>
        <v>0</v>
      </c>
      <c r="P110" s="42">
        <f>IFERROR(SUMPRODUCT((Tableau2[Code barre]=O110)*(Tableau2[Box]=Listes!$C$7)*(Tableau2[Comp]=Listes!$A$3)*Tableau2[Entrées]),"")</f>
        <v>0</v>
      </c>
      <c r="Q110" s="41">
        <f t="shared" si="35"/>
        <v>0</v>
      </c>
      <c r="R110" s="42">
        <f>IFERROR(SUMPRODUCT((Tableau2[Code barre]=Q110)*(Tableau2[Box]=Listes!$C$8)*(Tableau2[Comp]=Listes!$A$3)*Tableau2[Entrées]),"")</f>
        <v>0</v>
      </c>
      <c r="S110" s="41">
        <f t="shared" si="36"/>
        <v>0</v>
      </c>
      <c r="T110" s="42">
        <f>IFERROR(SUMPRODUCT((Tableau2[Code barre]=S110)*(Tableau2[Box]=Listes!$C$9)*(Tableau2[Comp]=Listes!$A$3)*Tableau2[Entrées]),"")</f>
        <v>0</v>
      </c>
      <c r="U110" s="41">
        <f t="shared" si="37"/>
        <v>0</v>
      </c>
      <c r="V110" s="42">
        <f>IFERROR(SUMPRODUCT((Tableau2[Code barre]=U110)*(Tableau2[Box]=Listes!$C$10)*(Tableau2[Comp]=Listes!$A$3)*Tableau2[Entrées]),"")</f>
        <v>0</v>
      </c>
      <c r="W110" s="41">
        <f t="shared" si="38"/>
        <v>0</v>
      </c>
      <c r="X110" s="42">
        <f>IFERROR(SUMPRODUCT((Tableau2[Code barre]=W110)*(Tableau2[Box]=Listes!$C$11)*(Tableau2[Comp]=Listes!$A$3)*Tableau2[Entrées]),"")</f>
        <v>0</v>
      </c>
      <c r="Y110" s="41">
        <f t="shared" si="39"/>
        <v>0</v>
      </c>
      <c r="Z110" s="42">
        <f>IFERROR(SUMPRODUCT((Tableau2[Code barre]=Y110)*(Tableau2[Box]=Listes!$C$12)*(Tableau2[Comp]=Listes!$A$3)*Tableau2[Entrées]),"")</f>
        <v>0</v>
      </c>
      <c r="AA110" s="41">
        <f t="shared" si="40"/>
        <v>0</v>
      </c>
      <c r="AB110" s="42">
        <f>IFERROR(SUMPRODUCT((Tableau2[Code barre]=AA110)*(Tableau2[Box]=Listes!$C$13)*(Tableau2[Comp]=Listes!$A$3)*Tableau2[Entrées]),"")</f>
        <v>0</v>
      </c>
      <c r="AC110" s="41">
        <f t="shared" si="41"/>
        <v>0</v>
      </c>
      <c r="AD110" s="42">
        <f>IFERROR(SUMPRODUCT((Tableau2[Code barre]=AC110)*(Tableau2[Box]=Listes!$C$14)*(Tableau2[Comp]=Listes!$A$3)*Tableau2[Entrées]),"")</f>
        <v>0</v>
      </c>
    </row>
    <row r="111" spans="1:30" ht="14.45" customHeight="1" x14ac:dyDescent="0.25">
      <c r="A111" s="81"/>
      <c r="B111" s="73"/>
      <c r="C111" s="41">
        <f t="shared" si="28"/>
        <v>0</v>
      </c>
      <c r="D111" s="42">
        <f>IFERROR(SUMPRODUCT((Tableau2[Code barre]=C111)*(Tableau2[Box]=Listes!$C$1)*(Tableau2[Comp]=Listes!$A$3)*Tableau2[Entrées]),"")</f>
        <v>0</v>
      </c>
      <c r="E111" s="41">
        <f t="shared" si="29"/>
        <v>0</v>
      </c>
      <c r="F111" s="42">
        <f>IFERROR(SUMPRODUCT((Tableau2[Code barre]=E111)*(Tableau2[Box]=Listes!$C$2)*(Tableau2[Comp]=Listes!$A$3)*Tableau2[Entrées]),"")</f>
        <v>0</v>
      </c>
      <c r="G111" s="41">
        <f t="shared" si="30"/>
        <v>0</v>
      </c>
      <c r="H111" s="42">
        <f>IFERROR(SUMPRODUCT((Tableau2[Code barre]=G111)*(Tableau2[Box]=Listes!$C$3)*(Tableau2[Comp]=Listes!$A$3)*Tableau2[Entrées]),"")</f>
        <v>0</v>
      </c>
      <c r="I111" s="41">
        <f t="shared" si="31"/>
        <v>0</v>
      </c>
      <c r="J111" s="42">
        <f>IFERROR(SUMPRODUCT((Tableau2[Code barre]=I111)*(Tableau2[Box]=Listes!$C$4)*(Tableau2[Comp]=Listes!$A$3)*Tableau2[Entrées]),"")</f>
        <v>0</v>
      </c>
      <c r="K111" s="41">
        <f t="shared" si="32"/>
        <v>0</v>
      </c>
      <c r="L111" s="42">
        <f>IFERROR(SUMPRODUCT((Tableau2[Code barre]=K111)*(Tableau2[Box]=Listes!$C$5)*(Tableau2[Comp]=Listes!$A$3)*Tableau2[Entrées]),"")</f>
        <v>0</v>
      </c>
      <c r="M111" s="41">
        <f t="shared" si="33"/>
        <v>0</v>
      </c>
      <c r="N111" s="42">
        <f>IFERROR(SUMPRODUCT((Tableau2[Code barre]=M111)*(Tableau2[Box]=Listes!$C$6)*(Tableau2[Comp]=Listes!$A$3)*Tableau2[Entrées]),"")</f>
        <v>0</v>
      </c>
      <c r="O111" s="41">
        <f t="shared" si="34"/>
        <v>0</v>
      </c>
      <c r="P111" s="42">
        <f>IFERROR(SUMPRODUCT((Tableau2[Code barre]=O111)*(Tableau2[Box]=Listes!$C$7)*(Tableau2[Comp]=Listes!$A$3)*Tableau2[Entrées]),"")</f>
        <v>0</v>
      </c>
      <c r="Q111" s="41">
        <f t="shared" si="35"/>
        <v>0</v>
      </c>
      <c r="R111" s="42">
        <f>IFERROR(SUMPRODUCT((Tableau2[Code barre]=Q111)*(Tableau2[Box]=Listes!$C$8)*(Tableau2[Comp]=Listes!$A$3)*Tableau2[Entrées]),"")</f>
        <v>0</v>
      </c>
      <c r="S111" s="41">
        <f t="shared" si="36"/>
        <v>0</v>
      </c>
      <c r="T111" s="42">
        <f>IFERROR(SUMPRODUCT((Tableau2[Code barre]=S111)*(Tableau2[Box]=Listes!$C$9)*(Tableau2[Comp]=Listes!$A$3)*Tableau2[Entrées]),"")</f>
        <v>0</v>
      </c>
      <c r="U111" s="41">
        <f t="shared" si="37"/>
        <v>0</v>
      </c>
      <c r="V111" s="42">
        <f>IFERROR(SUMPRODUCT((Tableau2[Code barre]=U111)*(Tableau2[Box]=Listes!$C$10)*(Tableau2[Comp]=Listes!$A$3)*Tableau2[Entrées]),"")</f>
        <v>0</v>
      </c>
      <c r="W111" s="41">
        <f t="shared" si="38"/>
        <v>0</v>
      </c>
      <c r="X111" s="42">
        <f>IFERROR(SUMPRODUCT((Tableau2[Code barre]=W111)*(Tableau2[Box]=Listes!$C$11)*(Tableau2[Comp]=Listes!$A$3)*Tableau2[Entrées]),"")</f>
        <v>0</v>
      </c>
      <c r="Y111" s="41">
        <f t="shared" si="39"/>
        <v>0</v>
      </c>
      <c r="Z111" s="42">
        <f>IFERROR(SUMPRODUCT((Tableau2[Code barre]=Y111)*(Tableau2[Box]=Listes!$C$12)*(Tableau2[Comp]=Listes!$A$3)*Tableau2[Entrées]),"")</f>
        <v>0</v>
      </c>
      <c r="AA111" s="41">
        <f t="shared" si="40"/>
        <v>0</v>
      </c>
      <c r="AB111" s="42">
        <f>IFERROR(SUMPRODUCT((Tableau2[Code barre]=AA111)*(Tableau2[Box]=Listes!$C$13)*(Tableau2[Comp]=Listes!$A$3)*Tableau2[Entrées]),"")</f>
        <v>0</v>
      </c>
      <c r="AC111" s="41">
        <f t="shared" si="41"/>
        <v>0</v>
      </c>
      <c r="AD111" s="42">
        <f>IFERROR(SUMPRODUCT((Tableau2[Code barre]=AC111)*(Tableau2[Box]=Listes!$C$14)*(Tableau2[Comp]=Listes!$A$3)*Tableau2[Entrées]),"")</f>
        <v>0</v>
      </c>
    </row>
    <row r="112" spans="1:30" ht="14.45" customHeight="1" x14ac:dyDescent="0.25">
      <c r="A112" s="81"/>
      <c r="B112" s="73"/>
      <c r="C112" s="41">
        <f t="shared" si="28"/>
        <v>0</v>
      </c>
      <c r="D112" s="42">
        <f>IFERROR(SUMPRODUCT((Tableau2[Code barre]=C112)*(Tableau2[Box]=Listes!$C$1)*(Tableau2[Comp]=Listes!$A$3)*Tableau2[Entrées]),"")</f>
        <v>0</v>
      </c>
      <c r="E112" s="41">
        <f t="shared" si="29"/>
        <v>0</v>
      </c>
      <c r="F112" s="42">
        <f>IFERROR(SUMPRODUCT((Tableau2[Code barre]=E112)*(Tableau2[Box]=Listes!$C$2)*(Tableau2[Comp]=Listes!$A$3)*Tableau2[Entrées]),"")</f>
        <v>0</v>
      </c>
      <c r="G112" s="41">
        <f t="shared" si="30"/>
        <v>0</v>
      </c>
      <c r="H112" s="42">
        <f>IFERROR(SUMPRODUCT((Tableau2[Code barre]=G112)*(Tableau2[Box]=Listes!$C$3)*(Tableau2[Comp]=Listes!$A$3)*Tableau2[Entrées]),"")</f>
        <v>0</v>
      </c>
      <c r="I112" s="41">
        <f t="shared" si="31"/>
        <v>0</v>
      </c>
      <c r="J112" s="42">
        <f>IFERROR(SUMPRODUCT((Tableau2[Code barre]=I112)*(Tableau2[Box]=Listes!$C$4)*(Tableau2[Comp]=Listes!$A$3)*Tableau2[Entrées]),"")</f>
        <v>0</v>
      </c>
      <c r="K112" s="41">
        <f t="shared" si="32"/>
        <v>0</v>
      </c>
      <c r="L112" s="42">
        <f>IFERROR(SUMPRODUCT((Tableau2[Code barre]=K112)*(Tableau2[Box]=Listes!$C$5)*(Tableau2[Comp]=Listes!$A$3)*Tableau2[Entrées]),"")</f>
        <v>0</v>
      </c>
      <c r="M112" s="41">
        <f t="shared" si="33"/>
        <v>0</v>
      </c>
      <c r="N112" s="42">
        <f>IFERROR(SUMPRODUCT((Tableau2[Code barre]=M112)*(Tableau2[Box]=Listes!$C$6)*(Tableau2[Comp]=Listes!$A$3)*Tableau2[Entrées]),"")</f>
        <v>0</v>
      </c>
      <c r="O112" s="41">
        <f t="shared" si="34"/>
        <v>0</v>
      </c>
      <c r="P112" s="42">
        <f>IFERROR(SUMPRODUCT((Tableau2[Code barre]=O112)*(Tableau2[Box]=Listes!$C$7)*(Tableau2[Comp]=Listes!$A$3)*Tableau2[Entrées]),"")</f>
        <v>0</v>
      </c>
      <c r="Q112" s="41">
        <f t="shared" si="35"/>
        <v>0</v>
      </c>
      <c r="R112" s="42">
        <f>IFERROR(SUMPRODUCT((Tableau2[Code barre]=Q112)*(Tableau2[Box]=Listes!$C$8)*(Tableau2[Comp]=Listes!$A$3)*Tableau2[Entrées]),"")</f>
        <v>0</v>
      </c>
      <c r="S112" s="41">
        <f t="shared" si="36"/>
        <v>0</v>
      </c>
      <c r="T112" s="42">
        <f>IFERROR(SUMPRODUCT((Tableau2[Code barre]=S112)*(Tableau2[Box]=Listes!$C$9)*(Tableau2[Comp]=Listes!$A$3)*Tableau2[Entrées]),"")</f>
        <v>0</v>
      </c>
      <c r="U112" s="41">
        <f t="shared" si="37"/>
        <v>0</v>
      </c>
      <c r="V112" s="42">
        <f>IFERROR(SUMPRODUCT((Tableau2[Code barre]=U112)*(Tableau2[Box]=Listes!$C$10)*(Tableau2[Comp]=Listes!$A$3)*Tableau2[Entrées]),"")</f>
        <v>0</v>
      </c>
      <c r="W112" s="41">
        <f t="shared" si="38"/>
        <v>0</v>
      </c>
      <c r="X112" s="42">
        <f>IFERROR(SUMPRODUCT((Tableau2[Code barre]=W112)*(Tableau2[Box]=Listes!$C$11)*(Tableau2[Comp]=Listes!$A$3)*Tableau2[Entrées]),"")</f>
        <v>0</v>
      </c>
      <c r="Y112" s="41">
        <f t="shared" si="39"/>
        <v>0</v>
      </c>
      <c r="Z112" s="42">
        <f>IFERROR(SUMPRODUCT((Tableau2[Code barre]=Y112)*(Tableau2[Box]=Listes!$C$12)*(Tableau2[Comp]=Listes!$A$3)*Tableau2[Entrées]),"")</f>
        <v>0</v>
      </c>
      <c r="AA112" s="41">
        <f t="shared" si="40"/>
        <v>0</v>
      </c>
      <c r="AB112" s="42">
        <f>IFERROR(SUMPRODUCT((Tableau2[Code barre]=AA112)*(Tableau2[Box]=Listes!$C$13)*(Tableau2[Comp]=Listes!$A$3)*Tableau2[Entrées]),"")</f>
        <v>0</v>
      </c>
      <c r="AC112" s="41">
        <f t="shared" si="41"/>
        <v>0</v>
      </c>
      <c r="AD112" s="42">
        <f>IFERROR(SUMPRODUCT((Tableau2[Code barre]=AC112)*(Tableau2[Box]=Listes!$C$14)*(Tableau2[Comp]=Listes!$A$3)*Tableau2[Entrées]),"")</f>
        <v>0</v>
      </c>
    </row>
    <row r="113" spans="1:30" ht="14.45" customHeight="1" x14ac:dyDescent="0.25">
      <c r="A113" s="81"/>
      <c r="B113" s="73"/>
      <c r="C113" s="41">
        <f t="shared" si="28"/>
        <v>0</v>
      </c>
      <c r="D113" s="42">
        <f>IFERROR(SUMPRODUCT((Tableau2[Code barre]=C113)*(Tableau2[Box]=Listes!$C$1)*(Tableau2[Comp]=Listes!$A$3)*Tableau2[Entrées]),"")</f>
        <v>0</v>
      </c>
      <c r="E113" s="41">
        <f t="shared" si="29"/>
        <v>0</v>
      </c>
      <c r="F113" s="42">
        <f>IFERROR(SUMPRODUCT((Tableau2[Code barre]=E113)*(Tableau2[Box]=Listes!$C$2)*(Tableau2[Comp]=Listes!$A$3)*Tableau2[Entrées]),"")</f>
        <v>0</v>
      </c>
      <c r="G113" s="41">
        <f t="shared" si="30"/>
        <v>0</v>
      </c>
      <c r="H113" s="42">
        <f>IFERROR(SUMPRODUCT((Tableau2[Code barre]=G113)*(Tableau2[Box]=Listes!$C$3)*(Tableau2[Comp]=Listes!$A$3)*Tableau2[Entrées]),"")</f>
        <v>0</v>
      </c>
      <c r="I113" s="41">
        <f t="shared" si="31"/>
        <v>0</v>
      </c>
      <c r="J113" s="42">
        <f>IFERROR(SUMPRODUCT((Tableau2[Code barre]=I113)*(Tableau2[Box]=Listes!$C$4)*(Tableau2[Comp]=Listes!$A$3)*Tableau2[Entrées]),"")</f>
        <v>0</v>
      </c>
      <c r="K113" s="41">
        <f t="shared" si="32"/>
        <v>0</v>
      </c>
      <c r="L113" s="42">
        <f>IFERROR(SUMPRODUCT((Tableau2[Code barre]=K113)*(Tableau2[Box]=Listes!$C$5)*(Tableau2[Comp]=Listes!$A$3)*Tableau2[Entrées]),"")</f>
        <v>0</v>
      </c>
      <c r="M113" s="41">
        <f t="shared" si="33"/>
        <v>0</v>
      </c>
      <c r="N113" s="42">
        <f>IFERROR(SUMPRODUCT((Tableau2[Code barre]=M113)*(Tableau2[Box]=Listes!$C$6)*(Tableau2[Comp]=Listes!$A$3)*Tableau2[Entrées]),"")</f>
        <v>0</v>
      </c>
      <c r="O113" s="41">
        <f t="shared" si="34"/>
        <v>0</v>
      </c>
      <c r="P113" s="42">
        <f>IFERROR(SUMPRODUCT((Tableau2[Code barre]=O113)*(Tableau2[Box]=Listes!$C$7)*(Tableau2[Comp]=Listes!$A$3)*Tableau2[Entrées]),"")</f>
        <v>0</v>
      </c>
      <c r="Q113" s="41">
        <f t="shared" si="35"/>
        <v>0</v>
      </c>
      <c r="R113" s="42">
        <f>IFERROR(SUMPRODUCT((Tableau2[Code barre]=Q113)*(Tableau2[Box]=Listes!$C$8)*(Tableau2[Comp]=Listes!$A$3)*Tableau2[Entrées]),"")</f>
        <v>0</v>
      </c>
      <c r="S113" s="41">
        <f t="shared" si="36"/>
        <v>0</v>
      </c>
      <c r="T113" s="42">
        <f>IFERROR(SUMPRODUCT((Tableau2[Code barre]=S113)*(Tableau2[Box]=Listes!$C$9)*(Tableau2[Comp]=Listes!$A$3)*Tableau2[Entrées]),"")</f>
        <v>0</v>
      </c>
      <c r="U113" s="41">
        <f t="shared" si="37"/>
        <v>0</v>
      </c>
      <c r="V113" s="42">
        <f>IFERROR(SUMPRODUCT((Tableau2[Code barre]=U113)*(Tableau2[Box]=Listes!$C$10)*(Tableau2[Comp]=Listes!$A$3)*Tableau2[Entrées]),"")</f>
        <v>0</v>
      </c>
      <c r="W113" s="41">
        <f t="shared" si="38"/>
        <v>0</v>
      </c>
      <c r="X113" s="42">
        <f>IFERROR(SUMPRODUCT((Tableau2[Code barre]=W113)*(Tableau2[Box]=Listes!$C$11)*(Tableau2[Comp]=Listes!$A$3)*Tableau2[Entrées]),"")</f>
        <v>0</v>
      </c>
      <c r="Y113" s="41">
        <f t="shared" si="39"/>
        <v>0</v>
      </c>
      <c r="Z113" s="42">
        <f>IFERROR(SUMPRODUCT((Tableau2[Code barre]=Y113)*(Tableau2[Box]=Listes!$C$12)*(Tableau2[Comp]=Listes!$A$3)*Tableau2[Entrées]),"")</f>
        <v>0</v>
      </c>
      <c r="AA113" s="41">
        <f t="shared" si="40"/>
        <v>0</v>
      </c>
      <c r="AB113" s="42">
        <f>IFERROR(SUMPRODUCT((Tableau2[Code barre]=AA113)*(Tableau2[Box]=Listes!$C$13)*(Tableau2[Comp]=Listes!$A$3)*Tableau2[Entrées]),"")</f>
        <v>0</v>
      </c>
      <c r="AC113" s="41">
        <f t="shared" si="41"/>
        <v>0</v>
      </c>
      <c r="AD113" s="42">
        <f>IFERROR(SUMPRODUCT((Tableau2[Code barre]=AC113)*(Tableau2[Box]=Listes!$C$14)*(Tableau2[Comp]=Listes!$A$3)*Tableau2[Entrées]),"")</f>
        <v>0</v>
      </c>
    </row>
    <row r="114" spans="1:30" ht="14.45" customHeight="1" x14ac:dyDescent="0.25">
      <c r="A114" s="81"/>
      <c r="B114" s="73"/>
      <c r="C114" s="41">
        <f t="shared" si="28"/>
        <v>0</v>
      </c>
      <c r="D114" s="42">
        <f>IFERROR(SUMPRODUCT((Tableau2[Code barre]=C114)*(Tableau2[Box]=Listes!$C$1)*(Tableau2[Comp]=Listes!$A$3)*Tableau2[Entrées]),"")</f>
        <v>0</v>
      </c>
      <c r="E114" s="41">
        <f t="shared" si="29"/>
        <v>0</v>
      </c>
      <c r="F114" s="42">
        <f>IFERROR(SUMPRODUCT((Tableau2[Code barre]=E114)*(Tableau2[Box]=Listes!$C$2)*(Tableau2[Comp]=Listes!$A$3)*Tableau2[Entrées]),"")</f>
        <v>0</v>
      </c>
      <c r="G114" s="41">
        <f t="shared" si="30"/>
        <v>0</v>
      </c>
      <c r="H114" s="42">
        <f>IFERROR(SUMPRODUCT((Tableau2[Code barre]=G114)*(Tableau2[Box]=Listes!$C$3)*(Tableau2[Comp]=Listes!$A$3)*Tableau2[Entrées]),"")</f>
        <v>0</v>
      </c>
      <c r="I114" s="41">
        <f t="shared" si="31"/>
        <v>0</v>
      </c>
      <c r="J114" s="42">
        <f>IFERROR(SUMPRODUCT((Tableau2[Code barre]=I114)*(Tableau2[Box]=Listes!$C$4)*(Tableau2[Comp]=Listes!$A$3)*Tableau2[Entrées]),"")</f>
        <v>0</v>
      </c>
      <c r="K114" s="41">
        <f t="shared" si="32"/>
        <v>0</v>
      </c>
      <c r="L114" s="42">
        <f>IFERROR(SUMPRODUCT((Tableau2[Code barre]=K114)*(Tableau2[Box]=Listes!$C$5)*(Tableau2[Comp]=Listes!$A$3)*Tableau2[Entrées]),"")</f>
        <v>0</v>
      </c>
      <c r="M114" s="41">
        <f t="shared" si="33"/>
        <v>0</v>
      </c>
      <c r="N114" s="42">
        <f>IFERROR(SUMPRODUCT((Tableau2[Code barre]=M114)*(Tableau2[Box]=Listes!$C$6)*(Tableau2[Comp]=Listes!$A$3)*Tableau2[Entrées]),"")</f>
        <v>0</v>
      </c>
      <c r="O114" s="41">
        <f t="shared" si="34"/>
        <v>0</v>
      </c>
      <c r="P114" s="42">
        <f>IFERROR(SUMPRODUCT((Tableau2[Code barre]=O114)*(Tableau2[Box]=Listes!$C$7)*(Tableau2[Comp]=Listes!$A$3)*Tableau2[Entrées]),"")</f>
        <v>0</v>
      </c>
      <c r="Q114" s="41">
        <f t="shared" si="35"/>
        <v>0</v>
      </c>
      <c r="R114" s="42">
        <f>IFERROR(SUMPRODUCT((Tableau2[Code barre]=Q114)*(Tableau2[Box]=Listes!$C$8)*(Tableau2[Comp]=Listes!$A$3)*Tableau2[Entrées]),"")</f>
        <v>0</v>
      </c>
      <c r="S114" s="41">
        <f t="shared" si="36"/>
        <v>0</v>
      </c>
      <c r="T114" s="42">
        <f>IFERROR(SUMPRODUCT((Tableau2[Code barre]=S114)*(Tableau2[Box]=Listes!$C$9)*(Tableau2[Comp]=Listes!$A$3)*Tableau2[Entrées]),"")</f>
        <v>0</v>
      </c>
      <c r="U114" s="41">
        <f t="shared" si="37"/>
        <v>0</v>
      </c>
      <c r="V114" s="42">
        <f>IFERROR(SUMPRODUCT((Tableau2[Code barre]=U114)*(Tableau2[Box]=Listes!$C$10)*(Tableau2[Comp]=Listes!$A$3)*Tableau2[Entrées]),"")</f>
        <v>0</v>
      </c>
      <c r="W114" s="41">
        <f t="shared" si="38"/>
        <v>0</v>
      </c>
      <c r="X114" s="42">
        <f>IFERROR(SUMPRODUCT((Tableau2[Code barre]=W114)*(Tableau2[Box]=Listes!$C$11)*(Tableau2[Comp]=Listes!$A$3)*Tableau2[Entrées]),"")</f>
        <v>0</v>
      </c>
      <c r="Y114" s="41">
        <f t="shared" si="39"/>
        <v>0</v>
      </c>
      <c r="Z114" s="42">
        <f>IFERROR(SUMPRODUCT((Tableau2[Code barre]=Y114)*(Tableau2[Box]=Listes!$C$12)*(Tableau2[Comp]=Listes!$A$3)*Tableau2[Entrées]),"")</f>
        <v>0</v>
      </c>
      <c r="AA114" s="41">
        <f t="shared" si="40"/>
        <v>0</v>
      </c>
      <c r="AB114" s="42">
        <f>IFERROR(SUMPRODUCT((Tableau2[Code barre]=AA114)*(Tableau2[Box]=Listes!$C$13)*(Tableau2[Comp]=Listes!$A$3)*Tableau2[Entrées]),"")</f>
        <v>0</v>
      </c>
      <c r="AC114" s="41">
        <f t="shared" si="41"/>
        <v>0</v>
      </c>
      <c r="AD114" s="42">
        <f>IFERROR(SUMPRODUCT((Tableau2[Code barre]=AC114)*(Tableau2[Box]=Listes!$C$14)*(Tableau2[Comp]=Listes!$A$3)*Tableau2[Entrées]),"")</f>
        <v>0</v>
      </c>
    </row>
    <row r="115" spans="1:30" ht="14.45" customHeight="1" x14ac:dyDescent="0.25">
      <c r="A115" s="81"/>
      <c r="B115" s="73"/>
      <c r="C115" s="41">
        <f t="shared" si="28"/>
        <v>0</v>
      </c>
      <c r="D115" s="42">
        <f>IFERROR(SUMPRODUCT((Tableau2[Code barre]=C115)*(Tableau2[Box]=Listes!$C$1)*(Tableau2[Comp]=Listes!$A$3)*Tableau2[Entrées]),"")</f>
        <v>0</v>
      </c>
      <c r="E115" s="41">
        <f t="shared" si="29"/>
        <v>0</v>
      </c>
      <c r="F115" s="42">
        <f>IFERROR(SUMPRODUCT((Tableau2[Code barre]=E115)*(Tableau2[Box]=Listes!$C$2)*(Tableau2[Comp]=Listes!$A$3)*Tableau2[Entrées]),"")</f>
        <v>0</v>
      </c>
      <c r="G115" s="41">
        <f t="shared" si="30"/>
        <v>0</v>
      </c>
      <c r="H115" s="42">
        <f>IFERROR(SUMPRODUCT((Tableau2[Code barre]=G115)*(Tableau2[Box]=Listes!$C$3)*(Tableau2[Comp]=Listes!$A$3)*Tableau2[Entrées]),"")</f>
        <v>0</v>
      </c>
      <c r="I115" s="41">
        <f t="shared" si="31"/>
        <v>0</v>
      </c>
      <c r="J115" s="42">
        <f>IFERROR(SUMPRODUCT((Tableau2[Code barre]=I115)*(Tableau2[Box]=Listes!$C$4)*(Tableau2[Comp]=Listes!$A$3)*Tableau2[Entrées]),"")</f>
        <v>0</v>
      </c>
      <c r="K115" s="41">
        <f t="shared" si="32"/>
        <v>0</v>
      </c>
      <c r="L115" s="42">
        <f>IFERROR(SUMPRODUCT((Tableau2[Code barre]=K115)*(Tableau2[Box]=Listes!$C$5)*(Tableau2[Comp]=Listes!$A$3)*Tableau2[Entrées]),"")</f>
        <v>0</v>
      </c>
      <c r="M115" s="41">
        <f t="shared" si="33"/>
        <v>0</v>
      </c>
      <c r="N115" s="42">
        <f>IFERROR(SUMPRODUCT((Tableau2[Code barre]=M115)*(Tableau2[Box]=Listes!$C$6)*(Tableau2[Comp]=Listes!$A$3)*Tableau2[Entrées]),"")</f>
        <v>0</v>
      </c>
      <c r="O115" s="41">
        <f t="shared" si="34"/>
        <v>0</v>
      </c>
      <c r="P115" s="42">
        <f>IFERROR(SUMPRODUCT((Tableau2[Code barre]=O115)*(Tableau2[Box]=Listes!$C$7)*(Tableau2[Comp]=Listes!$A$3)*Tableau2[Entrées]),"")</f>
        <v>0</v>
      </c>
      <c r="Q115" s="41">
        <f t="shared" si="35"/>
        <v>0</v>
      </c>
      <c r="R115" s="42">
        <f>IFERROR(SUMPRODUCT((Tableau2[Code barre]=Q115)*(Tableau2[Box]=Listes!$C$8)*(Tableau2[Comp]=Listes!$A$3)*Tableau2[Entrées]),"")</f>
        <v>0</v>
      </c>
      <c r="S115" s="41">
        <f t="shared" si="36"/>
        <v>0</v>
      </c>
      <c r="T115" s="42">
        <f>IFERROR(SUMPRODUCT((Tableau2[Code barre]=S115)*(Tableau2[Box]=Listes!$C$9)*(Tableau2[Comp]=Listes!$A$3)*Tableau2[Entrées]),"")</f>
        <v>0</v>
      </c>
      <c r="U115" s="41">
        <f t="shared" si="37"/>
        <v>0</v>
      </c>
      <c r="V115" s="42">
        <f>IFERROR(SUMPRODUCT((Tableau2[Code barre]=U115)*(Tableau2[Box]=Listes!$C$10)*(Tableau2[Comp]=Listes!$A$3)*Tableau2[Entrées]),"")</f>
        <v>0</v>
      </c>
      <c r="W115" s="41">
        <f t="shared" si="38"/>
        <v>0</v>
      </c>
      <c r="X115" s="42">
        <f>IFERROR(SUMPRODUCT((Tableau2[Code barre]=W115)*(Tableau2[Box]=Listes!$C$11)*(Tableau2[Comp]=Listes!$A$3)*Tableau2[Entrées]),"")</f>
        <v>0</v>
      </c>
      <c r="Y115" s="41">
        <f t="shared" si="39"/>
        <v>0</v>
      </c>
      <c r="Z115" s="42">
        <f>IFERROR(SUMPRODUCT((Tableau2[Code barre]=Y115)*(Tableau2[Box]=Listes!$C$12)*(Tableau2[Comp]=Listes!$A$3)*Tableau2[Entrées]),"")</f>
        <v>0</v>
      </c>
      <c r="AA115" s="41">
        <f t="shared" si="40"/>
        <v>0</v>
      </c>
      <c r="AB115" s="42">
        <f>IFERROR(SUMPRODUCT((Tableau2[Code barre]=AA115)*(Tableau2[Box]=Listes!$C$13)*(Tableau2[Comp]=Listes!$A$3)*Tableau2[Entrées]),"")</f>
        <v>0</v>
      </c>
      <c r="AC115" s="41">
        <f t="shared" si="41"/>
        <v>0</v>
      </c>
      <c r="AD115" s="42">
        <f>IFERROR(SUMPRODUCT((Tableau2[Code barre]=AC115)*(Tableau2[Box]=Listes!$C$14)*(Tableau2[Comp]=Listes!$A$3)*Tableau2[Entrées]),"")</f>
        <v>0</v>
      </c>
    </row>
    <row r="116" spans="1:30" ht="14.45" customHeight="1" x14ac:dyDescent="0.25">
      <c r="A116" s="81"/>
      <c r="B116" s="73"/>
      <c r="C116" s="41">
        <f t="shared" si="28"/>
        <v>0</v>
      </c>
      <c r="D116" s="42">
        <f>IFERROR(SUMPRODUCT((Tableau2[Code barre]=C116)*(Tableau2[Box]=Listes!$C$1)*(Tableau2[Comp]=Listes!$A$3)*Tableau2[Entrées]),"")</f>
        <v>0</v>
      </c>
      <c r="E116" s="41">
        <f t="shared" si="29"/>
        <v>0</v>
      </c>
      <c r="F116" s="42">
        <f>IFERROR(SUMPRODUCT((Tableau2[Code barre]=E116)*(Tableau2[Box]=Listes!$C$2)*(Tableau2[Comp]=Listes!$A$3)*Tableau2[Entrées]),"")</f>
        <v>0</v>
      </c>
      <c r="G116" s="41">
        <f t="shared" si="30"/>
        <v>0</v>
      </c>
      <c r="H116" s="42">
        <f>IFERROR(SUMPRODUCT((Tableau2[Code barre]=G116)*(Tableau2[Box]=Listes!$C$3)*(Tableau2[Comp]=Listes!$A$3)*Tableau2[Entrées]),"")</f>
        <v>0</v>
      </c>
      <c r="I116" s="41">
        <f t="shared" si="31"/>
        <v>0</v>
      </c>
      <c r="J116" s="42">
        <f>IFERROR(SUMPRODUCT((Tableau2[Code barre]=I116)*(Tableau2[Box]=Listes!$C$4)*(Tableau2[Comp]=Listes!$A$3)*Tableau2[Entrées]),"")</f>
        <v>0</v>
      </c>
      <c r="K116" s="41">
        <f t="shared" si="32"/>
        <v>0</v>
      </c>
      <c r="L116" s="42">
        <f>IFERROR(SUMPRODUCT((Tableau2[Code barre]=K116)*(Tableau2[Box]=Listes!$C$5)*(Tableau2[Comp]=Listes!$A$3)*Tableau2[Entrées]),"")</f>
        <v>0</v>
      </c>
      <c r="M116" s="41">
        <f t="shared" si="33"/>
        <v>0</v>
      </c>
      <c r="N116" s="42">
        <f>IFERROR(SUMPRODUCT((Tableau2[Code barre]=M116)*(Tableau2[Box]=Listes!$C$6)*(Tableau2[Comp]=Listes!$A$3)*Tableau2[Entrées]),"")</f>
        <v>0</v>
      </c>
      <c r="O116" s="41">
        <f t="shared" si="34"/>
        <v>0</v>
      </c>
      <c r="P116" s="42">
        <f>IFERROR(SUMPRODUCT((Tableau2[Code barre]=O116)*(Tableau2[Box]=Listes!$C$7)*(Tableau2[Comp]=Listes!$A$3)*Tableau2[Entrées]),"")</f>
        <v>0</v>
      </c>
      <c r="Q116" s="41">
        <f t="shared" si="35"/>
        <v>0</v>
      </c>
      <c r="R116" s="42">
        <f>IFERROR(SUMPRODUCT((Tableau2[Code barre]=Q116)*(Tableau2[Box]=Listes!$C$8)*(Tableau2[Comp]=Listes!$A$3)*Tableau2[Entrées]),"")</f>
        <v>0</v>
      </c>
      <c r="S116" s="41">
        <f t="shared" si="36"/>
        <v>0</v>
      </c>
      <c r="T116" s="42">
        <f>IFERROR(SUMPRODUCT((Tableau2[Code barre]=S116)*(Tableau2[Box]=Listes!$C$9)*(Tableau2[Comp]=Listes!$A$3)*Tableau2[Entrées]),"")</f>
        <v>0</v>
      </c>
      <c r="U116" s="41">
        <f t="shared" si="37"/>
        <v>0</v>
      </c>
      <c r="V116" s="42">
        <f>IFERROR(SUMPRODUCT((Tableau2[Code barre]=U116)*(Tableau2[Box]=Listes!$C$10)*(Tableau2[Comp]=Listes!$A$3)*Tableau2[Entrées]),"")</f>
        <v>0</v>
      </c>
      <c r="W116" s="41">
        <f t="shared" si="38"/>
        <v>0</v>
      </c>
      <c r="X116" s="42">
        <f>IFERROR(SUMPRODUCT((Tableau2[Code barre]=W116)*(Tableau2[Box]=Listes!$C$11)*(Tableau2[Comp]=Listes!$A$3)*Tableau2[Entrées]),"")</f>
        <v>0</v>
      </c>
      <c r="Y116" s="41">
        <f t="shared" si="39"/>
        <v>0</v>
      </c>
      <c r="Z116" s="42">
        <f>IFERROR(SUMPRODUCT((Tableau2[Code barre]=Y116)*(Tableau2[Box]=Listes!$C$12)*(Tableau2[Comp]=Listes!$A$3)*Tableau2[Entrées]),"")</f>
        <v>0</v>
      </c>
      <c r="AA116" s="41">
        <f t="shared" si="40"/>
        <v>0</v>
      </c>
      <c r="AB116" s="42">
        <f>IFERROR(SUMPRODUCT((Tableau2[Code barre]=AA116)*(Tableau2[Box]=Listes!$C$13)*(Tableau2[Comp]=Listes!$A$3)*Tableau2[Entrées]),"")</f>
        <v>0</v>
      </c>
      <c r="AC116" s="41">
        <f t="shared" si="41"/>
        <v>0</v>
      </c>
      <c r="AD116" s="42">
        <f>IFERROR(SUMPRODUCT((Tableau2[Code barre]=AC116)*(Tableau2[Box]=Listes!$C$14)*(Tableau2[Comp]=Listes!$A$3)*Tableau2[Entrées]),"")</f>
        <v>0</v>
      </c>
    </row>
    <row r="117" spans="1:30" ht="14.45" customHeight="1" x14ac:dyDescent="0.25">
      <c r="A117" s="81"/>
      <c r="B117" s="73"/>
      <c r="C117" s="41">
        <f t="shared" si="28"/>
        <v>0</v>
      </c>
      <c r="D117" s="42">
        <f>IFERROR(SUMPRODUCT((Tableau2[Code barre]=C117)*(Tableau2[Box]=Listes!$C$1)*(Tableau2[Comp]=Listes!$A$3)*Tableau2[Entrées]),"")</f>
        <v>0</v>
      </c>
      <c r="E117" s="41">
        <f t="shared" si="29"/>
        <v>0</v>
      </c>
      <c r="F117" s="42">
        <f>IFERROR(SUMPRODUCT((Tableau2[Code barre]=E117)*(Tableau2[Box]=Listes!$C$2)*(Tableau2[Comp]=Listes!$A$3)*Tableau2[Entrées]),"")</f>
        <v>0</v>
      </c>
      <c r="G117" s="41">
        <f t="shared" si="30"/>
        <v>0</v>
      </c>
      <c r="H117" s="42">
        <f>IFERROR(SUMPRODUCT((Tableau2[Code barre]=G117)*(Tableau2[Box]=Listes!$C$3)*(Tableau2[Comp]=Listes!$A$3)*Tableau2[Entrées]),"")</f>
        <v>0</v>
      </c>
      <c r="I117" s="41">
        <f t="shared" si="31"/>
        <v>0</v>
      </c>
      <c r="J117" s="42">
        <f>IFERROR(SUMPRODUCT((Tableau2[Code barre]=I117)*(Tableau2[Box]=Listes!$C$4)*(Tableau2[Comp]=Listes!$A$3)*Tableau2[Entrées]),"")</f>
        <v>0</v>
      </c>
      <c r="K117" s="41">
        <f t="shared" si="32"/>
        <v>0</v>
      </c>
      <c r="L117" s="42">
        <f>IFERROR(SUMPRODUCT((Tableau2[Code barre]=K117)*(Tableau2[Box]=Listes!$C$5)*(Tableau2[Comp]=Listes!$A$3)*Tableau2[Entrées]),"")</f>
        <v>0</v>
      </c>
      <c r="M117" s="41">
        <f t="shared" si="33"/>
        <v>0</v>
      </c>
      <c r="N117" s="42">
        <f>IFERROR(SUMPRODUCT((Tableau2[Code barre]=M117)*(Tableau2[Box]=Listes!$C$6)*(Tableau2[Comp]=Listes!$A$3)*Tableau2[Entrées]),"")</f>
        <v>0</v>
      </c>
      <c r="O117" s="41">
        <f t="shared" si="34"/>
        <v>0</v>
      </c>
      <c r="P117" s="42">
        <f>IFERROR(SUMPRODUCT((Tableau2[Code barre]=O117)*(Tableau2[Box]=Listes!$C$7)*(Tableau2[Comp]=Listes!$A$3)*Tableau2[Entrées]),"")</f>
        <v>0</v>
      </c>
      <c r="Q117" s="41">
        <f t="shared" si="35"/>
        <v>0</v>
      </c>
      <c r="R117" s="42">
        <f>IFERROR(SUMPRODUCT((Tableau2[Code barre]=Q117)*(Tableau2[Box]=Listes!$C$8)*(Tableau2[Comp]=Listes!$A$3)*Tableau2[Entrées]),"")</f>
        <v>0</v>
      </c>
      <c r="S117" s="41">
        <f t="shared" si="36"/>
        <v>0</v>
      </c>
      <c r="T117" s="42">
        <f>IFERROR(SUMPRODUCT((Tableau2[Code barre]=S117)*(Tableau2[Box]=Listes!$C$9)*(Tableau2[Comp]=Listes!$A$3)*Tableau2[Entrées]),"")</f>
        <v>0</v>
      </c>
      <c r="U117" s="41">
        <f t="shared" si="37"/>
        <v>0</v>
      </c>
      <c r="V117" s="42">
        <f>IFERROR(SUMPRODUCT((Tableau2[Code barre]=U117)*(Tableau2[Box]=Listes!$C$10)*(Tableau2[Comp]=Listes!$A$3)*Tableau2[Entrées]),"")</f>
        <v>0</v>
      </c>
      <c r="W117" s="41">
        <f t="shared" si="38"/>
        <v>0</v>
      </c>
      <c r="X117" s="42">
        <f>IFERROR(SUMPRODUCT((Tableau2[Code barre]=W117)*(Tableau2[Box]=Listes!$C$11)*(Tableau2[Comp]=Listes!$A$3)*Tableau2[Entrées]),"")</f>
        <v>0</v>
      </c>
      <c r="Y117" s="41">
        <f t="shared" si="39"/>
        <v>0</v>
      </c>
      <c r="Z117" s="42">
        <f>IFERROR(SUMPRODUCT((Tableau2[Code barre]=Y117)*(Tableau2[Box]=Listes!$C$12)*(Tableau2[Comp]=Listes!$A$3)*Tableau2[Entrées]),"")</f>
        <v>0</v>
      </c>
      <c r="AA117" s="41">
        <f t="shared" si="40"/>
        <v>0</v>
      </c>
      <c r="AB117" s="42">
        <f>IFERROR(SUMPRODUCT((Tableau2[Code barre]=AA117)*(Tableau2[Box]=Listes!$C$13)*(Tableau2[Comp]=Listes!$A$3)*Tableau2[Entrées]),"")</f>
        <v>0</v>
      </c>
      <c r="AC117" s="41">
        <f t="shared" si="41"/>
        <v>0</v>
      </c>
      <c r="AD117" s="42">
        <f>IFERROR(SUMPRODUCT((Tableau2[Code barre]=AC117)*(Tableau2[Box]=Listes!$C$14)*(Tableau2[Comp]=Listes!$A$3)*Tableau2[Entrées]),"")</f>
        <v>0</v>
      </c>
    </row>
    <row r="118" spans="1:30" ht="14.45" customHeight="1" x14ac:dyDescent="0.25">
      <c r="A118" s="81"/>
      <c r="B118" s="73"/>
      <c r="C118" s="41">
        <f t="shared" si="28"/>
        <v>0</v>
      </c>
      <c r="D118" s="42">
        <f>IFERROR(SUMPRODUCT((Tableau2[Code barre]=C118)*(Tableau2[Box]=Listes!$C$1)*(Tableau2[Comp]=Listes!$A$3)*Tableau2[Entrées]),"")</f>
        <v>0</v>
      </c>
      <c r="E118" s="41">
        <f t="shared" si="29"/>
        <v>0</v>
      </c>
      <c r="F118" s="42">
        <f>IFERROR(SUMPRODUCT((Tableau2[Code barre]=E118)*(Tableau2[Box]=Listes!$C$2)*(Tableau2[Comp]=Listes!$A$3)*Tableau2[Entrées]),"")</f>
        <v>0</v>
      </c>
      <c r="G118" s="41">
        <f t="shared" si="30"/>
        <v>0</v>
      </c>
      <c r="H118" s="42">
        <f>IFERROR(SUMPRODUCT((Tableau2[Code barre]=G118)*(Tableau2[Box]=Listes!$C$3)*(Tableau2[Comp]=Listes!$A$3)*Tableau2[Entrées]),"")</f>
        <v>0</v>
      </c>
      <c r="I118" s="41">
        <f t="shared" si="31"/>
        <v>0</v>
      </c>
      <c r="J118" s="42">
        <f>IFERROR(SUMPRODUCT((Tableau2[Code barre]=I118)*(Tableau2[Box]=Listes!$C$4)*(Tableau2[Comp]=Listes!$A$3)*Tableau2[Entrées]),"")</f>
        <v>0</v>
      </c>
      <c r="K118" s="41">
        <f t="shared" si="32"/>
        <v>0</v>
      </c>
      <c r="L118" s="42">
        <f>IFERROR(SUMPRODUCT((Tableau2[Code barre]=K118)*(Tableau2[Box]=Listes!$C$5)*(Tableau2[Comp]=Listes!$A$3)*Tableau2[Entrées]),"")</f>
        <v>0</v>
      </c>
      <c r="M118" s="41">
        <f t="shared" si="33"/>
        <v>0</v>
      </c>
      <c r="N118" s="42">
        <f>IFERROR(SUMPRODUCT((Tableau2[Code barre]=M118)*(Tableau2[Box]=Listes!$C$6)*(Tableau2[Comp]=Listes!$A$3)*Tableau2[Entrées]),"")</f>
        <v>0</v>
      </c>
      <c r="O118" s="41">
        <f t="shared" si="34"/>
        <v>0</v>
      </c>
      <c r="P118" s="42">
        <f>IFERROR(SUMPRODUCT((Tableau2[Code barre]=O118)*(Tableau2[Box]=Listes!$C$7)*(Tableau2[Comp]=Listes!$A$3)*Tableau2[Entrées]),"")</f>
        <v>0</v>
      </c>
      <c r="Q118" s="41">
        <f t="shared" si="35"/>
        <v>0</v>
      </c>
      <c r="R118" s="42">
        <f>IFERROR(SUMPRODUCT((Tableau2[Code barre]=Q118)*(Tableau2[Box]=Listes!$C$8)*(Tableau2[Comp]=Listes!$A$3)*Tableau2[Entrées]),"")</f>
        <v>0</v>
      </c>
      <c r="S118" s="41">
        <f t="shared" si="36"/>
        <v>0</v>
      </c>
      <c r="T118" s="42">
        <f>IFERROR(SUMPRODUCT((Tableau2[Code barre]=S118)*(Tableau2[Box]=Listes!$C$9)*(Tableau2[Comp]=Listes!$A$3)*Tableau2[Entrées]),"")</f>
        <v>0</v>
      </c>
      <c r="U118" s="41">
        <f t="shared" si="37"/>
        <v>0</v>
      </c>
      <c r="V118" s="42">
        <f>IFERROR(SUMPRODUCT((Tableau2[Code barre]=U118)*(Tableau2[Box]=Listes!$C$10)*(Tableau2[Comp]=Listes!$A$3)*Tableau2[Entrées]),"")</f>
        <v>0</v>
      </c>
      <c r="W118" s="41">
        <f t="shared" si="38"/>
        <v>0</v>
      </c>
      <c r="X118" s="42">
        <f>IFERROR(SUMPRODUCT((Tableau2[Code barre]=W118)*(Tableau2[Box]=Listes!$C$11)*(Tableau2[Comp]=Listes!$A$3)*Tableau2[Entrées]),"")</f>
        <v>0</v>
      </c>
      <c r="Y118" s="41">
        <f t="shared" si="39"/>
        <v>0</v>
      </c>
      <c r="Z118" s="42">
        <f>IFERROR(SUMPRODUCT((Tableau2[Code barre]=Y118)*(Tableau2[Box]=Listes!$C$12)*(Tableau2[Comp]=Listes!$A$3)*Tableau2[Entrées]),"")</f>
        <v>0</v>
      </c>
      <c r="AA118" s="41">
        <f t="shared" si="40"/>
        <v>0</v>
      </c>
      <c r="AB118" s="42">
        <f>IFERROR(SUMPRODUCT((Tableau2[Code barre]=AA118)*(Tableau2[Box]=Listes!$C$13)*(Tableau2[Comp]=Listes!$A$3)*Tableau2[Entrées]),"")</f>
        <v>0</v>
      </c>
      <c r="AC118" s="41">
        <f t="shared" si="41"/>
        <v>0</v>
      </c>
      <c r="AD118" s="42">
        <f>IFERROR(SUMPRODUCT((Tableau2[Code barre]=AC118)*(Tableau2[Box]=Listes!$C$14)*(Tableau2[Comp]=Listes!$A$3)*Tableau2[Entrées]),"")</f>
        <v>0</v>
      </c>
    </row>
    <row r="119" spans="1:30" ht="14.45" customHeight="1" x14ac:dyDescent="0.25">
      <c r="A119" s="81"/>
      <c r="B119" s="73"/>
      <c r="C119" s="41">
        <f t="shared" si="28"/>
        <v>0</v>
      </c>
      <c r="D119" s="42">
        <f>IFERROR(SUMPRODUCT((Tableau2[Code barre]=C119)*(Tableau2[Box]=Listes!$C$1)*(Tableau2[Comp]=Listes!$A$3)*Tableau2[Entrées]),"")</f>
        <v>0</v>
      </c>
      <c r="E119" s="41">
        <f t="shared" si="29"/>
        <v>0</v>
      </c>
      <c r="F119" s="42">
        <f>IFERROR(SUMPRODUCT((Tableau2[Code barre]=E119)*(Tableau2[Box]=Listes!$C$2)*(Tableau2[Comp]=Listes!$A$3)*Tableau2[Entrées]),"")</f>
        <v>0</v>
      </c>
      <c r="G119" s="41">
        <f t="shared" si="30"/>
        <v>0</v>
      </c>
      <c r="H119" s="42">
        <f>IFERROR(SUMPRODUCT((Tableau2[Code barre]=G119)*(Tableau2[Box]=Listes!$C$3)*(Tableau2[Comp]=Listes!$A$3)*Tableau2[Entrées]),"")</f>
        <v>0</v>
      </c>
      <c r="I119" s="41">
        <f t="shared" si="31"/>
        <v>0</v>
      </c>
      <c r="J119" s="42">
        <f>IFERROR(SUMPRODUCT((Tableau2[Code barre]=I119)*(Tableau2[Box]=Listes!$C$4)*(Tableau2[Comp]=Listes!$A$3)*Tableau2[Entrées]),"")</f>
        <v>0</v>
      </c>
      <c r="K119" s="41">
        <f t="shared" si="32"/>
        <v>0</v>
      </c>
      <c r="L119" s="42">
        <f>IFERROR(SUMPRODUCT((Tableau2[Code barre]=K119)*(Tableau2[Box]=Listes!$C$5)*(Tableau2[Comp]=Listes!$A$3)*Tableau2[Entrées]),"")</f>
        <v>0</v>
      </c>
      <c r="M119" s="41">
        <f t="shared" si="33"/>
        <v>0</v>
      </c>
      <c r="N119" s="42">
        <f>IFERROR(SUMPRODUCT((Tableau2[Code barre]=M119)*(Tableau2[Box]=Listes!$C$6)*(Tableau2[Comp]=Listes!$A$3)*Tableau2[Entrées]),"")</f>
        <v>0</v>
      </c>
      <c r="O119" s="41">
        <f t="shared" si="34"/>
        <v>0</v>
      </c>
      <c r="P119" s="42">
        <f>IFERROR(SUMPRODUCT((Tableau2[Code barre]=O119)*(Tableau2[Box]=Listes!$C$7)*(Tableau2[Comp]=Listes!$A$3)*Tableau2[Entrées]),"")</f>
        <v>0</v>
      </c>
      <c r="Q119" s="41">
        <f t="shared" si="35"/>
        <v>0</v>
      </c>
      <c r="R119" s="42">
        <f>IFERROR(SUMPRODUCT((Tableau2[Code barre]=Q119)*(Tableau2[Box]=Listes!$C$8)*(Tableau2[Comp]=Listes!$A$3)*Tableau2[Entrées]),"")</f>
        <v>0</v>
      </c>
      <c r="S119" s="41">
        <f t="shared" si="36"/>
        <v>0</v>
      </c>
      <c r="T119" s="42">
        <f>IFERROR(SUMPRODUCT((Tableau2[Code barre]=S119)*(Tableau2[Box]=Listes!$C$9)*(Tableau2[Comp]=Listes!$A$3)*Tableau2[Entrées]),"")</f>
        <v>0</v>
      </c>
      <c r="U119" s="41">
        <f t="shared" si="37"/>
        <v>0</v>
      </c>
      <c r="V119" s="42">
        <f>IFERROR(SUMPRODUCT((Tableau2[Code barre]=U119)*(Tableau2[Box]=Listes!$C$10)*(Tableau2[Comp]=Listes!$A$3)*Tableau2[Entrées]),"")</f>
        <v>0</v>
      </c>
      <c r="W119" s="41">
        <f t="shared" si="38"/>
        <v>0</v>
      </c>
      <c r="X119" s="42">
        <f>IFERROR(SUMPRODUCT((Tableau2[Code barre]=W119)*(Tableau2[Box]=Listes!$C$11)*(Tableau2[Comp]=Listes!$A$3)*Tableau2[Entrées]),"")</f>
        <v>0</v>
      </c>
      <c r="Y119" s="41">
        <f t="shared" si="39"/>
        <v>0</v>
      </c>
      <c r="Z119" s="42">
        <f>IFERROR(SUMPRODUCT((Tableau2[Code barre]=Y119)*(Tableau2[Box]=Listes!$C$12)*(Tableau2[Comp]=Listes!$A$3)*Tableau2[Entrées]),"")</f>
        <v>0</v>
      </c>
      <c r="AA119" s="41">
        <f t="shared" si="40"/>
        <v>0</v>
      </c>
      <c r="AB119" s="42">
        <f>IFERROR(SUMPRODUCT((Tableau2[Code barre]=AA119)*(Tableau2[Box]=Listes!$C$13)*(Tableau2[Comp]=Listes!$A$3)*Tableau2[Entrées]),"")</f>
        <v>0</v>
      </c>
      <c r="AC119" s="41">
        <f t="shared" si="41"/>
        <v>0</v>
      </c>
      <c r="AD119" s="42">
        <f>IFERROR(SUMPRODUCT((Tableau2[Code barre]=AC119)*(Tableau2[Box]=Listes!$C$14)*(Tableau2[Comp]=Listes!$A$3)*Tableau2[Entrées]),"")</f>
        <v>0</v>
      </c>
    </row>
    <row r="120" spans="1:30" ht="14.45" customHeight="1" x14ac:dyDescent="0.25">
      <c r="A120" s="81"/>
      <c r="B120" s="73"/>
      <c r="C120" s="41">
        <f t="shared" si="28"/>
        <v>0</v>
      </c>
      <c r="D120" s="42">
        <f>IFERROR(SUMPRODUCT((Tableau2[Code barre]=C120)*(Tableau2[Box]=Listes!$C$1)*(Tableau2[Comp]=Listes!$A$3)*Tableau2[Entrées]),"")</f>
        <v>0</v>
      </c>
      <c r="E120" s="41">
        <f t="shared" si="29"/>
        <v>0</v>
      </c>
      <c r="F120" s="42">
        <f>IFERROR(SUMPRODUCT((Tableau2[Code barre]=E120)*(Tableau2[Box]=Listes!$C$2)*(Tableau2[Comp]=Listes!$A$3)*Tableau2[Entrées]),"")</f>
        <v>0</v>
      </c>
      <c r="G120" s="41">
        <f t="shared" si="30"/>
        <v>0</v>
      </c>
      <c r="H120" s="42">
        <f>IFERROR(SUMPRODUCT((Tableau2[Code barre]=G120)*(Tableau2[Box]=Listes!$C$3)*(Tableau2[Comp]=Listes!$A$3)*Tableau2[Entrées]),"")</f>
        <v>0</v>
      </c>
      <c r="I120" s="41">
        <f t="shared" si="31"/>
        <v>0</v>
      </c>
      <c r="J120" s="42">
        <f>IFERROR(SUMPRODUCT((Tableau2[Code barre]=I120)*(Tableau2[Box]=Listes!$C$4)*(Tableau2[Comp]=Listes!$A$3)*Tableau2[Entrées]),"")</f>
        <v>0</v>
      </c>
      <c r="K120" s="41">
        <f t="shared" si="32"/>
        <v>0</v>
      </c>
      <c r="L120" s="42">
        <f>IFERROR(SUMPRODUCT((Tableau2[Code barre]=K120)*(Tableau2[Box]=Listes!$C$5)*(Tableau2[Comp]=Listes!$A$3)*Tableau2[Entrées]),"")</f>
        <v>0</v>
      </c>
      <c r="M120" s="41">
        <f t="shared" si="33"/>
        <v>0</v>
      </c>
      <c r="N120" s="42">
        <f>IFERROR(SUMPRODUCT((Tableau2[Code barre]=M120)*(Tableau2[Box]=Listes!$C$6)*(Tableau2[Comp]=Listes!$A$3)*Tableau2[Entrées]),"")</f>
        <v>0</v>
      </c>
      <c r="O120" s="41">
        <f t="shared" si="34"/>
        <v>0</v>
      </c>
      <c r="P120" s="42">
        <f>IFERROR(SUMPRODUCT((Tableau2[Code barre]=O120)*(Tableau2[Box]=Listes!$C$7)*(Tableau2[Comp]=Listes!$A$3)*Tableau2[Entrées]),"")</f>
        <v>0</v>
      </c>
      <c r="Q120" s="41">
        <f t="shared" si="35"/>
        <v>0</v>
      </c>
      <c r="R120" s="42">
        <f>IFERROR(SUMPRODUCT((Tableau2[Code barre]=Q120)*(Tableau2[Box]=Listes!$C$8)*(Tableau2[Comp]=Listes!$A$3)*Tableau2[Entrées]),"")</f>
        <v>0</v>
      </c>
      <c r="S120" s="41">
        <f t="shared" si="36"/>
        <v>0</v>
      </c>
      <c r="T120" s="42">
        <f>IFERROR(SUMPRODUCT((Tableau2[Code barre]=S120)*(Tableau2[Box]=Listes!$C$9)*(Tableau2[Comp]=Listes!$A$3)*Tableau2[Entrées]),"")</f>
        <v>0</v>
      </c>
      <c r="U120" s="41">
        <f t="shared" si="37"/>
        <v>0</v>
      </c>
      <c r="V120" s="42">
        <f>IFERROR(SUMPRODUCT((Tableau2[Code barre]=U120)*(Tableau2[Box]=Listes!$C$10)*(Tableau2[Comp]=Listes!$A$3)*Tableau2[Entrées]),"")</f>
        <v>0</v>
      </c>
      <c r="W120" s="41">
        <f t="shared" si="38"/>
        <v>0</v>
      </c>
      <c r="X120" s="42">
        <f>IFERROR(SUMPRODUCT((Tableau2[Code barre]=W120)*(Tableau2[Box]=Listes!$C$11)*(Tableau2[Comp]=Listes!$A$3)*Tableau2[Entrées]),"")</f>
        <v>0</v>
      </c>
      <c r="Y120" s="41">
        <f t="shared" si="39"/>
        <v>0</v>
      </c>
      <c r="Z120" s="42">
        <f>IFERROR(SUMPRODUCT((Tableau2[Code barre]=Y120)*(Tableau2[Box]=Listes!$C$12)*(Tableau2[Comp]=Listes!$A$3)*Tableau2[Entrées]),"")</f>
        <v>0</v>
      </c>
      <c r="AA120" s="41">
        <f t="shared" si="40"/>
        <v>0</v>
      </c>
      <c r="AB120" s="42">
        <f>IFERROR(SUMPRODUCT((Tableau2[Code barre]=AA120)*(Tableau2[Box]=Listes!$C$13)*(Tableau2[Comp]=Listes!$A$3)*Tableau2[Entrées]),"")</f>
        <v>0</v>
      </c>
      <c r="AC120" s="41">
        <f t="shared" si="41"/>
        <v>0</v>
      </c>
      <c r="AD120" s="42">
        <f>IFERROR(SUMPRODUCT((Tableau2[Code barre]=AC120)*(Tableau2[Box]=Listes!$C$14)*(Tableau2[Comp]=Listes!$A$3)*Tableau2[Entrées]),"")</f>
        <v>0</v>
      </c>
    </row>
    <row r="121" spans="1:30" ht="14.45" customHeight="1" x14ac:dyDescent="0.25">
      <c r="A121" s="81"/>
      <c r="B121" s="90"/>
      <c r="C121" s="51">
        <f t="shared" si="28"/>
        <v>0</v>
      </c>
      <c r="D121" s="43">
        <f>IFERROR(SUMPRODUCT((Tableau2[Code barre]=C121)*(Tableau2[Box]=Listes!$C$1)*(Tableau2[Comp]=Listes!$A$3)*Tableau2[Entrées]),"")</f>
        <v>0</v>
      </c>
      <c r="E121" s="51">
        <f t="shared" si="29"/>
        <v>0</v>
      </c>
      <c r="F121" s="43">
        <f>IFERROR(SUMPRODUCT((Tableau2[Code barre]=E121)*(Tableau2[Box]=Listes!$C$2)*(Tableau2[Comp]=Listes!$A$3)*Tableau2[Entrées]),"")</f>
        <v>0</v>
      </c>
      <c r="G121" s="51">
        <f t="shared" si="30"/>
        <v>0</v>
      </c>
      <c r="H121" s="43">
        <f>IFERROR(SUMPRODUCT((Tableau2[Code barre]=G121)*(Tableau2[Box]=Listes!$C$3)*(Tableau2[Comp]=Listes!$A$3)*Tableau2[Entrées]),"")</f>
        <v>0</v>
      </c>
      <c r="I121" s="51">
        <f t="shared" si="31"/>
        <v>0</v>
      </c>
      <c r="J121" s="43">
        <f>IFERROR(SUMPRODUCT((Tableau2[Code barre]=I121)*(Tableau2[Box]=Listes!$C$4)*(Tableau2[Comp]=Listes!$A$3)*Tableau2[Entrées]),"")</f>
        <v>0</v>
      </c>
      <c r="K121" s="51">
        <f t="shared" si="32"/>
        <v>0</v>
      </c>
      <c r="L121" s="43">
        <f>IFERROR(SUMPRODUCT((Tableau2[Code barre]=K121)*(Tableau2[Box]=Listes!$C$5)*(Tableau2[Comp]=Listes!$A$3)*Tableau2[Entrées]),"")</f>
        <v>0</v>
      </c>
      <c r="M121" s="51">
        <f t="shared" si="33"/>
        <v>0</v>
      </c>
      <c r="N121" s="43">
        <f>IFERROR(SUMPRODUCT((Tableau2[Code barre]=M121)*(Tableau2[Box]=Listes!$C$6)*(Tableau2[Comp]=Listes!$A$3)*Tableau2[Entrées]),"")</f>
        <v>0</v>
      </c>
      <c r="O121" s="51">
        <f t="shared" si="34"/>
        <v>0</v>
      </c>
      <c r="P121" s="43">
        <f>IFERROR(SUMPRODUCT((Tableau2[Code barre]=O121)*(Tableau2[Box]=Listes!$C$7)*(Tableau2[Comp]=Listes!$A$3)*Tableau2[Entrées]),"")</f>
        <v>0</v>
      </c>
      <c r="Q121" s="51">
        <f t="shared" si="35"/>
        <v>0</v>
      </c>
      <c r="R121" s="43">
        <f>IFERROR(SUMPRODUCT((Tableau2[Code barre]=Q121)*(Tableau2[Box]=Listes!$C$8)*(Tableau2[Comp]=Listes!$A$3)*Tableau2[Entrées]),"")</f>
        <v>0</v>
      </c>
      <c r="S121" s="51">
        <f t="shared" si="36"/>
        <v>0</v>
      </c>
      <c r="T121" s="43">
        <f>IFERROR(SUMPRODUCT((Tableau2[Code barre]=S121)*(Tableau2[Box]=Listes!$C$9)*(Tableau2[Comp]=Listes!$A$3)*Tableau2[Entrées]),"")</f>
        <v>0</v>
      </c>
      <c r="U121" s="51">
        <f t="shared" si="37"/>
        <v>0</v>
      </c>
      <c r="V121" s="43">
        <f>IFERROR(SUMPRODUCT((Tableau2[Code barre]=U121)*(Tableau2[Box]=Listes!$C$10)*(Tableau2[Comp]=Listes!$A$3)*Tableau2[Entrées]),"")</f>
        <v>0</v>
      </c>
      <c r="W121" s="51">
        <f t="shared" si="38"/>
        <v>0</v>
      </c>
      <c r="X121" s="43">
        <f>IFERROR(SUMPRODUCT((Tableau2[Code barre]=W121)*(Tableau2[Box]=Listes!$C$11)*(Tableau2[Comp]=Listes!$A$3)*Tableau2[Entrées]),"")</f>
        <v>0</v>
      </c>
      <c r="Y121" s="51">
        <f t="shared" si="39"/>
        <v>0</v>
      </c>
      <c r="Z121" s="43">
        <f>IFERROR(SUMPRODUCT((Tableau2[Code barre]=Y121)*(Tableau2[Box]=Listes!$C$12)*(Tableau2[Comp]=Listes!$A$3)*Tableau2[Entrées]),"")</f>
        <v>0</v>
      </c>
      <c r="AA121" s="51">
        <f t="shared" si="40"/>
        <v>0</v>
      </c>
      <c r="AB121" s="43">
        <f>IFERROR(SUMPRODUCT((Tableau2[Code barre]=AA121)*(Tableau2[Box]=Listes!$C$13)*(Tableau2[Comp]=Listes!$A$3)*Tableau2[Entrées]),"")</f>
        <v>0</v>
      </c>
      <c r="AC121" s="51">
        <f t="shared" si="41"/>
        <v>0</v>
      </c>
      <c r="AD121" s="43">
        <f>IFERROR(SUMPRODUCT((Tableau2[Code barre]=AC121)*(Tableau2[Box]=Listes!$C$14)*(Tableau2[Comp]=Listes!$A$3)*Tableau2[Entrées]),"")</f>
        <v>0</v>
      </c>
    </row>
    <row r="122" spans="1:30" x14ac:dyDescent="0.25">
      <c r="A122" s="81"/>
      <c r="B122" s="63"/>
      <c r="C122" s="52"/>
      <c r="D122" s="52"/>
      <c r="E122" s="52"/>
      <c r="F122" s="52"/>
      <c r="G122" s="52"/>
      <c r="H122" s="52"/>
      <c r="I122" s="52"/>
      <c r="J122" s="52"/>
      <c r="K122" s="52"/>
      <c r="L122" s="52"/>
      <c r="M122" s="52"/>
      <c r="N122" s="52"/>
      <c r="O122" s="52"/>
      <c r="P122" s="52"/>
      <c r="Q122" s="52"/>
      <c r="R122" s="52"/>
      <c r="S122" s="52"/>
      <c r="T122" s="52"/>
      <c r="U122" s="52"/>
      <c r="V122" s="94"/>
      <c r="W122" s="94"/>
      <c r="X122" s="94"/>
      <c r="Y122" s="94"/>
      <c r="Z122" s="94"/>
      <c r="AA122" s="94"/>
      <c r="AB122" s="94"/>
      <c r="AC122" s="94"/>
      <c r="AD122" s="94"/>
    </row>
    <row r="123" spans="1:30" ht="14.45" customHeight="1" x14ac:dyDescent="0.25">
      <c r="A123" s="81"/>
      <c r="B123" s="72" t="s">
        <v>17</v>
      </c>
      <c r="C123" s="3">
        <f t="shared" ref="C123:C138" si="42">+C54</f>
        <v>0</v>
      </c>
      <c r="D123" s="35">
        <f>IFERROR(SUMPRODUCT((Tableau2[Code barre]=C123)*(Tableau2[Box]=Listes!$C$1)*(Tableau2[Comp]=Listes!$A$4)*Tableau2[Entrées]),"")</f>
        <v>0</v>
      </c>
      <c r="E123" s="3">
        <f t="shared" ref="E123:E138" si="43">+E54</f>
        <v>0</v>
      </c>
      <c r="F123" s="35">
        <f>IFERROR(SUMPRODUCT((Tableau2[Code barre]=E123)*(Tableau2[Box]=Listes!$C$2)*(Tableau2[Comp]=Listes!$A$4)*Tableau2[Entrées]),"")</f>
        <v>0</v>
      </c>
      <c r="G123" s="3">
        <f t="shared" ref="G123:G138" si="44">+G54</f>
        <v>0</v>
      </c>
      <c r="H123" s="3">
        <f>IFERROR(SUMPRODUCT((Tableau2[Code barre]=G123)*(Tableau2[Box]=Listes!$C$3)*(Tableau2[Comp]=Listes!$A$4)*Tableau2[Entrées]),"")</f>
        <v>0</v>
      </c>
      <c r="I123" s="3">
        <f t="shared" ref="I123:I138" si="45">+I54</f>
        <v>0</v>
      </c>
      <c r="J123" s="3">
        <f>IFERROR(SUMPRODUCT((Tableau2[Code barre]=I123)*(Tableau2[Box]=Listes!$C$4)*(Tableau2[Comp]=Listes!$A$4)*Tableau2[Entrées]),"")</f>
        <v>0</v>
      </c>
      <c r="K123" s="3">
        <f t="shared" ref="K123:K138" si="46">+K54</f>
        <v>0</v>
      </c>
      <c r="L123" s="3">
        <f>IFERROR(SUMPRODUCT((Tableau2[Code barre]=K123)*(Tableau2[Box]=Listes!$C$5)*(Tableau2[Comp]=Listes!$A$4)*Tableau2[Entrées]),"")</f>
        <v>0</v>
      </c>
      <c r="M123" s="3">
        <f t="shared" ref="M123:M138" si="47">+M54</f>
        <v>0</v>
      </c>
      <c r="N123" s="3">
        <f>IFERROR(SUMPRODUCT((Tableau2[Code barre]=M123)*(Tableau2[Box]=Listes!$C$6)*(Tableau2[Comp]=Listes!$A$4)*Tableau2[Entrées]),"")</f>
        <v>0</v>
      </c>
      <c r="O123" s="3">
        <f t="shared" ref="O123:O138" si="48">+O54</f>
        <v>0</v>
      </c>
      <c r="P123" s="3">
        <f>IFERROR(SUMPRODUCT((Tableau2[Code barre]=O123)*(Tableau2[Box]=Listes!$C$7)*(Tableau2[Comp]=Listes!$A$4)*Tableau2[Entrées]),"")</f>
        <v>0</v>
      </c>
      <c r="Q123" s="3">
        <f t="shared" ref="Q123:Q138" si="49">+Q54</f>
        <v>0</v>
      </c>
      <c r="R123" s="3">
        <f>IFERROR(SUMPRODUCT((Tableau2[Code barre]=Q123)*(Tableau2[Box]=Listes!$C$8)*(Tableau2[Comp]=Listes!$A$4)*Tableau2[Entrées]),"")</f>
        <v>0</v>
      </c>
      <c r="S123" s="3">
        <f t="shared" ref="S123:S138" si="50">+S54</f>
        <v>0</v>
      </c>
      <c r="T123" s="3">
        <f>IFERROR(SUMPRODUCT((Tableau2[Code barre]=S123)*(Tableau2[Box]=Listes!$C$9)*(Tableau2[Comp]=Listes!$A$4)*Tableau2[Entrées]),"")</f>
        <v>0</v>
      </c>
      <c r="U123" s="3">
        <f t="shared" ref="U123:U138" si="51">+U54</f>
        <v>0</v>
      </c>
      <c r="V123" s="3">
        <f>IFERROR(SUMPRODUCT((Tableau2[Code barre]=U123)*(Tableau2[Box]=Listes!$C$10)*(Tableau2[Comp]=Listes!$A$4)*Tableau2[Entrées]),"")</f>
        <v>0</v>
      </c>
      <c r="W123" s="3">
        <f t="shared" ref="W123:W138" si="52">+W54</f>
        <v>0</v>
      </c>
      <c r="X123" s="3">
        <f>IFERROR(SUMPRODUCT((Tableau2[Code barre]=W123)*(Tableau2[Box]=Listes!$C$11)*(Tableau2[Comp]=Listes!$A$4)*Tableau2[Entrées]),"")</f>
        <v>0</v>
      </c>
      <c r="Y123" s="3">
        <f t="shared" ref="Y123:Y138" si="53">+Y54</f>
        <v>0</v>
      </c>
      <c r="Z123" s="3">
        <f>IFERROR(SUMPRODUCT((Tableau2[Code barre]=Y123)*(Tableau2[Box]=Listes!$C$12)*(Tableau2[Comp]=Listes!$A$4)*Tableau2[Entrées]),"")</f>
        <v>0</v>
      </c>
      <c r="AA123" s="3">
        <f t="shared" ref="AA123:AA138" si="54">+AA54</f>
        <v>0</v>
      </c>
      <c r="AB123" s="3">
        <f>IFERROR(SUMPRODUCT((Tableau2[Code barre]=AA123)*(Tableau2[Box]=Listes!$C$13)*(Tableau2[Comp]=Listes!$A$4)*Tableau2[Entrées]),"")</f>
        <v>0</v>
      </c>
      <c r="AC123" s="3">
        <f t="shared" ref="AC123:AC138" si="55">+AC54</f>
        <v>0</v>
      </c>
      <c r="AD123" s="3">
        <f>IFERROR(SUMPRODUCT((Tableau2[Code barre]=AC123)*(Tableau2[Box]=Listes!$C$14)*(Tableau2[Comp]=Listes!$A$4)*Tableau2[Entrées]),"")</f>
        <v>0</v>
      </c>
    </row>
    <row r="124" spans="1:30" ht="14.45" customHeight="1" x14ac:dyDescent="0.25">
      <c r="A124" s="81"/>
      <c r="B124" s="73"/>
      <c r="C124" s="3">
        <f t="shared" si="42"/>
        <v>0</v>
      </c>
      <c r="D124" s="35">
        <f>IFERROR(SUMPRODUCT((Tableau2[Code barre]=C124)*(Tableau2[Box]=Listes!$C$1)*(Tableau2[Comp]=Listes!$A$4)*Tableau2[Entrées]),"")</f>
        <v>0</v>
      </c>
      <c r="E124" s="3">
        <f t="shared" si="43"/>
        <v>0</v>
      </c>
      <c r="F124" s="35">
        <f>IFERROR(SUMPRODUCT((Tableau2[Code barre]=E124)*(Tableau2[Box]=Listes!$C$2)*(Tableau2[Comp]=Listes!$A$4)*Tableau2[Entrées]),"")</f>
        <v>0</v>
      </c>
      <c r="G124" s="3">
        <f t="shared" si="44"/>
        <v>0</v>
      </c>
      <c r="H124" s="3">
        <f>IFERROR(SUMPRODUCT((Tableau2[Code barre]=G124)*(Tableau2[Box]=Listes!$C$3)*(Tableau2[Comp]=Listes!$A$4)*Tableau2[Entrées]),"")</f>
        <v>0</v>
      </c>
      <c r="I124" s="3">
        <f t="shared" si="45"/>
        <v>0</v>
      </c>
      <c r="J124" s="3">
        <f>IFERROR(SUMPRODUCT((Tableau2[Code barre]=I124)*(Tableau2[Box]=Listes!$C$4)*(Tableau2[Comp]=Listes!$A$4)*Tableau2[Entrées]),"")</f>
        <v>0</v>
      </c>
      <c r="K124" s="3">
        <f t="shared" si="46"/>
        <v>0</v>
      </c>
      <c r="L124" s="3">
        <f>IFERROR(SUMPRODUCT((Tableau2[Code barre]=K124)*(Tableau2[Box]=Listes!$C$5)*(Tableau2[Comp]=Listes!$A$4)*Tableau2[Entrées]),"")</f>
        <v>0</v>
      </c>
      <c r="M124" s="3">
        <f t="shared" si="47"/>
        <v>0</v>
      </c>
      <c r="N124" s="3">
        <f>IFERROR(SUMPRODUCT((Tableau2[Code barre]=M124)*(Tableau2[Box]=Listes!$C$6)*(Tableau2[Comp]=Listes!$A$4)*Tableau2[Entrées]),"")</f>
        <v>0</v>
      </c>
      <c r="O124" s="3">
        <f t="shared" si="48"/>
        <v>0</v>
      </c>
      <c r="P124" s="3">
        <f>IFERROR(SUMPRODUCT((Tableau2[Code barre]=O124)*(Tableau2[Box]=Listes!$C$7)*(Tableau2[Comp]=Listes!$A$4)*Tableau2[Entrées]),"")</f>
        <v>0</v>
      </c>
      <c r="Q124" s="3">
        <f t="shared" si="49"/>
        <v>0</v>
      </c>
      <c r="R124" s="3">
        <f>IFERROR(SUMPRODUCT((Tableau2[Code barre]=Q124)*(Tableau2[Box]=Listes!$C$8)*(Tableau2[Comp]=Listes!$A$4)*Tableau2[Entrées]),"")</f>
        <v>0</v>
      </c>
      <c r="S124" s="3">
        <f t="shared" si="50"/>
        <v>0</v>
      </c>
      <c r="T124" s="3">
        <f>IFERROR(SUMPRODUCT((Tableau2[Code barre]=S124)*(Tableau2[Box]=Listes!$C$9)*(Tableau2[Comp]=Listes!$A$4)*Tableau2[Entrées]),"")</f>
        <v>0</v>
      </c>
      <c r="U124" s="3">
        <f t="shared" si="51"/>
        <v>0</v>
      </c>
      <c r="V124" s="3">
        <f>IFERROR(SUMPRODUCT((Tableau2[Code barre]=U124)*(Tableau2[Box]=Listes!$C$10)*(Tableau2[Comp]=Listes!$A$4)*Tableau2[Entrées]),"")</f>
        <v>0</v>
      </c>
      <c r="W124" s="3">
        <f t="shared" si="52"/>
        <v>0</v>
      </c>
      <c r="X124" s="3">
        <f>IFERROR(SUMPRODUCT((Tableau2[Code barre]=W124)*(Tableau2[Box]=Listes!$C$11)*(Tableau2[Comp]=Listes!$A$4)*Tableau2[Entrées]),"")</f>
        <v>0</v>
      </c>
      <c r="Y124" s="3">
        <f t="shared" si="53"/>
        <v>0</v>
      </c>
      <c r="Z124" s="3">
        <f>IFERROR(SUMPRODUCT((Tableau2[Code barre]=Y124)*(Tableau2[Box]=Listes!$C$12)*(Tableau2[Comp]=Listes!$A$4)*Tableau2[Entrées]),"")</f>
        <v>0</v>
      </c>
      <c r="AA124" s="3">
        <f t="shared" si="54"/>
        <v>0</v>
      </c>
      <c r="AB124" s="3">
        <f>IFERROR(SUMPRODUCT((Tableau2[Code barre]=AA124)*(Tableau2[Box]=Listes!$C$13)*(Tableau2[Comp]=Listes!$A$4)*Tableau2[Entrées]),"")</f>
        <v>0</v>
      </c>
      <c r="AC124" s="3">
        <f t="shared" si="55"/>
        <v>0</v>
      </c>
      <c r="AD124" s="3">
        <f>IFERROR(SUMPRODUCT((Tableau2[Code barre]=AC124)*(Tableau2[Box]=Listes!$C$14)*(Tableau2[Comp]=Listes!$A$4)*Tableau2[Entrées]),"")</f>
        <v>0</v>
      </c>
    </row>
    <row r="125" spans="1:30" ht="14.45" customHeight="1" x14ac:dyDescent="0.25">
      <c r="A125" s="81"/>
      <c r="B125" s="73"/>
      <c r="C125" s="3">
        <f t="shared" si="42"/>
        <v>0</v>
      </c>
      <c r="D125" s="35">
        <f>IFERROR(SUMPRODUCT((Tableau2[Code barre]=C125)*(Tableau2[Box]=Listes!$C$1)*(Tableau2[Comp]=Listes!$A$4)*Tableau2[Entrées]),"")</f>
        <v>0</v>
      </c>
      <c r="E125" s="3">
        <f t="shared" si="43"/>
        <v>0</v>
      </c>
      <c r="F125" s="35">
        <f>IFERROR(SUMPRODUCT((Tableau2[Code barre]=E125)*(Tableau2[Box]=Listes!$C$2)*(Tableau2[Comp]=Listes!$A$4)*Tableau2[Entrées]),"")</f>
        <v>0</v>
      </c>
      <c r="G125" s="3">
        <f t="shared" si="44"/>
        <v>0</v>
      </c>
      <c r="H125" s="3">
        <f>IFERROR(SUMPRODUCT((Tableau2[Code barre]=G125)*(Tableau2[Box]=Listes!$C$3)*(Tableau2[Comp]=Listes!$A$4)*Tableau2[Entrées]),"")</f>
        <v>0</v>
      </c>
      <c r="I125" s="3">
        <f t="shared" si="45"/>
        <v>0</v>
      </c>
      <c r="J125" s="3">
        <f>IFERROR(SUMPRODUCT((Tableau2[Code barre]=I125)*(Tableau2[Box]=Listes!$C$4)*(Tableau2[Comp]=Listes!$A$4)*Tableau2[Entrées]),"")</f>
        <v>0</v>
      </c>
      <c r="K125" s="3">
        <f t="shared" si="46"/>
        <v>0</v>
      </c>
      <c r="L125" s="3">
        <f>IFERROR(SUMPRODUCT((Tableau2[Code barre]=K125)*(Tableau2[Box]=Listes!$C$5)*(Tableau2[Comp]=Listes!$A$4)*Tableau2[Entrées]),"")</f>
        <v>0</v>
      </c>
      <c r="M125" s="3">
        <f t="shared" si="47"/>
        <v>0</v>
      </c>
      <c r="N125" s="3">
        <f>IFERROR(SUMPRODUCT((Tableau2[Code barre]=M125)*(Tableau2[Box]=Listes!$C$6)*(Tableau2[Comp]=Listes!$A$4)*Tableau2[Entrées]),"")</f>
        <v>0</v>
      </c>
      <c r="O125" s="3">
        <f t="shared" si="48"/>
        <v>0</v>
      </c>
      <c r="P125" s="3">
        <f>IFERROR(SUMPRODUCT((Tableau2[Code barre]=O125)*(Tableau2[Box]=Listes!$C$7)*(Tableau2[Comp]=Listes!$A$4)*Tableau2[Entrées]),"")</f>
        <v>0</v>
      </c>
      <c r="Q125" s="3">
        <f t="shared" si="49"/>
        <v>0</v>
      </c>
      <c r="R125" s="3">
        <f>IFERROR(SUMPRODUCT((Tableau2[Code barre]=Q125)*(Tableau2[Box]=Listes!$C$8)*(Tableau2[Comp]=Listes!$A$4)*Tableau2[Entrées]),"")</f>
        <v>0</v>
      </c>
      <c r="S125" s="3">
        <f t="shared" si="50"/>
        <v>0</v>
      </c>
      <c r="T125" s="3">
        <f>IFERROR(SUMPRODUCT((Tableau2[Code barre]=S125)*(Tableau2[Box]=Listes!$C$9)*(Tableau2[Comp]=Listes!$A$4)*Tableau2[Entrées]),"")</f>
        <v>0</v>
      </c>
      <c r="U125" s="3">
        <f t="shared" si="51"/>
        <v>0</v>
      </c>
      <c r="V125" s="3">
        <f>IFERROR(SUMPRODUCT((Tableau2[Code barre]=U125)*(Tableau2[Box]=Listes!$C$10)*(Tableau2[Comp]=Listes!$A$4)*Tableau2[Entrées]),"")</f>
        <v>0</v>
      </c>
      <c r="W125" s="3">
        <f t="shared" si="52"/>
        <v>0</v>
      </c>
      <c r="X125" s="3">
        <f>IFERROR(SUMPRODUCT((Tableau2[Code barre]=W125)*(Tableau2[Box]=Listes!$C$11)*(Tableau2[Comp]=Listes!$A$4)*Tableau2[Entrées]),"")</f>
        <v>0</v>
      </c>
      <c r="Y125" s="3">
        <f t="shared" si="53"/>
        <v>0</v>
      </c>
      <c r="Z125" s="3">
        <f>IFERROR(SUMPRODUCT((Tableau2[Code barre]=Y125)*(Tableau2[Box]=Listes!$C$12)*(Tableau2[Comp]=Listes!$A$4)*Tableau2[Entrées]),"")</f>
        <v>0</v>
      </c>
      <c r="AA125" s="3">
        <f t="shared" si="54"/>
        <v>0</v>
      </c>
      <c r="AB125" s="3">
        <f>IFERROR(SUMPRODUCT((Tableau2[Code barre]=AA125)*(Tableau2[Box]=Listes!$C$13)*(Tableau2[Comp]=Listes!$A$4)*Tableau2[Entrées]),"")</f>
        <v>0</v>
      </c>
      <c r="AC125" s="3">
        <f t="shared" si="55"/>
        <v>0</v>
      </c>
      <c r="AD125" s="3">
        <f>IFERROR(SUMPRODUCT((Tableau2[Code barre]=AC125)*(Tableau2[Box]=Listes!$C$14)*(Tableau2[Comp]=Listes!$A$4)*Tableau2[Entrées]),"")</f>
        <v>0</v>
      </c>
    </row>
    <row r="126" spans="1:30" ht="14.45" customHeight="1" x14ac:dyDescent="0.25">
      <c r="A126" s="81"/>
      <c r="B126" s="73"/>
      <c r="C126" s="3">
        <f t="shared" si="42"/>
        <v>0</v>
      </c>
      <c r="D126" s="35">
        <f>IFERROR(SUMPRODUCT((Tableau2[Code barre]=C126)*(Tableau2[Box]=Listes!$C$1)*(Tableau2[Comp]=Listes!$A$4)*Tableau2[Entrées]),"")</f>
        <v>0</v>
      </c>
      <c r="E126" s="3">
        <f t="shared" si="43"/>
        <v>0</v>
      </c>
      <c r="F126" s="35">
        <f>IFERROR(SUMPRODUCT((Tableau2[Code barre]=E126)*(Tableau2[Box]=Listes!$C$2)*(Tableau2[Comp]=Listes!$A$4)*Tableau2[Entrées]),"")</f>
        <v>0</v>
      </c>
      <c r="G126" s="3">
        <f t="shared" si="44"/>
        <v>0</v>
      </c>
      <c r="H126" s="3">
        <f>IFERROR(SUMPRODUCT((Tableau2[Code barre]=G126)*(Tableau2[Box]=Listes!$C$3)*(Tableau2[Comp]=Listes!$A$4)*Tableau2[Entrées]),"")</f>
        <v>0</v>
      </c>
      <c r="I126" s="3">
        <f t="shared" si="45"/>
        <v>0</v>
      </c>
      <c r="J126" s="3">
        <f>IFERROR(SUMPRODUCT((Tableau2[Code barre]=I126)*(Tableau2[Box]=Listes!$C$4)*(Tableau2[Comp]=Listes!$A$4)*Tableau2[Entrées]),"")</f>
        <v>0</v>
      </c>
      <c r="K126" s="3">
        <f t="shared" si="46"/>
        <v>0</v>
      </c>
      <c r="L126" s="3">
        <f>IFERROR(SUMPRODUCT((Tableau2[Code barre]=K126)*(Tableau2[Box]=Listes!$C$5)*(Tableau2[Comp]=Listes!$A$4)*Tableau2[Entrées]),"")</f>
        <v>0</v>
      </c>
      <c r="M126" s="3">
        <f t="shared" si="47"/>
        <v>0</v>
      </c>
      <c r="N126" s="3">
        <f>IFERROR(SUMPRODUCT((Tableau2[Code barre]=M126)*(Tableau2[Box]=Listes!$C$6)*(Tableau2[Comp]=Listes!$A$4)*Tableau2[Entrées]),"")</f>
        <v>0</v>
      </c>
      <c r="O126" s="3">
        <f t="shared" si="48"/>
        <v>0</v>
      </c>
      <c r="P126" s="3">
        <f>IFERROR(SUMPRODUCT((Tableau2[Code barre]=O126)*(Tableau2[Box]=Listes!$C$7)*(Tableau2[Comp]=Listes!$A$4)*Tableau2[Entrées]),"")</f>
        <v>0</v>
      </c>
      <c r="Q126" s="3">
        <f t="shared" si="49"/>
        <v>0</v>
      </c>
      <c r="R126" s="3">
        <f>IFERROR(SUMPRODUCT((Tableau2[Code barre]=Q126)*(Tableau2[Box]=Listes!$C$8)*(Tableau2[Comp]=Listes!$A$4)*Tableau2[Entrées]),"")</f>
        <v>0</v>
      </c>
      <c r="S126" s="3">
        <f t="shared" si="50"/>
        <v>0</v>
      </c>
      <c r="T126" s="3">
        <f>IFERROR(SUMPRODUCT((Tableau2[Code barre]=S126)*(Tableau2[Box]=Listes!$C$9)*(Tableau2[Comp]=Listes!$A$4)*Tableau2[Entrées]),"")</f>
        <v>0</v>
      </c>
      <c r="U126" s="3">
        <f t="shared" si="51"/>
        <v>0</v>
      </c>
      <c r="V126" s="3">
        <f>IFERROR(SUMPRODUCT((Tableau2[Code barre]=U126)*(Tableau2[Box]=Listes!$C$10)*(Tableau2[Comp]=Listes!$A$4)*Tableau2[Entrées]),"")</f>
        <v>0</v>
      </c>
      <c r="W126" s="3">
        <f t="shared" si="52"/>
        <v>0</v>
      </c>
      <c r="X126" s="3">
        <f>IFERROR(SUMPRODUCT((Tableau2[Code barre]=W126)*(Tableau2[Box]=Listes!$C$11)*(Tableau2[Comp]=Listes!$A$4)*Tableau2[Entrées]),"")</f>
        <v>0</v>
      </c>
      <c r="Y126" s="3">
        <f t="shared" si="53"/>
        <v>0</v>
      </c>
      <c r="Z126" s="3">
        <f>IFERROR(SUMPRODUCT((Tableau2[Code barre]=Y126)*(Tableau2[Box]=Listes!$C$12)*(Tableau2[Comp]=Listes!$A$4)*Tableau2[Entrées]),"")</f>
        <v>0</v>
      </c>
      <c r="AA126" s="3">
        <f t="shared" si="54"/>
        <v>0</v>
      </c>
      <c r="AB126" s="3">
        <f>IFERROR(SUMPRODUCT((Tableau2[Code barre]=AA126)*(Tableau2[Box]=Listes!$C$13)*(Tableau2[Comp]=Listes!$A$4)*Tableau2[Entrées]),"")</f>
        <v>0</v>
      </c>
      <c r="AC126" s="3">
        <f t="shared" si="55"/>
        <v>0</v>
      </c>
      <c r="AD126" s="3">
        <f>IFERROR(SUMPRODUCT((Tableau2[Code barre]=AC126)*(Tableau2[Box]=Listes!$C$14)*(Tableau2[Comp]=Listes!$A$4)*Tableau2[Entrées]),"")</f>
        <v>0</v>
      </c>
    </row>
    <row r="127" spans="1:30" ht="14.45" customHeight="1" x14ac:dyDescent="0.25">
      <c r="A127" s="81"/>
      <c r="B127" s="73"/>
      <c r="C127" s="3">
        <f t="shared" si="42"/>
        <v>0</v>
      </c>
      <c r="D127" s="35">
        <f>IFERROR(SUMPRODUCT((Tableau2[Code barre]=C127)*(Tableau2[Box]=Listes!$C$1)*(Tableau2[Comp]=Listes!$A$4)*Tableau2[Entrées]),"")</f>
        <v>0</v>
      </c>
      <c r="E127" s="3">
        <f t="shared" si="43"/>
        <v>0</v>
      </c>
      <c r="F127" s="35">
        <f>IFERROR(SUMPRODUCT((Tableau2[Code barre]=E127)*(Tableau2[Box]=Listes!$C$2)*(Tableau2[Comp]=Listes!$A$4)*Tableau2[Entrées]),"")</f>
        <v>0</v>
      </c>
      <c r="G127" s="3">
        <f t="shared" si="44"/>
        <v>0</v>
      </c>
      <c r="H127" s="3">
        <f>IFERROR(SUMPRODUCT((Tableau2[Code barre]=G127)*(Tableau2[Box]=Listes!$C$3)*(Tableau2[Comp]=Listes!$A$4)*Tableau2[Entrées]),"")</f>
        <v>0</v>
      </c>
      <c r="I127" s="3">
        <f t="shared" si="45"/>
        <v>0</v>
      </c>
      <c r="J127" s="3">
        <f>IFERROR(SUMPRODUCT((Tableau2[Code barre]=I127)*(Tableau2[Box]=Listes!$C$4)*(Tableau2[Comp]=Listes!$A$4)*Tableau2[Entrées]),"")</f>
        <v>0</v>
      </c>
      <c r="K127" s="3">
        <f t="shared" si="46"/>
        <v>0</v>
      </c>
      <c r="L127" s="3">
        <f>IFERROR(SUMPRODUCT((Tableau2[Code barre]=K127)*(Tableau2[Box]=Listes!$C$5)*(Tableau2[Comp]=Listes!$A$4)*Tableau2[Entrées]),"")</f>
        <v>0</v>
      </c>
      <c r="M127" s="3">
        <f t="shared" si="47"/>
        <v>0</v>
      </c>
      <c r="N127" s="3">
        <f>IFERROR(SUMPRODUCT((Tableau2[Code barre]=M127)*(Tableau2[Box]=Listes!$C$6)*(Tableau2[Comp]=Listes!$A$4)*Tableau2[Entrées]),"")</f>
        <v>0</v>
      </c>
      <c r="O127" s="3">
        <f t="shared" si="48"/>
        <v>0</v>
      </c>
      <c r="P127" s="3">
        <f>IFERROR(SUMPRODUCT((Tableau2[Code barre]=O127)*(Tableau2[Box]=Listes!$C$7)*(Tableau2[Comp]=Listes!$A$4)*Tableau2[Entrées]),"")</f>
        <v>0</v>
      </c>
      <c r="Q127" s="3">
        <f t="shared" si="49"/>
        <v>0</v>
      </c>
      <c r="R127" s="3">
        <f>IFERROR(SUMPRODUCT((Tableau2[Code barre]=Q127)*(Tableau2[Box]=Listes!$C$8)*(Tableau2[Comp]=Listes!$A$4)*Tableau2[Entrées]),"")</f>
        <v>0</v>
      </c>
      <c r="S127" s="3">
        <f t="shared" si="50"/>
        <v>0</v>
      </c>
      <c r="T127" s="3">
        <f>IFERROR(SUMPRODUCT((Tableau2[Code barre]=S127)*(Tableau2[Box]=Listes!$C$9)*(Tableau2[Comp]=Listes!$A$4)*Tableau2[Entrées]),"")</f>
        <v>0</v>
      </c>
      <c r="U127" s="3">
        <f t="shared" si="51"/>
        <v>0</v>
      </c>
      <c r="V127" s="3">
        <f>IFERROR(SUMPRODUCT((Tableau2[Code barre]=U127)*(Tableau2[Box]=Listes!$C$10)*(Tableau2[Comp]=Listes!$A$4)*Tableau2[Entrées]),"")</f>
        <v>0</v>
      </c>
      <c r="W127" s="3">
        <f t="shared" si="52"/>
        <v>0</v>
      </c>
      <c r="X127" s="3">
        <f>IFERROR(SUMPRODUCT((Tableau2[Code barre]=W127)*(Tableau2[Box]=Listes!$C$11)*(Tableau2[Comp]=Listes!$A$4)*Tableau2[Entrées]),"")</f>
        <v>0</v>
      </c>
      <c r="Y127" s="3">
        <f t="shared" si="53"/>
        <v>0</v>
      </c>
      <c r="Z127" s="3">
        <f>IFERROR(SUMPRODUCT((Tableau2[Code barre]=Y127)*(Tableau2[Box]=Listes!$C$12)*(Tableau2[Comp]=Listes!$A$4)*Tableau2[Entrées]),"")</f>
        <v>0</v>
      </c>
      <c r="AA127" s="3">
        <f t="shared" si="54"/>
        <v>0</v>
      </c>
      <c r="AB127" s="3">
        <f>IFERROR(SUMPRODUCT((Tableau2[Code barre]=AA127)*(Tableau2[Box]=Listes!$C$13)*(Tableau2[Comp]=Listes!$A$4)*Tableau2[Entrées]),"")</f>
        <v>0</v>
      </c>
      <c r="AC127" s="3">
        <f t="shared" si="55"/>
        <v>0</v>
      </c>
      <c r="AD127" s="3">
        <f>IFERROR(SUMPRODUCT((Tableau2[Code barre]=AC127)*(Tableau2[Box]=Listes!$C$14)*(Tableau2[Comp]=Listes!$A$4)*Tableau2[Entrées]),"")</f>
        <v>0</v>
      </c>
    </row>
    <row r="128" spans="1:30" ht="14.45" customHeight="1" x14ac:dyDescent="0.25">
      <c r="A128" s="81"/>
      <c r="B128" s="73"/>
      <c r="C128" s="3">
        <f t="shared" si="42"/>
        <v>0</v>
      </c>
      <c r="D128" s="35">
        <f>IFERROR(SUMPRODUCT((Tableau2[Code barre]=C128)*(Tableau2[Box]=Listes!$C$1)*(Tableau2[Comp]=Listes!$A$4)*Tableau2[Entrées]),"")</f>
        <v>0</v>
      </c>
      <c r="E128" s="3">
        <f t="shared" si="43"/>
        <v>0</v>
      </c>
      <c r="F128" s="35">
        <f>IFERROR(SUMPRODUCT((Tableau2[Code barre]=E128)*(Tableau2[Box]=Listes!$C$2)*(Tableau2[Comp]=Listes!$A$4)*Tableau2[Entrées]),"")</f>
        <v>0</v>
      </c>
      <c r="G128" s="3">
        <f t="shared" si="44"/>
        <v>0</v>
      </c>
      <c r="H128" s="3">
        <f>IFERROR(SUMPRODUCT((Tableau2[Code barre]=G128)*(Tableau2[Box]=Listes!$C$3)*(Tableau2[Comp]=Listes!$A$4)*Tableau2[Entrées]),"")</f>
        <v>0</v>
      </c>
      <c r="I128" s="3">
        <f t="shared" si="45"/>
        <v>0</v>
      </c>
      <c r="J128" s="3">
        <f>IFERROR(SUMPRODUCT((Tableau2[Code barre]=I128)*(Tableau2[Box]=Listes!$C$4)*(Tableau2[Comp]=Listes!$A$4)*Tableau2[Entrées]),"")</f>
        <v>0</v>
      </c>
      <c r="K128" s="3">
        <f t="shared" si="46"/>
        <v>0</v>
      </c>
      <c r="L128" s="3">
        <f>IFERROR(SUMPRODUCT((Tableau2[Code barre]=K128)*(Tableau2[Box]=Listes!$C$5)*(Tableau2[Comp]=Listes!$A$4)*Tableau2[Entrées]),"")</f>
        <v>0</v>
      </c>
      <c r="M128" s="3">
        <f t="shared" si="47"/>
        <v>0</v>
      </c>
      <c r="N128" s="3">
        <f>IFERROR(SUMPRODUCT((Tableau2[Code barre]=M128)*(Tableau2[Box]=Listes!$C$6)*(Tableau2[Comp]=Listes!$A$4)*Tableau2[Entrées]),"")</f>
        <v>0</v>
      </c>
      <c r="O128" s="3">
        <f t="shared" si="48"/>
        <v>0</v>
      </c>
      <c r="P128" s="3">
        <f>IFERROR(SUMPRODUCT((Tableau2[Code barre]=O128)*(Tableau2[Box]=Listes!$C$7)*(Tableau2[Comp]=Listes!$A$4)*Tableau2[Entrées]),"")</f>
        <v>0</v>
      </c>
      <c r="Q128" s="3">
        <f t="shared" si="49"/>
        <v>0</v>
      </c>
      <c r="R128" s="3">
        <f>IFERROR(SUMPRODUCT((Tableau2[Code barre]=Q128)*(Tableau2[Box]=Listes!$C$8)*(Tableau2[Comp]=Listes!$A$4)*Tableau2[Entrées]),"")</f>
        <v>0</v>
      </c>
      <c r="S128" s="3">
        <f t="shared" si="50"/>
        <v>0</v>
      </c>
      <c r="T128" s="3">
        <f>IFERROR(SUMPRODUCT((Tableau2[Code barre]=S128)*(Tableau2[Box]=Listes!$C$9)*(Tableau2[Comp]=Listes!$A$4)*Tableau2[Entrées]),"")</f>
        <v>0</v>
      </c>
      <c r="U128" s="3">
        <f t="shared" si="51"/>
        <v>0</v>
      </c>
      <c r="V128" s="3">
        <f>IFERROR(SUMPRODUCT((Tableau2[Code barre]=U128)*(Tableau2[Box]=Listes!$C$10)*(Tableau2[Comp]=Listes!$A$4)*Tableau2[Entrées]),"")</f>
        <v>0</v>
      </c>
      <c r="W128" s="3">
        <f t="shared" si="52"/>
        <v>0</v>
      </c>
      <c r="X128" s="3">
        <f>IFERROR(SUMPRODUCT((Tableau2[Code barre]=W128)*(Tableau2[Box]=Listes!$C$11)*(Tableau2[Comp]=Listes!$A$4)*Tableau2[Entrées]),"")</f>
        <v>0</v>
      </c>
      <c r="Y128" s="3">
        <f t="shared" si="53"/>
        <v>0</v>
      </c>
      <c r="Z128" s="3">
        <f>IFERROR(SUMPRODUCT((Tableau2[Code barre]=Y128)*(Tableau2[Box]=Listes!$C$12)*(Tableau2[Comp]=Listes!$A$4)*Tableau2[Entrées]),"")</f>
        <v>0</v>
      </c>
      <c r="AA128" s="3">
        <f t="shared" si="54"/>
        <v>0</v>
      </c>
      <c r="AB128" s="3">
        <f>IFERROR(SUMPRODUCT((Tableau2[Code barre]=AA128)*(Tableau2[Box]=Listes!$C$13)*(Tableau2[Comp]=Listes!$A$4)*Tableau2[Entrées]),"")</f>
        <v>0</v>
      </c>
      <c r="AC128" s="3">
        <f t="shared" si="55"/>
        <v>0</v>
      </c>
      <c r="AD128" s="3">
        <f>IFERROR(SUMPRODUCT((Tableau2[Code barre]=AC128)*(Tableau2[Box]=Listes!$C$14)*(Tableau2[Comp]=Listes!$A$4)*Tableau2[Entrées]),"")</f>
        <v>0</v>
      </c>
    </row>
    <row r="129" spans="1:30" ht="14.45" customHeight="1" x14ac:dyDescent="0.25">
      <c r="A129" s="81"/>
      <c r="B129" s="73"/>
      <c r="C129" s="3">
        <f t="shared" si="42"/>
        <v>0</v>
      </c>
      <c r="D129" s="35">
        <f>IFERROR(SUMPRODUCT((Tableau2[Code barre]=C129)*(Tableau2[Box]=Listes!$C$1)*(Tableau2[Comp]=Listes!$A$4)*Tableau2[Entrées]),"")</f>
        <v>0</v>
      </c>
      <c r="E129" s="3">
        <f t="shared" si="43"/>
        <v>0</v>
      </c>
      <c r="F129" s="35">
        <f>IFERROR(SUMPRODUCT((Tableau2[Code barre]=E129)*(Tableau2[Box]=Listes!$C$2)*(Tableau2[Comp]=Listes!$A$4)*Tableau2[Entrées]),"")</f>
        <v>0</v>
      </c>
      <c r="G129" s="3">
        <f t="shared" si="44"/>
        <v>0</v>
      </c>
      <c r="H129" s="3">
        <f>IFERROR(SUMPRODUCT((Tableau2[Code barre]=G129)*(Tableau2[Box]=Listes!$C$3)*(Tableau2[Comp]=Listes!$A$4)*Tableau2[Entrées]),"")</f>
        <v>0</v>
      </c>
      <c r="I129" s="3">
        <f t="shared" si="45"/>
        <v>0</v>
      </c>
      <c r="J129" s="3">
        <f>IFERROR(SUMPRODUCT((Tableau2[Code barre]=I129)*(Tableau2[Box]=Listes!$C$4)*(Tableau2[Comp]=Listes!$A$4)*Tableau2[Entrées]),"")</f>
        <v>0</v>
      </c>
      <c r="K129" s="3">
        <f t="shared" si="46"/>
        <v>0</v>
      </c>
      <c r="L129" s="3">
        <f>IFERROR(SUMPRODUCT((Tableau2[Code barre]=K129)*(Tableau2[Box]=Listes!$C$5)*(Tableau2[Comp]=Listes!$A$4)*Tableau2[Entrées]),"")</f>
        <v>0</v>
      </c>
      <c r="M129" s="3">
        <f t="shared" si="47"/>
        <v>0</v>
      </c>
      <c r="N129" s="3">
        <f>IFERROR(SUMPRODUCT((Tableau2[Code barre]=M129)*(Tableau2[Box]=Listes!$C$6)*(Tableau2[Comp]=Listes!$A$4)*Tableau2[Entrées]),"")</f>
        <v>0</v>
      </c>
      <c r="O129" s="3">
        <f t="shared" si="48"/>
        <v>0</v>
      </c>
      <c r="P129" s="3">
        <f>IFERROR(SUMPRODUCT((Tableau2[Code barre]=O129)*(Tableau2[Box]=Listes!$C$7)*(Tableau2[Comp]=Listes!$A$4)*Tableau2[Entrées]),"")</f>
        <v>0</v>
      </c>
      <c r="Q129" s="3">
        <f t="shared" si="49"/>
        <v>0</v>
      </c>
      <c r="R129" s="3">
        <f>IFERROR(SUMPRODUCT((Tableau2[Code barre]=Q129)*(Tableau2[Box]=Listes!$C$8)*(Tableau2[Comp]=Listes!$A$4)*Tableau2[Entrées]),"")</f>
        <v>0</v>
      </c>
      <c r="S129" s="3">
        <f t="shared" si="50"/>
        <v>0</v>
      </c>
      <c r="T129" s="3">
        <f>IFERROR(SUMPRODUCT((Tableau2[Code barre]=S129)*(Tableau2[Box]=Listes!$C$9)*(Tableau2[Comp]=Listes!$A$4)*Tableau2[Entrées]),"")</f>
        <v>0</v>
      </c>
      <c r="U129" s="3">
        <f t="shared" si="51"/>
        <v>0</v>
      </c>
      <c r="V129" s="3">
        <f>IFERROR(SUMPRODUCT((Tableau2[Code barre]=U129)*(Tableau2[Box]=Listes!$C$10)*(Tableau2[Comp]=Listes!$A$4)*Tableau2[Entrées]),"")</f>
        <v>0</v>
      </c>
      <c r="W129" s="3">
        <f t="shared" si="52"/>
        <v>0</v>
      </c>
      <c r="X129" s="3">
        <f>IFERROR(SUMPRODUCT((Tableau2[Code barre]=W129)*(Tableau2[Box]=Listes!$C$11)*(Tableau2[Comp]=Listes!$A$4)*Tableau2[Entrées]),"")</f>
        <v>0</v>
      </c>
      <c r="Y129" s="3">
        <f t="shared" si="53"/>
        <v>0</v>
      </c>
      <c r="Z129" s="3">
        <f>IFERROR(SUMPRODUCT((Tableau2[Code barre]=Y129)*(Tableau2[Box]=Listes!$C$12)*(Tableau2[Comp]=Listes!$A$4)*Tableau2[Entrées]),"")</f>
        <v>0</v>
      </c>
      <c r="AA129" s="3">
        <f t="shared" si="54"/>
        <v>0</v>
      </c>
      <c r="AB129" s="3">
        <f>IFERROR(SUMPRODUCT((Tableau2[Code barre]=AA129)*(Tableau2[Box]=Listes!$C$13)*(Tableau2[Comp]=Listes!$A$4)*Tableau2[Entrées]),"")</f>
        <v>0</v>
      </c>
      <c r="AC129" s="3">
        <f t="shared" si="55"/>
        <v>0</v>
      </c>
      <c r="AD129" s="3">
        <f>IFERROR(SUMPRODUCT((Tableau2[Code barre]=AC129)*(Tableau2[Box]=Listes!$C$14)*(Tableau2[Comp]=Listes!$A$4)*Tableau2[Entrées]),"")</f>
        <v>0</v>
      </c>
    </row>
    <row r="130" spans="1:30" ht="14.45" customHeight="1" x14ac:dyDescent="0.25">
      <c r="A130" s="81"/>
      <c r="B130" s="73"/>
      <c r="C130" s="3">
        <f t="shared" si="42"/>
        <v>0</v>
      </c>
      <c r="D130" s="35">
        <f>IFERROR(SUMPRODUCT((Tableau2[Code barre]=C130)*(Tableau2[Box]=Listes!$C$1)*(Tableau2[Comp]=Listes!$A$4)*Tableau2[Entrées]),"")</f>
        <v>0</v>
      </c>
      <c r="E130" s="3">
        <f t="shared" si="43"/>
        <v>0</v>
      </c>
      <c r="F130" s="35">
        <f>IFERROR(SUMPRODUCT((Tableau2[Code barre]=E130)*(Tableau2[Box]=Listes!$C$2)*(Tableau2[Comp]=Listes!$A$4)*Tableau2[Entrées]),"")</f>
        <v>0</v>
      </c>
      <c r="G130" s="3">
        <f t="shared" si="44"/>
        <v>0</v>
      </c>
      <c r="H130" s="3">
        <f>IFERROR(SUMPRODUCT((Tableau2[Code barre]=G130)*(Tableau2[Box]=Listes!$C$3)*(Tableau2[Comp]=Listes!$A$4)*Tableau2[Entrées]),"")</f>
        <v>0</v>
      </c>
      <c r="I130" s="3">
        <f t="shared" si="45"/>
        <v>0</v>
      </c>
      <c r="J130" s="3">
        <f>IFERROR(SUMPRODUCT((Tableau2[Code barre]=I130)*(Tableau2[Box]=Listes!$C$4)*(Tableau2[Comp]=Listes!$A$4)*Tableau2[Entrées]),"")</f>
        <v>0</v>
      </c>
      <c r="K130" s="3">
        <f t="shared" si="46"/>
        <v>0</v>
      </c>
      <c r="L130" s="3">
        <f>IFERROR(SUMPRODUCT((Tableau2[Code barre]=K130)*(Tableau2[Box]=Listes!$C$5)*(Tableau2[Comp]=Listes!$A$4)*Tableau2[Entrées]),"")</f>
        <v>0</v>
      </c>
      <c r="M130" s="3">
        <f t="shared" si="47"/>
        <v>0</v>
      </c>
      <c r="N130" s="3">
        <f>IFERROR(SUMPRODUCT((Tableau2[Code barre]=M130)*(Tableau2[Box]=Listes!$C$6)*(Tableau2[Comp]=Listes!$A$4)*Tableau2[Entrées]),"")</f>
        <v>0</v>
      </c>
      <c r="O130" s="3">
        <f t="shared" si="48"/>
        <v>0</v>
      </c>
      <c r="P130" s="3">
        <f>IFERROR(SUMPRODUCT((Tableau2[Code barre]=O130)*(Tableau2[Box]=Listes!$C$7)*(Tableau2[Comp]=Listes!$A$4)*Tableau2[Entrées]),"")</f>
        <v>0</v>
      </c>
      <c r="Q130" s="3">
        <f t="shared" si="49"/>
        <v>0</v>
      </c>
      <c r="R130" s="3">
        <f>IFERROR(SUMPRODUCT((Tableau2[Code barre]=Q130)*(Tableau2[Box]=Listes!$C$8)*(Tableau2[Comp]=Listes!$A$4)*Tableau2[Entrées]),"")</f>
        <v>0</v>
      </c>
      <c r="S130" s="3">
        <f t="shared" si="50"/>
        <v>0</v>
      </c>
      <c r="T130" s="3">
        <f>IFERROR(SUMPRODUCT((Tableau2[Code barre]=S130)*(Tableau2[Box]=Listes!$C$9)*(Tableau2[Comp]=Listes!$A$4)*Tableau2[Entrées]),"")</f>
        <v>0</v>
      </c>
      <c r="U130" s="3">
        <f t="shared" si="51"/>
        <v>0</v>
      </c>
      <c r="V130" s="3">
        <f>IFERROR(SUMPRODUCT((Tableau2[Code barre]=U130)*(Tableau2[Box]=Listes!$C$10)*(Tableau2[Comp]=Listes!$A$4)*Tableau2[Entrées]),"")</f>
        <v>0</v>
      </c>
      <c r="W130" s="3">
        <f t="shared" si="52"/>
        <v>0</v>
      </c>
      <c r="X130" s="3">
        <f>IFERROR(SUMPRODUCT((Tableau2[Code barre]=W130)*(Tableau2[Box]=Listes!$C$11)*(Tableau2[Comp]=Listes!$A$4)*Tableau2[Entrées]),"")</f>
        <v>0</v>
      </c>
      <c r="Y130" s="3">
        <f t="shared" si="53"/>
        <v>0</v>
      </c>
      <c r="Z130" s="3">
        <f>IFERROR(SUMPRODUCT((Tableau2[Code barre]=Y130)*(Tableau2[Box]=Listes!$C$12)*(Tableau2[Comp]=Listes!$A$4)*Tableau2[Entrées]),"")</f>
        <v>0</v>
      </c>
      <c r="AA130" s="3">
        <f t="shared" si="54"/>
        <v>0</v>
      </c>
      <c r="AB130" s="3">
        <f>IFERROR(SUMPRODUCT((Tableau2[Code barre]=AA130)*(Tableau2[Box]=Listes!$C$13)*(Tableau2[Comp]=Listes!$A$4)*Tableau2[Entrées]),"")</f>
        <v>0</v>
      </c>
      <c r="AC130" s="3">
        <f t="shared" si="55"/>
        <v>0</v>
      </c>
      <c r="AD130" s="3">
        <f>IFERROR(SUMPRODUCT((Tableau2[Code barre]=AC130)*(Tableau2[Box]=Listes!$C$14)*(Tableau2[Comp]=Listes!$A$4)*Tableau2[Entrées]),"")</f>
        <v>0</v>
      </c>
    </row>
    <row r="131" spans="1:30" ht="14.45" customHeight="1" x14ac:dyDescent="0.25">
      <c r="A131" s="81"/>
      <c r="B131" s="73"/>
      <c r="C131" s="3">
        <f t="shared" si="42"/>
        <v>0</v>
      </c>
      <c r="D131" s="35">
        <f>IFERROR(SUMPRODUCT((Tableau2[Code barre]=C131)*(Tableau2[Box]=Listes!$C$1)*(Tableau2[Comp]=Listes!$A$4)*Tableau2[Entrées]),"")</f>
        <v>0</v>
      </c>
      <c r="E131" s="3">
        <f t="shared" si="43"/>
        <v>0</v>
      </c>
      <c r="F131" s="35">
        <f>IFERROR(SUMPRODUCT((Tableau2[Code barre]=E131)*(Tableau2[Box]=Listes!$C$2)*(Tableau2[Comp]=Listes!$A$4)*Tableau2[Entrées]),"")</f>
        <v>0</v>
      </c>
      <c r="G131" s="3">
        <f t="shared" si="44"/>
        <v>0</v>
      </c>
      <c r="H131" s="3">
        <f>IFERROR(SUMPRODUCT((Tableau2[Code barre]=G131)*(Tableau2[Box]=Listes!$C$3)*(Tableau2[Comp]=Listes!$A$4)*Tableau2[Entrées]),"")</f>
        <v>0</v>
      </c>
      <c r="I131" s="3">
        <f t="shared" si="45"/>
        <v>0</v>
      </c>
      <c r="J131" s="3">
        <f>IFERROR(SUMPRODUCT((Tableau2[Code barre]=I131)*(Tableau2[Box]=Listes!$C$4)*(Tableau2[Comp]=Listes!$A$4)*Tableau2[Entrées]),"")</f>
        <v>0</v>
      </c>
      <c r="K131" s="3">
        <f t="shared" si="46"/>
        <v>0</v>
      </c>
      <c r="L131" s="3">
        <f>IFERROR(SUMPRODUCT((Tableau2[Code barre]=K131)*(Tableau2[Box]=Listes!$C$5)*(Tableau2[Comp]=Listes!$A$4)*Tableau2[Entrées]),"")</f>
        <v>0</v>
      </c>
      <c r="M131" s="3">
        <f t="shared" si="47"/>
        <v>0</v>
      </c>
      <c r="N131" s="3">
        <f>IFERROR(SUMPRODUCT((Tableau2[Code barre]=M131)*(Tableau2[Box]=Listes!$C$6)*(Tableau2[Comp]=Listes!$A$4)*Tableau2[Entrées]),"")</f>
        <v>0</v>
      </c>
      <c r="O131" s="3">
        <f t="shared" si="48"/>
        <v>0</v>
      </c>
      <c r="P131" s="3">
        <f>IFERROR(SUMPRODUCT((Tableau2[Code barre]=O131)*(Tableau2[Box]=Listes!$C$7)*(Tableau2[Comp]=Listes!$A$4)*Tableau2[Entrées]),"")</f>
        <v>0</v>
      </c>
      <c r="Q131" s="3">
        <f t="shared" si="49"/>
        <v>0</v>
      </c>
      <c r="R131" s="3">
        <f>IFERROR(SUMPRODUCT((Tableau2[Code barre]=Q131)*(Tableau2[Box]=Listes!$C$8)*(Tableau2[Comp]=Listes!$A$4)*Tableau2[Entrées]),"")</f>
        <v>0</v>
      </c>
      <c r="S131" s="3">
        <f t="shared" si="50"/>
        <v>0</v>
      </c>
      <c r="T131" s="3">
        <f>IFERROR(SUMPRODUCT((Tableau2[Code barre]=S131)*(Tableau2[Box]=Listes!$C$9)*(Tableau2[Comp]=Listes!$A$4)*Tableau2[Entrées]),"")</f>
        <v>0</v>
      </c>
      <c r="U131" s="3">
        <f t="shared" si="51"/>
        <v>0</v>
      </c>
      <c r="V131" s="3">
        <f>IFERROR(SUMPRODUCT((Tableau2[Code barre]=U131)*(Tableau2[Box]=Listes!$C$10)*(Tableau2[Comp]=Listes!$A$4)*Tableau2[Entrées]),"")</f>
        <v>0</v>
      </c>
      <c r="W131" s="3">
        <f t="shared" si="52"/>
        <v>0</v>
      </c>
      <c r="X131" s="3">
        <f>IFERROR(SUMPRODUCT((Tableau2[Code barre]=W131)*(Tableau2[Box]=Listes!$C$11)*(Tableau2[Comp]=Listes!$A$4)*Tableau2[Entrées]),"")</f>
        <v>0</v>
      </c>
      <c r="Y131" s="3">
        <f t="shared" si="53"/>
        <v>0</v>
      </c>
      <c r="Z131" s="3">
        <f>IFERROR(SUMPRODUCT((Tableau2[Code barre]=Y131)*(Tableau2[Box]=Listes!$C$12)*(Tableau2[Comp]=Listes!$A$4)*Tableau2[Entrées]),"")</f>
        <v>0</v>
      </c>
      <c r="AA131" s="3">
        <f t="shared" si="54"/>
        <v>0</v>
      </c>
      <c r="AB131" s="3">
        <f>IFERROR(SUMPRODUCT((Tableau2[Code barre]=AA131)*(Tableau2[Box]=Listes!$C$13)*(Tableau2[Comp]=Listes!$A$4)*Tableau2[Entrées]),"")</f>
        <v>0</v>
      </c>
      <c r="AC131" s="3">
        <f t="shared" si="55"/>
        <v>0</v>
      </c>
      <c r="AD131" s="3">
        <f>IFERROR(SUMPRODUCT((Tableau2[Code barre]=AC131)*(Tableau2[Box]=Listes!$C$14)*(Tableau2[Comp]=Listes!$A$4)*Tableau2[Entrées]),"")</f>
        <v>0</v>
      </c>
    </row>
    <row r="132" spans="1:30" ht="14.45" customHeight="1" x14ac:dyDescent="0.25">
      <c r="A132" s="81"/>
      <c r="B132" s="73"/>
      <c r="C132" s="3">
        <f t="shared" si="42"/>
        <v>0</v>
      </c>
      <c r="D132" s="35">
        <f>IFERROR(SUMPRODUCT((Tableau2[Code barre]=C132)*(Tableau2[Box]=Listes!$C$1)*(Tableau2[Comp]=Listes!$A$4)*Tableau2[Entrées]),"")</f>
        <v>0</v>
      </c>
      <c r="E132" s="3">
        <f t="shared" si="43"/>
        <v>0</v>
      </c>
      <c r="F132" s="35">
        <f>IFERROR(SUMPRODUCT((Tableau2[Code barre]=E132)*(Tableau2[Box]=Listes!$C$2)*(Tableau2[Comp]=Listes!$A$4)*Tableau2[Entrées]),"")</f>
        <v>0</v>
      </c>
      <c r="G132" s="3">
        <f t="shared" si="44"/>
        <v>0</v>
      </c>
      <c r="H132" s="3">
        <f>IFERROR(SUMPRODUCT((Tableau2[Code barre]=G132)*(Tableau2[Box]=Listes!$C$3)*(Tableau2[Comp]=Listes!$A$4)*Tableau2[Entrées]),"")</f>
        <v>0</v>
      </c>
      <c r="I132" s="3">
        <f t="shared" si="45"/>
        <v>0</v>
      </c>
      <c r="J132" s="3">
        <f>IFERROR(SUMPRODUCT((Tableau2[Code barre]=I132)*(Tableau2[Box]=Listes!$C$4)*(Tableau2[Comp]=Listes!$A$4)*Tableau2[Entrées]),"")</f>
        <v>0</v>
      </c>
      <c r="K132" s="3">
        <f t="shared" si="46"/>
        <v>0</v>
      </c>
      <c r="L132" s="3">
        <f>IFERROR(SUMPRODUCT((Tableau2[Code barre]=K132)*(Tableau2[Box]=Listes!$C$5)*(Tableau2[Comp]=Listes!$A$4)*Tableau2[Entrées]),"")</f>
        <v>0</v>
      </c>
      <c r="M132" s="3">
        <f t="shared" si="47"/>
        <v>0</v>
      </c>
      <c r="N132" s="3">
        <f>IFERROR(SUMPRODUCT((Tableau2[Code barre]=M132)*(Tableau2[Box]=Listes!$C$6)*(Tableau2[Comp]=Listes!$A$4)*Tableau2[Entrées]),"")</f>
        <v>0</v>
      </c>
      <c r="O132" s="3">
        <f t="shared" si="48"/>
        <v>0</v>
      </c>
      <c r="P132" s="3">
        <f>IFERROR(SUMPRODUCT((Tableau2[Code barre]=O132)*(Tableau2[Box]=Listes!$C$7)*(Tableau2[Comp]=Listes!$A$4)*Tableau2[Entrées]),"")</f>
        <v>0</v>
      </c>
      <c r="Q132" s="3">
        <f t="shared" si="49"/>
        <v>0</v>
      </c>
      <c r="R132" s="3">
        <f>IFERROR(SUMPRODUCT((Tableau2[Code barre]=Q132)*(Tableau2[Box]=Listes!$C$8)*(Tableau2[Comp]=Listes!$A$4)*Tableau2[Entrées]),"")</f>
        <v>0</v>
      </c>
      <c r="S132" s="3">
        <f t="shared" si="50"/>
        <v>0</v>
      </c>
      <c r="T132" s="3">
        <f>IFERROR(SUMPRODUCT((Tableau2[Code barre]=S132)*(Tableau2[Box]=Listes!$C$9)*(Tableau2[Comp]=Listes!$A$4)*Tableau2[Entrées]),"")</f>
        <v>0</v>
      </c>
      <c r="U132" s="3">
        <f t="shared" si="51"/>
        <v>0</v>
      </c>
      <c r="V132" s="3">
        <f>IFERROR(SUMPRODUCT((Tableau2[Code barre]=U132)*(Tableau2[Box]=Listes!$C$10)*(Tableau2[Comp]=Listes!$A$4)*Tableau2[Entrées]),"")</f>
        <v>0</v>
      </c>
      <c r="W132" s="3">
        <f t="shared" si="52"/>
        <v>0</v>
      </c>
      <c r="X132" s="3">
        <f>IFERROR(SUMPRODUCT((Tableau2[Code barre]=W132)*(Tableau2[Box]=Listes!$C$11)*(Tableau2[Comp]=Listes!$A$4)*Tableau2[Entrées]),"")</f>
        <v>0</v>
      </c>
      <c r="Y132" s="3">
        <f t="shared" si="53"/>
        <v>0</v>
      </c>
      <c r="Z132" s="3">
        <f>IFERROR(SUMPRODUCT((Tableau2[Code barre]=Y132)*(Tableau2[Box]=Listes!$C$12)*(Tableau2[Comp]=Listes!$A$4)*Tableau2[Entrées]),"")</f>
        <v>0</v>
      </c>
      <c r="AA132" s="3">
        <f t="shared" si="54"/>
        <v>0</v>
      </c>
      <c r="AB132" s="3">
        <f>IFERROR(SUMPRODUCT((Tableau2[Code barre]=AA132)*(Tableau2[Box]=Listes!$C$13)*(Tableau2[Comp]=Listes!$A$4)*Tableau2[Entrées]),"")</f>
        <v>0</v>
      </c>
      <c r="AC132" s="3">
        <f t="shared" si="55"/>
        <v>0</v>
      </c>
      <c r="AD132" s="3">
        <f>IFERROR(SUMPRODUCT((Tableau2[Code barre]=AC132)*(Tableau2[Box]=Listes!$C$14)*(Tableau2[Comp]=Listes!$A$4)*Tableau2[Entrées]),"")</f>
        <v>0</v>
      </c>
    </row>
    <row r="133" spans="1:30" ht="14.45" customHeight="1" x14ac:dyDescent="0.25">
      <c r="A133" s="81"/>
      <c r="B133" s="73"/>
      <c r="C133" s="3">
        <f t="shared" si="42"/>
        <v>0</v>
      </c>
      <c r="D133" s="35">
        <f>IFERROR(SUMPRODUCT((Tableau2[Code barre]=C133)*(Tableau2[Box]=Listes!$C$1)*(Tableau2[Comp]=Listes!$A$4)*Tableau2[Entrées]),"")</f>
        <v>0</v>
      </c>
      <c r="E133" s="3">
        <f t="shared" si="43"/>
        <v>0</v>
      </c>
      <c r="F133" s="35">
        <f>IFERROR(SUMPRODUCT((Tableau2[Code barre]=E133)*(Tableau2[Box]=Listes!$C$2)*(Tableau2[Comp]=Listes!$A$4)*Tableau2[Entrées]),"")</f>
        <v>0</v>
      </c>
      <c r="G133" s="3">
        <f t="shared" si="44"/>
        <v>0</v>
      </c>
      <c r="H133" s="3">
        <f>IFERROR(SUMPRODUCT((Tableau2[Code barre]=G133)*(Tableau2[Box]=Listes!$C$3)*(Tableau2[Comp]=Listes!$A$4)*Tableau2[Entrées]),"")</f>
        <v>0</v>
      </c>
      <c r="I133" s="3">
        <f t="shared" si="45"/>
        <v>0</v>
      </c>
      <c r="J133" s="3">
        <f>IFERROR(SUMPRODUCT((Tableau2[Code barre]=I133)*(Tableau2[Box]=Listes!$C$4)*(Tableau2[Comp]=Listes!$A$4)*Tableau2[Entrées]),"")</f>
        <v>0</v>
      </c>
      <c r="K133" s="3">
        <f t="shared" si="46"/>
        <v>0</v>
      </c>
      <c r="L133" s="3">
        <f>IFERROR(SUMPRODUCT((Tableau2[Code barre]=K133)*(Tableau2[Box]=Listes!$C$5)*(Tableau2[Comp]=Listes!$A$4)*Tableau2[Entrées]),"")</f>
        <v>0</v>
      </c>
      <c r="M133" s="3">
        <f t="shared" si="47"/>
        <v>0</v>
      </c>
      <c r="N133" s="3">
        <f>IFERROR(SUMPRODUCT((Tableau2[Code barre]=M133)*(Tableau2[Box]=Listes!$C$6)*(Tableau2[Comp]=Listes!$A$4)*Tableau2[Entrées]),"")</f>
        <v>0</v>
      </c>
      <c r="O133" s="3">
        <f t="shared" si="48"/>
        <v>0</v>
      </c>
      <c r="P133" s="3">
        <f>IFERROR(SUMPRODUCT((Tableau2[Code barre]=O133)*(Tableau2[Box]=Listes!$C$7)*(Tableau2[Comp]=Listes!$A$4)*Tableau2[Entrées]),"")</f>
        <v>0</v>
      </c>
      <c r="Q133" s="3">
        <f t="shared" si="49"/>
        <v>0</v>
      </c>
      <c r="R133" s="3">
        <f>IFERROR(SUMPRODUCT((Tableau2[Code barre]=Q133)*(Tableau2[Box]=Listes!$C$8)*(Tableau2[Comp]=Listes!$A$4)*Tableau2[Entrées]),"")</f>
        <v>0</v>
      </c>
      <c r="S133" s="3">
        <f t="shared" si="50"/>
        <v>0</v>
      </c>
      <c r="T133" s="3">
        <f>IFERROR(SUMPRODUCT((Tableau2[Code barre]=S133)*(Tableau2[Box]=Listes!$C$9)*(Tableau2[Comp]=Listes!$A$4)*Tableau2[Entrées]),"")</f>
        <v>0</v>
      </c>
      <c r="U133" s="3">
        <f t="shared" si="51"/>
        <v>0</v>
      </c>
      <c r="V133" s="3">
        <f>IFERROR(SUMPRODUCT((Tableau2[Code barre]=U133)*(Tableau2[Box]=Listes!$C$10)*(Tableau2[Comp]=Listes!$A$4)*Tableau2[Entrées]),"")</f>
        <v>0</v>
      </c>
      <c r="W133" s="3">
        <f t="shared" si="52"/>
        <v>0</v>
      </c>
      <c r="X133" s="3">
        <f>IFERROR(SUMPRODUCT((Tableau2[Code barre]=W133)*(Tableau2[Box]=Listes!$C$11)*(Tableau2[Comp]=Listes!$A$4)*Tableau2[Entrées]),"")</f>
        <v>0</v>
      </c>
      <c r="Y133" s="3">
        <f t="shared" si="53"/>
        <v>0</v>
      </c>
      <c r="Z133" s="3">
        <f>IFERROR(SUMPRODUCT((Tableau2[Code barre]=Y133)*(Tableau2[Box]=Listes!$C$12)*(Tableau2[Comp]=Listes!$A$4)*Tableau2[Entrées]),"")</f>
        <v>0</v>
      </c>
      <c r="AA133" s="3">
        <f t="shared" si="54"/>
        <v>0</v>
      </c>
      <c r="AB133" s="3">
        <f>IFERROR(SUMPRODUCT((Tableau2[Code barre]=AA133)*(Tableau2[Box]=Listes!$C$13)*(Tableau2[Comp]=Listes!$A$4)*Tableau2[Entrées]),"")</f>
        <v>0</v>
      </c>
      <c r="AC133" s="3">
        <f t="shared" si="55"/>
        <v>0</v>
      </c>
      <c r="AD133" s="3">
        <f>IFERROR(SUMPRODUCT((Tableau2[Code barre]=AC133)*(Tableau2[Box]=Listes!$C$14)*(Tableau2[Comp]=Listes!$A$4)*Tableau2[Entrées]),"")</f>
        <v>0</v>
      </c>
    </row>
    <row r="134" spans="1:30" ht="14.45" customHeight="1" x14ac:dyDescent="0.25">
      <c r="A134" s="81"/>
      <c r="B134" s="73"/>
      <c r="C134" s="3">
        <f t="shared" si="42"/>
        <v>0</v>
      </c>
      <c r="D134" s="35">
        <f>IFERROR(SUMPRODUCT((Tableau2[Code barre]=C134)*(Tableau2[Box]=Listes!$C$1)*(Tableau2[Comp]=Listes!$A$4)*Tableau2[Entrées]),"")</f>
        <v>0</v>
      </c>
      <c r="E134" s="3">
        <f t="shared" si="43"/>
        <v>0</v>
      </c>
      <c r="F134" s="35">
        <f>IFERROR(SUMPRODUCT((Tableau2[Code barre]=E134)*(Tableau2[Box]=Listes!$C$2)*(Tableau2[Comp]=Listes!$A$4)*Tableau2[Entrées]),"")</f>
        <v>0</v>
      </c>
      <c r="G134" s="3">
        <f t="shared" si="44"/>
        <v>0</v>
      </c>
      <c r="H134" s="3">
        <f>IFERROR(SUMPRODUCT((Tableau2[Code barre]=G134)*(Tableau2[Box]=Listes!$C$3)*(Tableau2[Comp]=Listes!$A$4)*Tableau2[Entrées]),"")</f>
        <v>0</v>
      </c>
      <c r="I134" s="3">
        <f t="shared" si="45"/>
        <v>0</v>
      </c>
      <c r="J134" s="3">
        <f>IFERROR(SUMPRODUCT((Tableau2[Code barre]=I134)*(Tableau2[Box]=Listes!$C$4)*(Tableau2[Comp]=Listes!$A$4)*Tableau2[Entrées]),"")</f>
        <v>0</v>
      </c>
      <c r="K134" s="3">
        <f t="shared" si="46"/>
        <v>0</v>
      </c>
      <c r="L134" s="3">
        <f>IFERROR(SUMPRODUCT((Tableau2[Code barre]=K134)*(Tableau2[Box]=Listes!$C$5)*(Tableau2[Comp]=Listes!$A$4)*Tableau2[Entrées]),"")</f>
        <v>0</v>
      </c>
      <c r="M134" s="3">
        <f t="shared" si="47"/>
        <v>0</v>
      </c>
      <c r="N134" s="3">
        <f>IFERROR(SUMPRODUCT((Tableau2[Code barre]=M134)*(Tableau2[Box]=Listes!$C$6)*(Tableau2[Comp]=Listes!$A$4)*Tableau2[Entrées]),"")</f>
        <v>0</v>
      </c>
      <c r="O134" s="3">
        <f t="shared" si="48"/>
        <v>0</v>
      </c>
      <c r="P134" s="3">
        <f>IFERROR(SUMPRODUCT((Tableau2[Code barre]=O134)*(Tableau2[Box]=Listes!$C$7)*(Tableau2[Comp]=Listes!$A$4)*Tableau2[Entrées]),"")</f>
        <v>0</v>
      </c>
      <c r="Q134" s="3">
        <f t="shared" si="49"/>
        <v>0</v>
      </c>
      <c r="R134" s="3">
        <f>IFERROR(SUMPRODUCT((Tableau2[Code barre]=Q134)*(Tableau2[Box]=Listes!$C$8)*(Tableau2[Comp]=Listes!$A$4)*Tableau2[Entrées]),"")</f>
        <v>0</v>
      </c>
      <c r="S134" s="3">
        <f t="shared" si="50"/>
        <v>0</v>
      </c>
      <c r="T134" s="3">
        <f>IFERROR(SUMPRODUCT((Tableau2[Code barre]=S134)*(Tableau2[Box]=Listes!$C$9)*(Tableau2[Comp]=Listes!$A$4)*Tableau2[Entrées]),"")</f>
        <v>0</v>
      </c>
      <c r="U134" s="3">
        <f t="shared" si="51"/>
        <v>0</v>
      </c>
      <c r="V134" s="3">
        <f>IFERROR(SUMPRODUCT((Tableau2[Code barre]=U134)*(Tableau2[Box]=Listes!$C$10)*(Tableau2[Comp]=Listes!$A$4)*Tableau2[Entrées]),"")</f>
        <v>0</v>
      </c>
      <c r="W134" s="3">
        <f t="shared" si="52"/>
        <v>0</v>
      </c>
      <c r="X134" s="3">
        <f>IFERROR(SUMPRODUCT((Tableau2[Code barre]=W134)*(Tableau2[Box]=Listes!$C$11)*(Tableau2[Comp]=Listes!$A$4)*Tableau2[Entrées]),"")</f>
        <v>0</v>
      </c>
      <c r="Y134" s="3">
        <f t="shared" si="53"/>
        <v>0</v>
      </c>
      <c r="Z134" s="3">
        <f>IFERROR(SUMPRODUCT((Tableau2[Code barre]=Y134)*(Tableau2[Box]=Listes!$C$12)*(Tableau2[Comp]=Listes!$A$4)*Tableau2[Entrées]),"")</f>
        <v>0</v>
      </c>
      <c r="AA134" s="3">
        <f t="shared" si="54"/>
        <v>0</v>
      </c>
      <c r="AB134" s="3">
        <f>IFERROR(SUMPRODUCT((Tableau2[Code barre]=AA134)*(Tableau2[Box]=Listes!$C$13)*(Tableau2[Comp]=Listes!$A$4)*Tableau2[Entrées]),"")</f>
        <v>0</v>
      </c>
      <c r="AC134" s="3">
        <f t="shared" si="55"/>
        <v>0</v>
      </c>
      <c r="AD134" s="3">
        <f>IFERROR(SUMPRODUCT((Tableau2[Code barre]=AC134)*(Tableau2[Box]=Listes!$C$14)*(Tableau2[Comp]=Listes!$A$4)*Tableau2[Entrées]),"")</f>
        <v>0</v>
      </c>
    </row>
    <row r="135" spans="1:30" ht="14.45" customHeight="1" x14ac:dyDescent="0.25">
      <c r="A135" s="81"/>
      <c r="B135" s="73"/>
      <c r="C135" s="3">
        <f t="shared" si="42"/>
        <v>0</v>
      </c>
      <c r="D135" s="35">
        <f>IFERROR(SUMPRODUCT((Tableau2[Code barre]=C135)*(Tableau2[Box]=Listes!$C$1)*(Tableau2[Comp]=Listes!$A$4)*Tableau2[Entrées]),"")</f>
        <v>0</v>
      </c>
      <c r="E135" s="3">
        <f t="shared" si="43"/>
        <v>0</v>
      </c>
      <c r="F135" s="35">
        <f>IFERROR(SUMPRODUCT((Tableau2[Code barre]=E135)*(Tableau2[Box]=Listes!$C$2)*(Tableau2[Comp]=Listes!$A$4)*Tableau2[Entrées]),"")</f>
        <v>0</v>
      </c>
      <c r="G135" s="3">
        <f t="shared" si="44"/>
        <v>0</v>
      </c>
      <c r="H135" s="3">
        <f>IFERROR(SUMPRODUCT((Tableau2[Code barre]=G135)*(Tableau2[Box]=Listes!$C$3)*(Tableau2[Comp]=Listes!$A$4)*Tableau2[Entrées]),"")</f>
        <v>0</v>
      </c>
      <c r="I135" s="3">
        <f t="shared" si="45"/>
        <v>0</v>
      </c>
      <c r="J135" s="3">
        <f>IFERROR(SUMPRODUCT((Tableau2[Code barre]=I135)*(Tableau2[Box]=Listes!$C$4)*(Tableau2[Comp]=Listes!$A$4)*Tableau2[Entrées]),"")</f>
        <v>0</v>
      </c>
      <c r="K135" s="3">
        <f t="shared" si="46"/>
        <v>0</v>
      </c>
      <c r="L135" s="3">
        <f>IFERROR(SUMPRODUCT((Tableau2[Code barre]=K135)*(Tableau2[Box]=Listes!$C$5)*(Tableau2[Comp]=Listes!$A$4)*Tableau2[Entrées]),"")</f>
        <v>0</v>
      </c>
      <c r="M135" s="3">
        <f t="shared" si="47"/>
        <v>0</v>
      </c>
      <c r="N135" s="3">
        <f>IFERROR(SUMPRODUCT((Tableau2[Code barre]=M135)*(Tableau2[Box]=Listes!$C$6)*(Tableau2[Comp]=Listes!$A$4)*Tableau2[Entrées]),"")</f>
        <v>0</v>
      </c>
      <c r="O135" s="3">
        <f t="shared" si="48"/>
        <v>0</v>
      </c>
      <c r="P135" s="3">
        <f>IFERROR(SUMPRODUCT((Tableau2[Code barre]=O135)*(Tableau2[Box]=Listes!$C$7)*(Tableau2[Comp]=Listes!$A$4)*Tableau2[Entrées]),"")</f>
        <v>0</v>
      </c>
      <c r="Q135" s="3">
        <f t="shared" si="49"/>
        <v>0</v>
      </c>
      <c r="R135" s="3">
        <f>IFERROR(SUMPRODUCT((Tableau2[Code barre]=Q135)*(Tableau2[Box]=Listes!$C$8)*(Tableau2[Comp]=Listes!$A$4)*Tableau2[Entrées]),"")</f>
        <v>0</v>
      </c>
      <c r="S135" s="3">
        <f t="shared" si="50"/>
        <v>0</v>
      </c>
      <c r="T135" s="3">
        <f>IFERROR(SUMPRODUCT((Tableau2[Code barre]=S135)*(Tableau2[Box]=Listes!$C$9)*(Tableau2[Comp]=Listes!$A$4)*Tableau2[Entrées]),"")</f>
        <v>0</v>
      </c>
      <c r="U135" s="3">
        <f t="shared" si="51"/>
        <v>0</v>
      </c>
      <c r="V135" s="3">
        <f>IFERROR(SUMPRODUCT((Tableau2[Code barre]=U135)*(Tableau2[Box]=Listes!$C$10)*(Tableau2[Comp]=Listes!$A$4)*Tableau2[Entrées]),"")</f>
        <v>0</v>
      </c>
      <c r="W135" s="3">
        <f t="shared" si="52"/>
        <v>0</v>
      </c>
      <c r="X135" s="3">
        <f>IFERROR(SUMPRODUCT((Tableau2[Code barre]=W135)*(Tableau2[Box]=Listes!$C$11)*(Tableau2[Comp]=Listes!$A$4)*Tableau2[Entrées]),"")</f>
        <v>0</v>
      </c>
      <c r="Y135" s="3">
        <f t="shared" si="53"/>
        <v>0</v>
      </c>
      <c r="Z135" s="3">
        <f>IFERROR(SUMPRODUCT((Tableau2[Code barre]=Y135)*(Tableau2[Box]=Listes!$C$12)*(Tableau2[Comp]=Listes!$A$4)*Tableau2[Entrées]),"")</f>
        <v>0</v>
      </c>
      <c r="AA135" s="3">
        <f t="shared" si="54"/>
        <v>0</v>
      </c>
      <c r="AB135" s="3">
        <f>IFERROR(SUMPRODUCT((Tableau2[Code barre]=AA135)*(Tableau2[Box]=Listes!$C$13)*(Tableau2[Comp]=Listes!$A$4)*Tableau2[Entrées]),"")</f>
        <v>0</v>
      </c>
      <c r="AC135" s="3">
        <f t="shared" si="55"/>
        <v>0</v>
      </c>
      <c r="AD135" s="3">
        <f>IFERROR(SUMPRODUCT((Tableau2[Code barre]=AC135)*(Tableau2[Box]=Listes!$C$14)*(Tableau2[Comp]=Listes!$A$4)*Tableau2[Entrées]),"")</f>
        <v>0</v>
      </c>
    </row>
    <row r="136" spans="1:30" ht="14.45" customHeight="1" x14ac:dyDescent="0.25">
      <c r="A136" s="81"/>
      <c r="B136" s="73"/>
      <c r="C136" s="3">
        <f t="shared" si="42"/>
        <v>0</v>
      </c>
      <c r="D136" s="35">
        <f>IFERROR(SUMPRODUCT((Tableau2[Code barre]=C136)*(Tableau2[Box]=Listes!$C$1)*(Tableau2[Comp]=Listes!$A$4)*Tableau2[Entrées]),"")</f>
        <v>0</v>
      </c>
      <c r="E136" s="3">
        <f t="shared" si="43"/>
        <v>0</v>
      </c>
      <c r="F136" s="35">
        <f>IFERROR(SUMPRODUCT((Tableau2[Code barre]=E136)*(Tableau2[Box]=Listes!$C$2)*(Tableau2[Comp]=Listes!$A$4)*Tableau2[Entrées]),"")</f>
        <v>0</v>
      </c>
      <c r="G136" s="3">
        <f t="shared" si="44"/>
        <v>0</v>
      </c>
      <c r="H136" s="3">
        <f>IFERROR(SUMPRODUCT((Tableau2[Code barre]=G136)*(Tableau2[Box]=Listes!$C$3)*(Tableau2[Comp]=Listes!$A$4)*Tableau2[Entrées]),"")</f>
        <v>0</v>
      </c>
      <c r="I136" s="3">
        <f t="shared" si="45"/>
        <v>0</v>
      </c>
      <c r="J136" s="3">
        <f>IFERROR(SUMPRODUCT((Tableau2[Code barre]=I136)*(Tableau2[Box]=Listes!$C$4)*(Tableau2[Comp]=Listes!$A$4)*Tableau2[Entrées]),"")</f>
        <v>0</v>
      </c>
      <c r="K136" s="3">
        <f t="shared" si="46"/>
        <v>0</v>
      </c>
      <c r="L136" s="3">
        <f>IFERROR(SUMPRODUCT((Tableau2[Code barre]=K136)*(Tableau2[Box]=Listes!$C$5)*(Tableau2[Comp]=Listes!$A$4)*Tableau2[Entrées]),"")</f>
        <v>0</v>
      </c>
      <c r="M136" s="3">
        <f t="shared" si="47"/>
        <v>0</v>
      </c>
      <c r="N136" s="3">
        <f>IFERROR(SUMPRODUCT((Tableau2[Code barre]=M136)*(Tableau2[Box]=Listes!$C$6)*(Tableau2[Comp]=Listes!$A$4)*Tableau2[Entrées]),"")</f>
        <v>0</v>
      </c>
      <c r="O136" s="3">
        <f t="shared" si="48"/>
        <v>0</v>
      </c>
      <c r="P136" s="3">
        <f>IFERROR(SUMPRODUCT((Tableau2[Code barre]=O136)*(Tableau2[Box]=Listes!$C$7)*(Tableau2[Comp]=Listes!$A$4)*Tableau2[Entrées]),"")</f>
        <v>0</v>
      </c>
      <c r="Q136" s="3">
        <f t="shared" si="49"/>
        <v>0</v>
      </c>
      <c r="R136" s="3">
        <f>IFERROR(SUMPRODUCT((Tableau2[Code barre]=Q136)*(Tableau2[Box]=Listes!$C$8)*(Tableau2[Comp]=Listes!$A$4)*Tableau2[Entrées]),"")</f>
        <v>0</v>
      </c>
      <c r="S136" s="3">
        <f t="shared" si="50"/>
        <v>0</v>
      </c>
      <c r="T136" s="3">
        <f>IFERROR(SUMPRODUCT((Tableau2[Code barre]=S136)*(Tableau2[Box]=Listes!$C$9)*(Tableau2[Comp]=Listes!$A$4)*Tableau2[Entrées]),"")</f>
        <v>0</v>
      </c>
      <c r="U136" s="3">
        <f t="shared" si="51"/>
        <v>0</v>
      </c>
      <c r="V136" s="3">
        <f>IFERROR(SUMPRODUCT((Tableau2[Code barre]=U136)*(Tableau2[Box]=Listes!$C$10)*(Tableau2[Comp]=Listes!$A$4)*Tableau2[Entrées]),"")</f>
        <v>0</v>
      </c>
      <c r="W136" s="3">
        <f t="shared" si="52"/>
        <v>0</v>
      </c>
      <c r="X136" s="3">
        <f>IFERROR(SUMPRODUCT((Tableau2[Code barre]=W136)*(Tableau2[Box]=Listes!$C$11)*(Tableau2[Comp]=Listes!$A$4)*Tableau2[Entrées]),"")</f>
        <v>0</v>
      </c>
      <c r="Y136" s="3">
        <f t="shared" si="53"/>
        <v>0</v>
      </c>
      <c r="Z136" s="3">
        <f>IFERROR(SUMPRODUCT((Tableau2[Code barre]=Y136)*(Tableau2[Box]=Listes!$C$12)*(Tableau2[Comp]=Listes!$A$4)*Tableau2[Entrées]),"")</f>
        <v>0</v>
      </c>
      <c r="AA136" s="3">
        <f t="shared" si="54"/>
        <v>0</v>
      </c>
      <c r="AB136" s="3">
        <f>IFERROR(SUMPRODUCT((Tableau2[Code barre]=AA136)*(Tableau2[Box]=Listes!$C$13)*(Tableau2[Comp]=Listes!$A$4)*Tableau2[Entrées]),"")</f>
        <v>0</v>
      </c>
      <c r="AC136" s="3">
        <f t="shared" si="55"/>
        <v>0</v>
      </c>
      <c r="AD136" s="3">
        <f>IFERROR(SUMPRODUCT((Tableau2[Code barre]=AC136)*(Tableau2[Box]=Listes!$C$14)*(Tableau2[Comp]=Listes!$A$4)*Tableau2[Entrées]),"")</f>
        <v>0</v>
      </c>
    </row>
    <row r="137" spans="1:30" ht="14.45" customHeight="1" x14ac:dyDescent="0.25">
      <c r="A137" s="81"/>
      <c r="B137" s="73"/>
      <c r="C137" s="3">
        <f t="shared" si="42"/>
        <v>0</v>
      </c>
      <c r="D137" s="35">
        <f>IFERROR(SUMPRODUCT((Tableau2[Code barre]=C137)*(Tableau2[Box]=Listes!$C$1)*(Tableau2[Comp]=Listes!$A$4)*Tableau2[Entrées]),"")</f>
        <v>0</v>
      </c>
      <c r="E137" s="3">
        <f t="shared" si="43"/>
        <v>0</v>
      </c>
      <c r="F137" s="35">
        <f>IFERROR(SUMPRODUCT((Tableau2[Code barre]=E137)*(Tableau2[Box]=Listes!$C$2)*(Tableau2[Comp]=Listes!$A$4)*Tableau2[Entrées]),"")</f>
        <v>0</v>
      </c>
      <c r="G137" s="3">
        <f t="shared" si="44"/>
        <v>0</v>
      </c>
      <c r="H137" s="3">
        <f>IFERROR(SUMPRODUCT((Tableau2[Code barre]=G137)*(Tableau2[Box]=Listes!$C$3)*(Tableau2[Comp]=Listes!$A$4)*Tableau2[Entrées]),"")</f>
        <v>0</v>
      </c>
      <c r="I137" s="3">
        <f t="shared" si="45"/>
        <v>0</v>
      </c>
      <c r="J137" s="3">
        <f>IFERROR(SUMPRODUCT((Tableau2[Code barre]=I137)*(Tableau2[Box]=Listes!$C$4)*(Tableau2[Comp]=Listes!$A$4)*Tableau2[Entrées]),"")</f>
        <v>0</v>
      </c>
      <c r="K137" s="3">
        <f t="shared" si="46"/>
        <v>0</v>
      </c>
      <c r="L137" s="3">
        <f>IFERROR(SUMPRODUCT((Tableau2[Code barre]=K137)*(Tableau2[Box]=Listes!$C$5)*(Tableau2[Comp]=Listes!$A$4)*Tableau2[Entrées]),"")</f>
        <v>0</v>
      </c>
      <c r="M137" s="3">
        <f t="shared" si="47"/>
        <v>0</v>
      </c>
      <c r="N137" s="3">
        <f>IFERROR(SUMPRODUCT((Tableau2[Code barre]=M137)*(Tableau2[Box]=Listes!$C$6)*(Tableau2[Comp]=Listes!$A$4)*Tableau2[Entrées]),"")</f>
        <v>0</v>
      </c>
      <c r="O137" s="3">
        <f t="shared" si="48"/>
        <v>0</v>
      </c>
      <c r="P137" s="3">
        <f>IFERROR(SUMPRODUCT((Tableau2[Code barre]=O137)*(Tableau2[Box]=Listes!$C$7)*(Tableau2[Comp]=Listes!$A$4)*Tableau2[Entrées]),"")</f>
        <v>0</v>
      </c>
      <c r="Q137" s="3">
        <f t="shared" si="49"/>
        <v>0</v>
      </c>
      <c r="R137" s="3">
        <f>IFERROR(SUMPRODUCT((Tableau2[Code barre]=Q137)*(Tableau2[Box]=Listes!$C$8)*(Tableau2[Comp]=Listes!$A$4)*Tableau2[Entrées]),"")</f>
        <v>0</v>
      </c>
      <c r="S137" s="3">
        <f t="shared" si="50"/>
        <v>0</v>
      </c>
      <c r="T137" s="3">
        <f>IFERROR(SUMPRODUCT((Tableau2[Code barre]=S137)*(Tableau2[Box]=Listes!$C$9)*(Tableau2[Comp]=Listes!$A$4)*Tableau2[Entrées]),"")</f>
        <v>0</v>
      </c>
      <c r="U137" s="3">
        <f t="shared" si="51"/>
        <v>0</v>
      </c>
      <c r="V137" s="3">
        <f>IFERROR(SUMPRODUCT((Tableau2[Code barre]=U137)*(Tableau2[Box]=Listes!$C$10)*(Tableau2[Comp]=Listes!$A$4)*Tableau2[Entrées]),"")</f>
        <v>0</v>
      </c>
      <c r="W137" s="3">
        <f t="shared" si="52"/>
        <v>0</v>
      </c>
      <c r="X137" s="3">
        <f>IFERROR(SUMPRODUCT((Tableau2[Code barre]=W137)*(Tableau2[Box]=Listes!$C$11)*(Tableau2[Comp]=Listes!$A$4)*Tableau2[Entrées]),"")</f>
        <v>0</v>
      </c>
      <c r="Y137" s="3">
        <f t="shared" si="53"/>
        <v>0</v>
      </c>
      <c r="Z137" s="3">
        <f>IFERROR(SUMPRODUCT((Tableau2[Code barre]=Y137)*(Tableau2[Box]=Listes!$C$12)*(Tableau2[Comp]=Listes!$A$4)*Tableau2[Entrées]),"")</f>
        <v>0</v>
      </c>
      <c r="AA137" s="3">
        <f t="shared" si="54"/>
        <v>0</v>
      </c>
      <c r="AB137" s="3">
        <f>IFERROR(SUMPRODUCT((Tableau2[Code barre]=AA137)*(Tableau2[Box]=Listes!$C$13)*(Tableau2[Comp]=Listes!$A$4)*Tableau2[Entrées]),"")</f>
        <v>0</v>
      </c>
      <c r="AC137" s="3">
        <f t="shared" si="55"/>
        <v>0</v>
      </c>
      <c r="AD137" s="3">
        <f>IFERROR(SUMPRODUCT((Tableau2[Code barre]=AC137)*(Tableau2[Box]=Listes!$C$14)*(Tableau2[Comp]=Listes!$A$4)*Tableau2[Entrées]),"")</f>
        <v>0</v>
      </c>
    </row>
    <row r="138" spans="1:30" ht="14.45" customHeight="1" x14ac:dyDescent="0.25">
      <c r="A138" s="81"/>
      <c r="B138" s="74"/>
      <c r="C138" s="3">
        <f t="shared" si="42"/>
        <v>0</v>
      </c>
      <c r="D138" s="35">
        <f>IFERROR(SUMPRODUCT((Tableau2[Code barre]=C138)*(Tableau2[Box]=Listes!$C$1)*(Tableau2[Comp]=Listes!$A$4)*Tableau2[Entrées]),"")</f>
        <v>0</v>
      </c>
      <c r="E138" s="3">
        <f t="shared" si="43"/>
        <v>0</v>
      </c>
      <c r="F138" s="35">
        <f>IFERROR(SUMPRODUCT((Tableau2[Code barre]=E138)*(Tableau2[Box]=Listes!$C$2)*(Tableau2[Comp]=Listes!$A$4)*Tableau2[Entrées]),"")</f>
        <v>0</v>
      </c>
      <c r="G138" s="3">
        <f t="shared" si="44"/>
        <v>0</v>
      </c>
      <c r="H138" s="3">
        <f>IFERROR(SUMPRODUCT((Tableau2[Code barre]=G138)*(Tableau2[Box]=Listes!$C$3)*(Tableau2[Comp]=Listes!$A$4)*Tableau2[Entrées]),"")</f>
        <v>0</v>
      </c>
      <c r="I138" s="3">
        <f t="shared" si="45"/>
        <v>0</v>
      </c>
      <c r="J138" s="3">
        <f>IFERROR(SUMPRODUCT((Tableau2[Code barre]=G138)*(Tableau2[Box]=Listes!$C$4)*(Tableau2[Comp]=Listes!$A$4)*Tableau2[Entrées]),"")</f>
        <v>0</v>
      </c>
      <c r="K138" s="3">
        <f t="shared" si="46"/>
        <v>0</v>
      </c>
      <c r="L138" s="3">
        <f>IFERROR(SUMPRODUCT((Tableau2[Code barre]=K138)*(Tableau2[Box]=Listes!$C$5)*(Tableau2[Comp]=Listes!$A$4)*Tableau2[Entrées]),"")</f>
        <v>0</v>
      </c>
      <c r="M138" s="3">
        <f t="shared" si="47"/>
        <v>0</v>
      </c>
      <c r="N138" s="3">
        <f>IFERROR(SUMPRODUCT((Tableau2[Code barre]=M138)*(Tableau2[Box]=Listes!$C$6)*(Tableau2[Comp]=Listes!$A$4)*Tableau2[Entrées]),"")</f>
        <v>0</v>
      </c>
      <c r="O138" s="3">
        <f t="shared" si="48"/>
        <v>0</v>
      </c>
      <c r="P138" s="3">
        <f>IFERROR(SUMPRODUCT((Tableau2[Code barre]=O138)*(Tableau2[Box]=Listes!$C$7)*(Tableau2[Comp]=Listes!$A$4)*Tableau2[Entrées]),"")</f>
        <v>0</v>
      </c>
      <c r="Q138" s="3">
        <f t="shared" si="49"/>
        <v>0</v>
      </c>
      <c r="R138" s="3">
        <f>IFERROR(SUMPRODUCT((Tableau2[Code barre]=Q138)*(Tableau2[Box]=Listes!$C$8)*(Tableau2[Comp]=Listes!$A$4)*Tableau2[Entrées]),"")</f>
        <v>0</v>
      </c>
      <c r="S138" s="3">
        <f t="shared" si="50"/>
        <v>0</v>
      </c>
      <c r="T138" s="3">
        <f>IFERROR(SUMPRODUCT((Tableau2[Code barre]=S138)*(Tableau2[Box]=Listes!$C$9)*(Tableau2[Comp]=Listes!$A$4)*Tableau2[Entrées]),"")</f>
        <v>0</v>
      </c>
      <c r="U138" s="3">
        <f t="shared" si="51"/>
        <v>0</v>
      </c>
      <c r="V138" s="3">
        <f>IFERROR(SUMPRODUCT((Tableau2[Code barre]='ZONE (1)'!U138)*Tableau2[Entrées]),"")</f>
        <v>0</v>
      </c>
      <c r="W138" s="3">
        <f t="shared" si="52"/>
        <v>0</v>
      </c>
      <c r="X138" s="3">
        <f>IFERROR(SUMPRODUCT((Tableau2[Code barre]=W138)*(Tableau2[Box]=Listes!$C$11)*(Tableau2[Comp]=Listes!$A$4)*Tableau2[Entrées]),"")</f>
        <v>0</v>
      </c>
      <c r="Y138" s="3">
        <f t="shared" si="53"/>
        <v>0</v>
      </c>
      <c r="Z138" s="3">
        <f>IFERROR(SUMPRODUCT((Tableau2[Code barre]=Y138)*(Tableau2[Box]=Listes!$C$12)*(Tableau2[Comp]=Listes!$A$4)*Tableau2[Entrées]),"")</f>
        <v>0</v>
      </c>
      <c r="AA138" s="3">
        <f t="shared" si="54"/>
        <v>0</v>
      </c>
      <c r="AB138" s="3">
        <f>IFERROR(SUMPRODUCT((Tableau2[Code barre]='ZONE (1)'!AA138)*Tableau2[Entrées]),"")</f>
        <v>0</v>
      </c>
      <c r="AC138" s="3">
        <f t="shared" si="55"/>
        <v>0</v>
      </c>
      <c r="AD138" s="3">
        <f>IFERROR(SUMPRODUCT((Tableau2[Code barre]=AC138)*(Tableau2[Box]=Listes!$C$14)*(Tableau2[Comp]=Listes!$A$4)*Tableau2[Entrées]),"")</f>
        <v>0</v>
      </c>
    </row>
    <row r="139" spans="1:30" ht="36.75" x14ac:dyDescent="0.7">
      <c r="A139" s="26"/>
      <c r="B139" s="65"/>
      <c r="C139" s="95" t="s">
        <v>38</v>
      </c>
      <c r="D139" s="95"/>
      <c r="E139" s="95"/>
      <c r="F139" s="95"/>
      <c r="G139" s="95"/>
      <c r="H139" s="95"/>
      <c r="I139" s="95"/>
      <c r="J139" s="95"/>
      <c r="K139" s="95"/>
      <c r="L139" s="95"/>
      <c r="M139" s="95"/>
      <c r="N139" s="95"/>
      <c r="O139" s="95"/>
      <c r="P139" s="95"/>
      <c r="Q139" s="95"/>
      <c r="R139" s="95"/>
      <c r="S139" s="95"/>
      <c r="T139" s="95"/>
      <c r="U139" s="95"/>
      <c r="V139" s="95"/>
      <c r="W139" s="95"/>
      <c r="X139" s="95"/>
      <c r="Y139" s="95"/>
      <c r="Z139" s="95"/>
      <c r="AA139" s="95"/>
      <c r="AB139" s="95"/>
      <c r="AC139" s="95"/>
      <c r="AD139" s="95"/>
    </row>
    <row r="140" spans="1:30" ht="27" x14ac:dyDescent="0.5">
      <c r="A140" s="7" t="s">
        <v>34</v>
      </c>
      <c r="B140" s="22" t="s">
        <v>22</v>
      </c>
      <c r="C140" s="8" t="s">
        <v>0</v>
      </c>
      <c r="D140" s="8"/>
      <c r="E140" s="8" t="s">
        <v>1</v>
      </c>
      <c r="F140" s="8"/>
      <c r="G140" s="8" t="s">
        <v>2</v>
      </c>
      <c r="H140" s="8"/>
      <c r="I140" s="8" t="s">
        <v>3</v>
      </c>
      <c r="J140" s="8"/>
      <c r="K140" s="8" t="s">
        <v>4</v>
      </c>
      <c r="L140" s="8"/>
      <c r="M140" s="8" t="s">
        <v>5</v>
      </c>
      <c r="N140" s="8"/>
      <c r="O140" s="8" t="s">
        <v>6</v>
      </c>
      <c r="P140" s="8"/>
      <c r="Q140" s="8" t="s">
        <v>7</v>
      </c>
      <c r="R140" s="8"/>
      <c r="S140" s="8" t="s">
        <v>8</v>
      </c>
      <c r="T140" s="8"/>
      <c r="U140" s="8" t="s">
        <v>9</v>
      </c>
      <c r="V140" s="8"/>
      <c r="W140" s="8" t="s">
        <v>10</v>
      </c>
      <c r="X140" s="8"/>
      <c r="Y140" s="8" t="s">
        <v>27</v>
      </c>
      <c r="Z140" s="8"/>
      <c r="AA140" s="8" t="s">
        <v>12</v>
      </c>
      <c r="AB140" s="8"/>
      <c r="AC140" s="8" t="s">
        <v>13</v>
      </c>
      <c r="AD140" s="8"/>
    </row>
    <row r="141" spans="1:30" ht="14.45" customHeight="1" x14ac:dyDescent="0.25">
      <c r="A141" s="80" t="s">
        <v>23</v>
      </c>
      <c r="B141" s="62"/>
      <c r="C141" s="49"/>
      <c r="D141" s="49" t="s">
        <v>18</v>
      </c>
      <c r="E141" s="49"/>
      <c r="F141" s="49" t="s">
        <v>18</v>
      </c>
      <c r="G141" s="49"/>
      <c r="H141" s="49" t="s">
        <v>18</v>
      </c>
      <c r="I141" s="49"/>
      <c r="J141" s="49" t="s">
        <v>18</v>
      </c>
      <c r="K141" s="49"/>
      <c r="L141" s="49" t="s">
        <v>18</v>
      </c>
      <c r="M141" s="49"/>
      <c r="N141" s="49"/>
      <c r="O141" s="49"/>
      <c r="P141" s="49"/>
      <c r="Q141" s="49"/>
      <c r="R141" s="49"/>
      <c r="S141" s="49"/>
      <c r="T141" s="49"/>
      <c r="U141" s="49"/>
      <c r="V141" s="49"/>
      <c r="W141" s="49"/>
      <c r="X141" s="49"/>
      <c r="Y141" s="49"/>
      <c r="Z141" s="49"/>
      <c r="AA141" s="49"/>
      <c r="AB141" s="49"/>
      <c r="AC141" s="49"/>
      <c r="AD141" s="49"/>
    </row>
    <row r="142" spans="1:30" ht="14.45" customHeight="1" x14ac:dyDescent="0.25">
      <c r="A142" s="80"/>
      <c r="B142" s="92" t="s">
        <v>14</v>
      </c>
      <c r="C142" s="53">
        <f t="shared" ref="C142:C157" si="56">+C4</f>
        <v>0</v>
      </c>
      <c r="D142" s="53">
        <f>IFERROR(SUMPRODUCT((Tableau2[Code barre]=C142)*(Tableau2[Box]=Listes!$C$1)*(Tableau2[Comp]=Listes!$A$1)*Tableau2[Sorties]),"")</f>
        <v>0</v>
      </c>
      <c r="E142" s="53">
        <f t="shared" ref="E142:E157" si="57">+E4</f>
        <v>0</v>
      </c>
      <c r="F142" s="53">
        <f>IFERROR(SUMPRODUCT((Tableau2[Code barre]=E142)*(Tableau2[Box]=Listes!$C$2)*(Tableau2[Comp]=Listes!$A$1)*Tableau2[Sorties]),"")</f>
        <v>0</v>
      </c>
      <c r="G142" s="53">
        <f t="shared" ref="G142:G156" si="58">+G4</f>
        <v>0</v>
      </c>
      <c r="H142" s="53">
        <f>IFERROR(SUMPRODUCT((Tableau2[Code barre]=G142)*(Tableau2[Box]=Listes!$C$3)*(Tableau2[Comp]=Listes!$A$1)*Tableau2[Sorties]),"")</f>
        <v>0</v>
      </c>
      <c r="I142" s="53">
        <f t="shared" ref="I142:I157" si="59">+I4</f>
        <v>0</v>
      </c>
      <c r="J142" s="53">
        <f>IFERROR(SUMPRODUCT((Tableau2[Code barre]=I142)*(Tableau2[Box]=Listes!$C$4)*(Tableau2[Comp]=Listes!$A$1)*Tableau2[Sorties]),"")</f>
        <v>0</v>
      </c>
      <c r="K142" s="53">
        <f t="shared" ref="K142:K157" si="60">+K4</f>
        <v>0</v>
      </c>
      <c r="L142" s="53">
        <f>IFERROR(SUMPRODUCT((Tableau2[Code barre]=K142)*(Tableau2[Box]=Listes!$C$5)*(Tableau2[Comp]=Listes!$A$1)*Tableau2[Sorties]),"")</f>
        <v>0</v>
      </c>
      <c r="M142" s="53">
        <f t="shared" ref="M142:M157" si="61">+M4</f>
        <v>0</v>
      </c>
      <c r="N142" s="53">
        <f>IFERROR(SUMPRODUCT((Tableau2[Code barre]=M142)*(Tableau2[Box]=Listes!$C$6)*(Tableau2[Comp]=Listes!$A$1)*Tableau2[Sorties]),"")</f>
        <v>0</v>
      </c>
      <c r="O142" s="53">
        <f t="shared" ref="O142:O156" si="62">+O4</f>
        <v>0</v>
      </c>
      <c r="P142" s="53">
        <f>IFERROR(SUMPRODUCT((Tableau2[Code barre]=O142)*(Tableau2[Box]=Listes!$C$7)*(Tableau2[Comp]=Listes!$A$1)*Tableau2[Sorties]),"")</f>
        <v>0</v>
      </c>
      <c r="Q142" s="53">
        <f t="shared" ref="Q142:Q157" si="63">+Q4</f>
        <v>0</v>
      </c>
      <c r="R142" s="53">
        <f>IFERROR(SUMPRODUCT((Tableau2[Code barre]=Q142)*(Tableau2[Box]=Listes!$C$8)*(Tableau2[Comp]=Listes!$A$1)*Tableau2[Sorties]),"")</f>
        <v>0</v>
      </c>
      <c r="S142" s="53">
        <f t="shared" ref="S142:S157" si="64">+S4</f>
        <v>0</v>
      </c>
      <c r="T142" s="53">
        <f>IFERROR(SUMPRODUCT((Tableau2[Code barre]=S142)*(Tableau2[Box]=Listes!$C$9)*(Tableau2[Comp]=Listes!$A$1)*Tableau2[Sorties]),"")</f>
        <v>0</v>
      </c>
      <c r="U142" s="53">
        <f t="shared" ref="U142:U157" si="65">+U4</f>
        <v>0</v>
      </c>
      <c r="V142" s="53">
        <f>IFERROR(SUMPRODUCT((Tableau2[Code barre]=U142)*(Tableau2[Box]=Listes!$C$10)*(Tableau2[Comp]=Listes!$A$1)*Tableau2[Sorties]),"")</f>
        <v>0</v>
      </c>
      <c r="W142" s="53">
        <f t="shared" ref="W142:W157" si="66">+W4</f>
        <v>0</v>
      </c>
      <c r="X142" s="53">
        <f>IFERROR(SUMPRODUCT((Tableau2[Code barre]=W142)*(Tableau2[Box]=Listes!$C$11)*(Tableau2[Comp]=Listes!$A$1)*Tableau2[Sorties]),"")</f>
        <v>0</v>
      </c>
      <c r="Y142" s="53">
        <f t="shared" ref="Y142:Y156" si="67">+Y4</f>
        <v>0</v>
      </c>
      <c r="Z142" s="53">
        <f>IFERROR(SUMPRODUCT((Tableau2[Code barre]=Y142)*(Tableau2[Box]=Listes!$C$12)*(Tableau2[Comp]=Listes!$A$1)*Tableau2[Sorties]),"")</f>
        <v>0</v>
      </c>
      <c r="AA142" s="53">
        <f t="shared" ref="AA142:AA157" si="68">+AA4</f>
        <v>0</v>
      </c>
      <c r="AB142" s="53">
        <f>IFERROR(SUMPRODUCT((Tableau2[Code barre]=AA142)*(Tableau2[Box]=Listes!$C$13)*(Tableau2[Comp]=Listes!$A$1)*Tableau2[Sorties]),"")</f>
        <v>0</v>
      </c>
      <c r="AC142" s="53">
        <f t="shared" ref="AC142:AC157" si="69">+AC4</f>
        <v>0</v>
      </c>
      <c r="AD142" s="53">
        <f>IFERROR(SUMPRODUCT((Tableau2[Code barre]=AC142)*(Tableau2[Box]=Listes!$C$14)*(Tableau2[Comp]=Listes!$A$1)*Tableau2[Sorties]),"")</f>
        <v>0</v>
      </c>
    </row>
    <row r="143" spans="1:30" ht="14.45" customHeight="1" x14ac:dyDescent="0.25">
      <c r="A143" s="80"/>
      <c r="B143" s="92"/>
      <c r="C143" s="53">
        <f t="shared" si="56"/>
        <v>0</v>
      </c>
      <c r="D143" s="53">
        <f>IFERROR(SUMPRODUCT((Tableau2[Code barre]=C143)*(Tableau2[Box]=Listes!$C$1)*(Tableau2[Comp]=Listes!$A$1)*Tableau2[Sorties]),"")</f>
        <v>0</v>
      </c>
      <c r="E143" s="53">
        <f t="shared" si="57"/>
        <v>0</v>
      </c>
      <c r="F143" s="53">
        <f>IFERROR(SUMPRODUCT((Tableau2[Code barre]=E143)*(Tableau2[Box]=Listes!$C$2)*(Tableau2[Comp]=Listes!$A$1)*Tableau2[Sorties]),"")</f>
        <v>0</v>
      </c>
      <c r="G143" s="53">
        <f t="shared" si="58"/>
        <v>0</v>
      </c>
      <c r="H143" s="53">
        <f>IFERROR(SUMPRODUCT((Tableau2[Code barre]=G143)*(Tableau2[Box]=Listes!$C$3)*(Tableau2[Comp]=Listes!$A$1)*Tableau2[Sorties]),"")</f>
        <v>0</v>
      </c>
      <c r="I143" s="53">
        <f t="shared" si="59"/>
        <v>0</v>
      </c>
      <c r="J143" s="53">
        <f>IFERROR(SUMPRODUCT((Tableau2[Code barre]=I143)*(Tableau2[Box]=Listes!$C$4)*(Tableau2[Comp]=Listes!$A$1)*Tableau2[Sorties]),"")</f>
        <v>0</v>
      </c>
      <c r="K143" s="53">
        <f t="shared" si="60"/>
        <v>0</v>
      </c>
      <c r="L143" s="53">
        <f>IFERROR(SUMPRODUCT((Tableau2[Code barre]=K143)*(Tableau2[Box]=Listes!$C$5)*(Tableau2[Comp]=Listes!$A$1)*Tableau2[Sorties]),"")</f>
        <v>0</v>
      </c>
      <c r="M143" s="53">
        <f t="shared" si="61"/>
        <v>0</v>
      </c>
      <c r="N143" s="53">
        <f>IFERROR(SUMPRODUCT((Tableau2[Code barre]=M143)*(Tableau2[Box]=Listes!$C$6)*(Tableau2[Comp]=Listes!$A$1)*Tableau2[Sorties]),"")</f>
        <v>0</v>
      </c>
      <c r="O143" s="53">
        <f t="shared" si="62"/>
        <v>0</v>
      </c>
      <c r="P143" s="53">
        <f>IFERROR(SUMPRODUCT((Tableau2[Code barre]=O143)*(Tableau2[Box]=Listes!$C$7)*(Tableau2[Comp]=Listes!$A$1)*Tableau2[Sorties]),"")</f>
        <v>0</v>
      </c>
      <c r="Q143" s="53">
        <f t="shared" si="63"/>
        <v>0</v>
      </c>
      <c r="R143" s="53">
        <f>IFERROR(SUMPRODUCT((Tableau2[Code barre]=Q143)*(Tableau2[Box]=Listes!$C$8)*(Tableau2[Comp]=Listes!$A$1)*Tableau2[Sorties]),"")</f>
        <v>0</v>
      </c>
      <c r="S143" s="53">
        <f t="shared" si="64"/>
        <v>0</v>
      </c>
      <c r="T143" s="53">
        <f>IFERROR(SUMPRODUCT((Tableau2[Code barre]=S143)*(Tableau2[Box]=Listes!$C$9)*(Tableau2[Comp]=Listes!$A$1)*Tableau2[Sorties]),"")</f>
        <v>0</v>
      </c>
      <c r="U143" s="53">
        <f t="shared" si="65"/>
        <v>0</v>
      </c>
      <c r="V143" s="53">
        <f>IFERROR(SUMPRODUCT((Tableau2[Code barre]=U143)*(Tableau2[Box]=Listes!$C$10)*(Tableau2[Comp]=Listes!$A$1)*Tableau2[Sorties]),"")</f>
        <v>0</v>
      </c>
      <c r="W143" s="53">
        <f t="shared" si="66"/>
        <v>0</v>
      </c>
      <c r="X143" s="53">
        <f>IFERROR(SUMPRODUCT((Tableau2[Code barre]=W143)*(Tableau2[Box]=Listes!$C$11)*(Tableau2[Comp]=Listes!$A$1)*Tableau2[Sorties]),"")</f>
        <v>0</v>
      </c>
      <c r="Y143" s="53">
        <f t="shared" si="67"/>
        <v>0</v>
      </c>
      <c r="Z143" s="53">
        <f>IFERROR(SUMPRODUCT((Tableau2[Code barre]=Y143)*(Tableau2[Box]=Listes!$C$12)*(Tableau2[Comp]=Listes!$A$1)*Tableau2[Sorties]),"")</f>
        <v>0</v>
      </c>
      <c r="AA143" s="53">
        <f t="shared" si="68"/>
        <v>0</v>
      </c>
      <c r="AB143" s="53">
        <f>IFERROR(SUMPRODUCT((Tableau2[Code barre]=AA143)*(Tableau2[Box]=Listes!$C$13)*(Tableau2[Comp]=Listes!$A$1)*Tableau2[Sorties]),"")</f>
        <v>0</v>
      </c>
      <c r="AC143" s="53">
        <f t="shared" si="69"/>
        <v>0</v>
      </c>
      <c r="AD143" s="53">
        <f>IFERROR(SUMPRODUCT((Tableau2[Code barre]=AC143)*(Tableau2[Box]=Listes!$C$14)*(Tableau2[Comp]=Listes!$A$1)*Tableau2[Sorties]),"")</f>
        <v>0</v>
      </c>
    </row>
    <row r="144" spans="1:30" ht="14.45" customHeight="1" x14ac:dyDescent="0.25">
      <c r="A144" s="80"/>
      <c r="B144" s="92"/>
      <c r="C144" s="53">
        <f t="shared" si="56"/>
        <v>0</v>
      </c>
      <c r="D144" s="53">
        <f>IFERROR(SUMPRODUCT((Tableau2[Code barre]=C144)*(Tableau2[Box]=Listes!$C$1)*(Tableau2[Comp]=Listes!$A$1)*Tableau2[Sorties]),"")</f>
        <v>0</v>
      </c>
      <c r="E144" s="53">
        <f t="shared" si="57"/>
        <v>0</v>
      </c>
      <c r="F144" s="53">
        <f>IFERROR(SUMPRODUCT((Tableau2[Code barre]=E144)*(Tableau2[Box]=Listes!$C$2)*(Tableau2[Comp]=Listes!$A$1)*Tableau2[Sorties]),"")</f>
        <v>0</v>
      </c>
      <c r="G144" s="53">
        <f t="shared" si="58"/>
        <v>0</v>
      </c>
      <c r="H144" s="53">
        <f>IFERROR(SUMPRODUCT((Tableau2[Code barre]=G144)*(Tableau2[Box]=Listes!$C$3)*(Tableau2[Comp]=Listes!$A$1)*Tableau2[Sorties]),"")</f>
        <v>0</v>
      </c>
      <c r="I144" s="53">
        <f t="shared" si="59"/>
        <v>0</v>
      </c>
      <c r="J144" s="53">
        <f>IFERROR(SUMPRODUCT((Tableau2[Code barre]=I144)*(Tableau2[Box]=Listes!$C$4)*(Tableau2[Comp]=Listes!$A$1)*Tableau2[Sorties]),"")</f>
        <v>0</v>
      </c>
      <c r="K144" s="53">
        <f t="shared" si="60"/>
        <v>0</v>
      </c>
      <c r="L144" s="53">
        <f>IFERROR(SUMPRODUCT((Tableau2[Code barre]=K144)*(Tableau2[Box]=Listes!$C$5)*(Tableau2[Comp]=Listes!$A$1)*Tableau2[Sorties]),"")</f>
        <v>0</v>
      </c>
      <c r="M144" s="53">
        <f t="shared" si="61"/>
        <v>0</v>
      </c>
      <c r="N144" s="53">
        <f>IFERROR(SUMPRODUCT((Tableau2[Code barre]=M144)*(Tableau2[Box]=Listes!$C$6)*(Tableau2[Comp]=Listes!$A$1)*Tableau2[Sorties]),"")</f>
        <v>0</v>
      </c>
      <c r="O144" s="53">
        <f t="shared" si="62"/>
        <v>0</v>
      </c>
      <c r="P144" s="53">
        <f>IFERROR(SUMPRODUCT((Tableau2[Code barre]=O144)*(Tableau2[Box]=Listes!$C$7)*(Tableau2[Comp]=Listes!$A$1)*Tableau2[Sorties]),"")</f>
        <v>0</v>
      </c>
      <c r="Q144" s="53">
        <f t="shared" si="63"/>
        <v>0</v>
      </c>
      <c r="R144" s="53">
        <f>IFERROR(SUMPRODUCT((Tableau2[Code barre]=Q144)*(Tableau2[Box]=Listes!$C$8)*(Tableau2[Comp]=Listes!$A$1)*Tableau2[Sorties]),"")</f>
        <v>0</v>
      </c>
      <c r="S144" s="53">
        <f t="shared" si="64"/>
        <v>0</v>
      </c>
      <c r="T144" s="53">
        <f>IFERROR(SUMPRODUCT((Tableau2[Code barre]=S144)*(Tableau2[Box]=Listes!$C$9)*(Tableau2[Comp]=Listes!$A$1)*Tableau2[Sorties]),"")</f>
        <v>0</v>
      </c>
      <c r="U144" s="53">
        <f t="shared" si="65"/>
        <v>0</v>
      </c>
      <c r="V144" s="53">
        <f>IFERROR(SUMPRODUCT((Tableau2[Code barre]=U144)*(Tableau2[Box]=Listes!$C$10)*(Tableau2[Comp]=Listes!$A$1)*Tableau2[Sorties]),"")</f>
        <v>0</v>
      </c>
      <c r="W144" s="53">
        <f t="shared" si="66"/>
        <v>0</v>
      </c>
      <c r="X144" s="53">
        <f>IFERROR(SUMPRODUCT((Tableau2[Code barre]=W144)*(Tableau2[Box]=Listes!$C$11)*(Tableau2[Comp]=Listes!$A$1)*Tableau2[Sorties]),"")</f>
        <v>0</v>
      </c>
      <c r="Y144" s="53">
        <f t="shared" si="67"/>
        <v>0</v>
      </c>
      <c r="Z144" s="53">
        <f>IFERROR(SUMPRODUCT((Tableau2[Code barre]=Y144)*(Tableau2[Box]=Listes!$C$12)*(Tableau2[Comp]=Listes!$A$1)*Tableau2[Sorties]),"")</f>
        <v>0</v>
      </c>
      <c r="AA144" s="53">
        <f t="shared" si="68"/>
        <v>0</v>
      </c>
      <c r="AB144" s="53">
        <f>IFERROR(SUMPRODUCT((Tableau2[Code barre]=AA144)*(Tableau2[Box]=Listes!$C$13)*(Tableau2[Comp]=Listes!$A$1)*Tableau2[Sorties]),"")</f>
        <v>0</v>
      </c>
      <c r="AC144" s="53">
        <f t="shared" si="69"/>
        <v>0</v>
      </c>
      <c r="AD144" s="53">
        <f>IFERROR(SUMPRODUCT((Tableau2[Code barre]=AC144)*(Tableau2[Box]=Listes!$C$14)*(Tableau2[Comp]=Listes!$A$1)*Tableau2[Sorties]),"")</f>
        <v>0</v>
      </c>
    </row>
    <row r="145" spans="1:30" ht="14.45" customHeight="1" x14ac:dyDescent="0.25">
      <c r="A145" s="80"/>
      <c r="B145" s="92"/>
      <c r="C145" s="53">
        <f t="shared" si="56"/>
        <v>0</v>
      </c>
      <c r="D145" s="53">
        <f>IFERROR(SUMPRODUCT((Tableau2[Code barre]=C145)*(Tableau2[Box]=Listes!$C$1)*(Tableau2[Comp]=Listes!$A$1)*Tableau2[Sorties]),"")</f>
        <v>0</v>
      </c>
      <c r="E145" s="53">
        <f t="shared" si="57"/>
        <v>0</v>
      </c>
      <c r="F145" s="53">
        <f>IFERROR(SUMPRODUCT((Tableau2[Code barre]=E145)*(Tableau2[Box]=Listes!$C$2)*(Tableau2[Comp]=Listes!$A$1)*Tableau2[Sorties]),"")</f>
        <v>0</v>
      </c>
      <c r="G145" s="53">
        <f t="shared" si="58"/>
        <v>0</v>
      </c>
      <c r="H145" s="53">
        <f>IFERROR(SUMPRODUCT((Tableau2[Code barre]=G145)*(Tableau2[Box]=Listes!$C$3)*(Tableau2[Comp]=Listes!$A$1)*Tableau2[Sorties]),"")</f>
        <v>0</v>
      </c>
      <c r="I145" s="53">
        <f t="shared" si="59"/>
        <v>0</v>
      </c>
      <c r="J145" s="53">
        <f>IFERROR(SUMPRODUCT((Tableau2[Code barre]=I145)*(Tableau2[Box]=Listes!$C$4)*(Tableau2[Comp]=Listes!$A$1)*Tableau2[Sorties]),"")</f>
        <v>0</v>
      </c>
      <c r="K145" s="53">
        <f t="shared" si="60"/>
        <v>0</v>
      </c>
      <c r="L145" s="53">
        <f>IFERROR(SUMPRODUCT((Tableau2[Code barre]=K145)*(Tableau2[Box]=Listes!$C$5)*(Tableau2[Comp]=Listes!$A$1)*Tableau2[Sorties]),"")</f>
        <v>0</v>
      </c>
      <c r="M145" s="53">
        <f t="shared" si="61"/>
        <v>0</v>
      </c>
      <c r="N145" s="53">
        <f>IFERROR(SUMPRODUCT((Tableau2[Code barre]=M145)*(Tableau2[Box]=Listes!$C$6)*(Tableau2[Comp]=Listes!$A$1)*Tableau2[Sorties]),"")</f>
        <v>0</v>
      </c>
      <c r="O145" s="53">
        <f t="shared" si="62"/>
        <v>0</v>
      </c>
      <c r="P145" s="53">
        <f>IFERROR(SUMPRODUCT((Tableau2[Code barre]=O145)*(Tableau2[Box]=Listes!$C$7)*(Tableau2[Comp]=Listes!$A$1)*Tableau2[Sorties]),"")</f>
        <v>0</v>
      </c>
      <c r="Q145" s="53">
        <f t="shared" si="63"/>
        <v>0</v>
      </c>
      <c r="R145" s="53">
        <f>IFERROR(SUMPRODUCT((Tableau2[Code barre]=Q145)*(Tableau2[Box]=Listes!$C$8)*(Tableau2[Comp]=Listes!$A$1)*Tableau2[Sorties]),"")</f>
        <v>0</v>
      </c>
      <c r="S145" s="53">
        <f t="shared" si="64"/>
        <v>0</v>
      </c>
      <c r="T145" s="53">
        <f>IFERROR(SUMPRODUCT((Tableau2[Code barre]=S145)*(Tableau2[Box]=Listes!$C$9)*(Tableau2[Comp]=Listes!$A$1)*Tableau2[Sorties]),"")</f>
        <v>0</v>
      </c>
      <c r="U145" s="53">
        <f t="shared" si="65"/>
        <v>0</v>
      </c>
      <c r="V145" s="53">
        <f>IFERROR(SUMPRODUCT((Tableau2[Code barre]=U145)*(Tableau2[Box]=Listes!$C$10)*(Tableau2[Comp]=Listes!$A$1)*Tableau2[Sorties]),"")</f>
        <v>0</v>
      </c>
      <c r="W145" s="53">
        <f t="shared" si="66"/>
        <v>0</v>
      </c>
      <c r="X145" s="53">
        <f>IFERROR(SUMPRODUCT((Tableau2[Code barre]=W145)*(Tableau2[Box]=Listes!$C$11)*(Tableau2[Comp]=Listes!$A$1)*Tableau2[Sorties]),"")</f>
        <v>0</v>
      </c>
      <c r="Y145" s="53">
        <f t="shared" si="67"/>
        <v>0</v>
      </c>
      <c r="Z145" s="53">
        <f>IFERROR(SUMPRODUCT((Tableau2[Code barre]=Y145)*(Tableau2[Box]=Listes!$C$12)*(Tableau2[Comp]=Listes!$A$1)*Tableau2[Sorties]),"")</f>
        <v>0</v>
      </c>
      <c r="AA145" s="53">
        <f t="shared" si="68"/>
        <v>0</v>
      </c>
      <c r="AB145" s="53">
        <f>IFERROR(SUMPRODUCT((Tableau2[Code barre]=AA145)*(Tableau2[Box]=Listes!$C$13)*(Tableau2[Comp]=Listes!$A$1)*Tableau2[Sorties]),"")</f>
        <v>0</v>
      </c>
      <c r="AC145" s="53">
        <f t="shared" si="69"/>
        <v>0</v>
      </c>
      <c r="AD145" s="53">
        <f>IFERROR(SUMPRODUCT((Tableau2[Code barre]=AC145)*(Tableau2[Box]=Listes!$C$14)*(Tableau2[Comp]=Listes!$A$1)*Tableau2[Sorties]),"")</f>
        <v>0</v>
      </c>
    </row>
    <row r="146" spans="1:30" ht="14.45" customHeight="1" x14ac:dyDescent="0.25">
      <c r="A146" s="80"/>
      <c r="B146" s="92"/>
      <c r="C146" s="53">
        <f t="shared" si="56"/>
        <v>0</v>
      </c>
      <c r="D146" s="53">
        <f>IFERROR(SUMPRODUCT((Tableau2[Code barre]=C146)*(Tableau2[Box]=Listes!$C$1)*(Tableau2[Comp]=Listes!$A$1)*Tableau2[Sorties]),"")</f>
        <v>0</v>
      </c>
      <c r="E146" s="53">
        <f t="shared" si="57"/>
        <v>0</v>
      </c>
      <c r="F146" s="53">
        <f>IFERROR(SUMPRODUCT((Tableau2[Code barre]=E146)*(Tableau2[Box]=Listes!$C$2)*(Tableau2[Comp]=Listes!$A$1)*Tableau2[Sorties]),"")</f>
        <v>0</v>
      </c>
      <c r="G146" s="53">
        <f t="shared" si="58"/>
        <v>0</v>
      </c>
      <c r="H146" s="53">
        <f>IFERROR(SUMPRODUCT((Tableau2[Code barre]=G146)*(Tableau2[Box]=Listes!$C$3)*(Tableau2[Comp]=Listes!$A$1)*Tableau2[Sorties]),"")</f>
        <v>0</v>
      </c>
      <c r="I146" s="53">
        <f t="shared" si="59"/>
        <v>0</v>
      </c>
      <c r="J146" s="53">
        <f>IFERROR(SUMPRODUCT((Tableau2[Code barre]=I146)*(Tableau2[Box]=Listes!$C$4)*(Tableau2[Comp]=Listes!$A$1)*Tableau2[Sorties]),"")</f>
        <v>0</v>
      </c>
      <c r="K146" s="53">
        <f t="shared" si="60"/>
        <v>0</v>
      </c>
      <c r="L146" s="53">
        <f>IFERROR(SUMPRODUCT((Tableau2[Code barre]=K146)*(Tableau2[Box]=Listes!$C$5)*(Tableau2[Comp]=Listes!$A$1)*Tableau2[Sorties]),"")</f>
        <v>0</v>
      </c>
      <c r="M146" s="53">
        <f t="shared" si="61"/>
        <v>0</v>
      </c>
      <c r="N146" s="53">
        <f>IFERROR(SUMPRODUCT((Tableau2[Code barre]=M146)*(Tableau2[Box]=Listes!$C$6)*(Tableau2[Comp]=Listes!$A$1)*Tableau2[Sorties]),"")</f>
        <v>0</v>
      </c>
      <c r="O146" s="53">
        <f t="shared" si="62"/>
        <v>0</v>
      </c>
      <c r="P146" s="53">
        <f>IFERROR(SUMPRODUCT((Tableau2[Code barre]=O146)*(Tableau2[Box]=Listes!$C$7)*(Tableau2[Comp]=Listes!$A$1)*Tableau2[Sorties]),"")</f>
        <v>0</v>
      </c>
      <c r="Q146" s="53">
        <f t="shared" si="63"/>
        <v>0</v>
      </c>
      <c r="R146" s="53">
        <f>IFERROR(SUMPRODUCT((Tableau2[Code barre]=Q146)*(Tableau2[Box]=Listes!$C$8)*(Tableau2[Comp]=Listes!$A$1)*Tableau2[Sorties]),"")</f>
        <v>0</v>
      </c>
      <c r="S146" s="53">
        <f t="shared" si="64"/>
        <v>0</v>
      </c>
      <c r="T146" s="53">
        <f>IFERROR(SUMPRODUCT((Tableau2[Code barre]=S146)*(Tableau2[Box]=Listes!$C$9)*(Tableau2[Comp]=Listes!$A$1)*Tableau2[Sorties]),"")</f>
        <v>0</v>
      </c>
      <c r="U146" s="53">
        <f t="shared" si="65"/>
        <v>0</v>
      </c>
      <c r="V146" s="53">
        <f>IFERROR(SUMPRODUCT((Tableau2[Code barre]=U146)*(Tableau2[Box]=Listes!$C$10)*(Tableau2[Comp]=Listes!$A$1)*Tableau2[Sorties]),"")</f>
        <v>0</v>
      </c>
      <c r="W146" s="53">
        <f t="shared" si="66"/>
        <v>0</v>
      </c>
      <c r="X146" s="53">
        <f>IFERROR(SUMPRODUCT((Tableau2[Code barre]=W146)*(Tableau2[Box]=Listes!$C$11)*(Tableau2[Comp]=Listes!$A$1)*Tableau2[Sorties]),"")</f>
        <v>0</v>
      </c>
      <c r="Y146" s="53">
        <f t="shared" si="67"/>
        <v>0</v>
      </c>
      <c r="Z146" s="53">
        <f>IFERROR(SUMPRODUCT((Tableau2[Code barre]=Y146)*(Tableau2[Box]=Listes!$C$12)*(Tableau2[Comp]=Listes!$A$1)*Tableau2[Sorties]),"")</f>
        <v>0</v>
      </c>
      <c r="AA146" s="53">
        <f t="shared" si="68"/>
        <v>0</v>
      </c>
      <c r="AB146" s="53">
        <f>IFERROR(SUMPRODUCT((Tableau2[Code barre]=AA146)*(Tableau2[Box]=Listes!$C$13)*(Tableau2[Comp]=Listes!$A$1)*Tableau2[Sorties]),"")</f>
        <v>0</v>
      </c>
      <c r="AC146" s="53">
        <f t="shared" si="69"/>
        <v>0</v>
      </c>
      <c r="AD146" s="53">
        <f>IFERROR(SUMPRODUCT((Tableau2[Code barre]=AC146)*(Tableau2[Box]=Listes!$C$14)*(Tableau2[Comp]=Listes!$A$1)*Tableau2[Sorties]),"")</f>
        <v>0</v>
      </c>
    </row>
    <row r="147" spans="1:30" ht="14.45" customHeight="1" x14ac:dyDescent="0.25">
      <c r="A147" s="80"/>
      <c r="B147" s="92"/>
      <c r="C147" s="53">
        <f t="shared" si="56"/>
        <v>0</v>
      </c>
      <c r="D147" s="53">
        <f>IFERROR(SUMPRODUCT((Tableau2[Code barre]=C147)*(Tableau2[Box]=Listes!$C$1)*(Tableau2[Comp]=Listes!$A$1)*Tableau2[Sorties]),"")</f>
        <v>0</v>
      </c>
      <c r="E147" s="53">
        <f t="shared" si="57"/>
        <v>0</v>
      </c>
      <c r="F147" s="53">
        <f>IFERROR(SUMPRODUCT((Tableau2[Code barre]=E147)*(Tableau2[Box]=Listes!$C$2)*(Tableau2[Comp]=Listes!$A$1)*Tableau2[Sorties]),"")</f>
        <v>0</v>
      </c>
      <c r="G147" s="53">
        <f t="shared" si="58"/>
        <v>0</v>
      </c>
      <c r="H147" s="53">
        <f>IFERROR(SUMPRODUCT((Tableau2[Code barre]=G147)*(Tableau2[Box]=Listes!$C$3)*(Tableau2[Comp]=Listes!$A$1)*Tableau2[Sorties]),"")</f>
        <v>0</v>
      </c>
      <c r="I147" s="53">
        <f t="shared" si="59"/>
        <v>0</v>
      </c>
      <c r="J147" s="53">
        <f>IFERROR(SUMPRODUCT((Tableau2[Code barre]=I147)*(Tableau2[Box]=Listes!$C$4)*(Tableau2[Comp]=Listes!$A$1)*Tableau2[Sorties]),"")</f>
        <v>0</v>
      </c>
      <c r="K147" s="53">
        <f t="shared" si="60"/>
        <v>0</v>
      </c>
      <c r="L147" s="53">
        <f>IFERROR(SUMPRODUCT((Tableau2[Code barre]=K147)*(Tableau2[Box]=Listes!$C$5)*(Tableau2[Comp]=Listes!$A$1)*Tableau2[Sorties]),"")</f>
        <v>0</v>
      </c>
      <c r="M147" s="53">
        <f t="shared" si="61"/>
        <v>0</v>
      </c>
      <c r="N147" s="53">
        <f>IFERROR(SUMPRODUCT((Tableau2[Code barre]=M147)*(Tableau2[Box]=Listes!$C$6)*(Tableau2[Comp]=Listes!$A$1)*Tableau2[Sorties]),"")</f>
        <v>0</v>
      </c>
      <c r="O147" s="53">
        <f t="shared" si="62"/>
        <v>0</v>
      </c>
      <c r="P147" s="53">
        <f>IFERROR(SUMPRODUCT((Tableau2[Code barre]=O147)*(Tableau2[Box]=Listes!$C$7)*(Tableau2[Comp]=Listes!$A$1)*Tableau2[Sorties]),"")</f>
        <v>0</v>
      </c>
      <c r="Q147" s="53">
        <f t="shared" si="63"/>
        <v>0</v>
      </c>
      <c r="R147" s="53">
        <f>IFERROR(SUMPRODUCT((Tableau2[Code barre]=Q147)*(Tableau2[Box]=Listes!$C$8)*(Tableau2[Comp]=Listes!$A$1)*Tableau2[Sorties]),"")</f>
        <v>0</v>
      </c>
      <c r="S147" s="53">
        <f t="shared" si="64"/>
        <v>0</v>
      </c>
      <c r="T147" s="53">
        <f>IFERROR(SUMPRODUCT((Tableau2[Code barre]=S147)*(Tableau2[Box]=Listes!$C$9)*(Tableau2[Comp]=Listes!$A$1)*Tableau2[Sorties]),"")</f>
        <v>0</v>
      </c>
      <c r="U147" s="53">
        <f t="shared" si="65"/>
        <v>0</v>
      </c>
      <c r="V147" s="53">
        <f>IFERROR(SUMPRODUCT((Tableau2[Code barre]=U147)*(Tableau2[Box]=Listes!$C$10)*(Tableau2[Comp]=Listes!$A$1)*Tableau2[Sorties]),"")</f>
        <v>0</v>
      </c>
      <c r="W147" s="53">
        <f t="shared" si="66"/>
        <v>0</v>
      </c>
      <c r="X147" s="53">
        <f>IFERROR(SUMPRODUCT((Tableau2[Code barre]=W147)*(Tableau2[Box]=Listes!$C$11)*(Tableau2[Comp]=Listes!$A$1)*Tableau2[Sorties]),"")</f>
        <v>0</v>
      </c>
      <c r="Y147" s="53">
        <f t="shared" si="67"/>
        <v>0</v>
      </c>
      <c r="Z147" s="53">
        <f>IFERROR(SUMPRODUCT((Tableau2[Code barre]=Y147)*(Tableau2[Box]=Listes!$C$12)*(Tableau2[Comp]=Listes!$A$1)*Tableau2[Sorties]),"")</f>
        <v>0</v>
      </c>
      <c r="AA147" s="53">
        <f t="shared" si="68"/>
        <v>0</v>
      </c>
      <c r="AB147" s="53">
        <f>IFERROR(SUMPRODUCT((Tableau2[Code barre]=AA147)*(Tableau2[Box]=Listes!$C$13)*(Tableau2[Comp]=Listes!$A$1)*Tableau2[Sorties]),"")</f>
        <v>0</v>
      </c>
      <c r="AC147" s="53">
        <f t="shared" si="69"/>
        <v>0</v>
      </c>
      <c r="AD147" s="53">
        <f>IFERROR(SUMPRODUCT((Tableau2[Code barre]=AC147)*(Tableau2[Box]=Listes!$C$14)*(Tableau2[Comp]=Listes!$A$1)*Tableau2[Sorties]),"")</f>
        <v>0</v>
      </c>
    </row>
    <row r="148" spans="1:30" ht="14.45" customHeight="1" x14ac:dyDescent="0.25">
      <c r="A148" s="80"/>
      <c r="B148" s="92"/>
      <c r="C148" s="53">
        <f t="shared" si="56"/>
        <v>0</v>
      </c>
      <c r="D148" s="53">
        <f>IFERROR(SUMPRODUCT((Tableau2[Code barre]=C148)*(Tableau2[Box]=Listes!$C$1)*(Tableau2[Comp]=Listes!$A$1)*Tableau2[Sorties]),"")</f>
        <v>0</v>
      </c>
      <c r="E148" s="53">
        <f t="shared" si="57"/>
        <v>0</v>
      </c>
      <c r="F148" s="53">
        <f>IFERROR(SUMPRODUCT((Tableau2[Code barre]=E148)*(Tableau2[Box]=Listes!$C$2)*(Tableau2[Comp]=Listes!$A$1)*Tableau2[Sorties]),"")</f>
        <v>0</v>
      </c>
      <c r="G148" s="53">
        <f t="shared" si="58"/>
        <v>0</v>
      </c>
      <c r="H148" s="53">
        <f>IFERROR(SUMPRODUCT((Tableau2[Code barre]=G148)*(Tableau2[Box]=Listes!$C$3)*(Tableau2[Comp]=Listes!$A$1)*Tableau2[Sorties]),"")</f>
        <v>0</v>
      </c>
      <c r="I148" s="53">
        <f t="shared" si="59"/>
        <v>0</v>
      </c>
      <c r="J148" s="53">
        <f>IFERROR(SUMPRODUCT((Tableau2[Code barre]=I148)*(Tableau2[Box]=Listes!$C$4)*(Tableau2[Comp]=Listes!$A$1)*Tableau2[Sorties]),"")</f>
        <v>0</v>
      </c>
      <c r="K148" s="53">
        <f t="shared" si="60"/>
        <v>0</v>
      </c>
      <c r="L148" s="53">
        <f>IFERROR(SUMPRODUCT((Tableau2[Code barre]=K148)*(Tableau2[Box]=Listes!$C$5)*(Tableau2[Comp]=Listes!$A$1)*Tableau2[Sorties]),"")</f>
        <v>0</v>
      </c>
      <c r="M148" s="53">
        <f t="shared" si="61"/>
        <v>0</v>
      </c>
      <c r="N148" s="53">
        <f>IFERROR(SUMPRODUCT((Tableau2[Code barre]=M148)*(Tableau2[Box]=Listes!$C$6)*(Tableau2[Comp]=Listes!$A$1)*Tableau2[Sorties]),"")</f>
        <v>0</v>
      </c>
      <c r="O148" s="53">
        <f t="shared" si="62"/>
        <v>0</v>
      </c>
      <c r="P148" s="53">
        <f>IFERROR(SUMPRODUCT((Tableau2[Code barre]=O148)*(Tableau2[Box]=Listes!$C$7)*(Tableau2[Comp]=Listes!$A$1)*Tableau2[Sorties]),"")</f>
        <v>0</v>
      </c>
      <c r="Q148" s="53">
        <f t="shared" si="63"/>
        <v>0</v>
      </c>
      <c r="R148" s="53">
        <f>IFERROR(SUMPRODUCT((Tableau2[Code barre]=Q148)*(Tableau2[Box]=Listes!$C$8)*(Tableau2[Comp]=Listes!$A$1)*Tableau2[Sorties]),"")</f>
        <v>0</v>
      </c>
      <c r="S148" s="53">
        <f t="shared" si="64"/>
        <v>0</v>
      </c>
      <c r="T148" s="53">
        <f>IFERROR(SUMPRODUCT((Tableau2[Code barre]=S148)*(Tableau2[Box]=Listes!$C$9)*(Tableau2[Comp]=Listes!$A$1)*Tableau2[Sorties]),"")</f>
        <v>0</v>
      </c>
      <c r="U148" s="53">
        <f t="shared" si="65"/>
        <v>0</v>
      </c>
      <c r="V148" s="53">
        <f>IFERROR(SUMPRODUCT((Tableau2[Code barre]=U148)*(Tableau2[Box]=Listes!$C$10)*(Tableau2[Comp]=Listes!$A$1)*Tableau2[Sorties]),"")</f>
        <v>0</v>
      </c>
      <c r="W148" s="53">
        <f t="shared" si="66"/>
        <v>0</v>
      </c>
      <c r="X148" s="53">
        <f>IFERROR(SUMPRODUCT((Tableau2[Code barre]=W148)*(Tableau2[Box]=Listes!$C$11)*(Tableau2[Comp]=Listes!$A$1)*Tableau2[Sorties]),"")</f>
        <v>0</v>
      </c>
      <c r="Y148" s="53">
        <f t="shared" si="67"/>
        <v>0</v>
      </c>
      <c r="Z148" s="53">
        <f>IFERROR(SUMPRODUCT((Tableau2[Code barre]=Y148)*(Tableau2[Box]=Listes!$C$12)*(Tableau2[Comp]=Listes!$A$1)*Tableau2[Sorties]),"")</f>
        <v>0</v>
      </c>
      <c r="AA148" s="53">
        <f t="shared" si="68"/>
        <v>0</v>
      </c>
      <c r="AB148" s="53">
        <f>IFERROR(SUMPRODUCT((Tableau2[Code barre]=AA148)*(Tableau2[Box]=Listes!$C$13)*(Tableau2[Comp]=Listes!$A$1)*Tableau2[Sorties]),"")</f>
        <v>0</v>
      </c>
      <c r="AC148" s="53">
        <f t="shared" si="69"/>
        <v>0</v>
      </c>
      <c r="AD148" s="53">
        <f>IFERROR(SUMPRODUCT((Tableau2[Code barre]=AC148)*(Tableau2[Box]=Listes!$C$14)*(Tableau2[Comp]=Listes!$A$1)*Tableau2[Sorties]),"")</f>
        <v>0</v>
      </c>
    </row>
    <row r="149" spans="1:30" ht="14.45" customHeight="1" x14ac:dyDescent="0.25">
      <c r="A149" s="80"/>
      <c r="B149" s="92"/>
      <c r="C149" s="53">
        <f t="shared" si="56"/>
        <v>0</v>
      </c>
      <c r="D149" s="53">
        <f>IFERROR(SUMPRODUCT((Tableau2[Code barre]=C149)*(Tableau2[Box]=Listes!$C$1)*(Tableau2[Comp]=Listes!$A$1)*Tableau2[Sorties]),"")</f>
        <v>0</v>
      </c>
      <c r="E149" s="53">
        <f t="shared" si="57"/>
        <v>0</v>
      </c>
      <c r="F149" s="53">
        <f>IFERROR(SUMPRODUCT((Tableau2[Code barre]=E149)*(Tableau2[Box]=Listes!$C$2)*(Tableau2[Comp]=Listes!$A$1)*Tableau2[Sorties]),"")</f>
        <v>0</v>
      </c>
      <c r="G149" s="53">
        <f t="shared" si="58"/>
        <v>0</v>
      </c>
      <c r="H149" s="53">
        <f>IFERROR(SUMPRODUCT((Tableau2[Code barre]=G149)*(Tableau2[Box]=Listes!$C$3)*(Tableau2[Comp]=Listes!$A$1)*Tableau2[Sorties]),"")</f>
        <v>0</v>
      </c>
      <c r="I149" s="53">
        <f t="shared" si="59"/>
        <v>0</v>
      </c>
      <c r="J149" s="53">
        <f>IFERROR(SUMPRODUCT((Tableau2[Code barre]=I149)*(Tableau2[Box]=Listes!$C$4)*(Tableau2[Comp]=Listes!$A$1)*Tableau2[Sorties]),"")</f>
        <v>0</v>
      </c>
      <c r="K149" s="53">
        <f t="shared" si="60"/>
        <v>0</v>
      </c>
      <c r="L149" s="53">
        <f>IFERROR(SUMPRODUCT((Tableau2[Code barre]=K149)*(Tableau2[Box]=Listes!$C$5)*(Tableau2[Comp]=Listes!$A$1)*Tableau2[Sorties]),"")</f>
        <v>0</v>
      </c>
      <c r="M149" s="53">
        <f t="shared" si="61"/>
        <v>0</v>
      </c>
      <c r="N149" s="53">
        <f>IFERROR(SUMPRODUCT((Tableau2[Code barre]=M149)*(Tableau2[Box]=Listes!$C$6)*(Tableau2[Comp]=Listes!$A$1)*Tableau2[Sorties]),"")</f>
        <v>0</v>
      </c>
      <c r="O149" s="53">
        <f t="shared" si="62"/>
        <v>0</v>
      </c>
      <c r="P149" s="53">
        <f>IFERROR(SUMPRODUCT((Tableau2[Code barre]=O149)*(Tableau2[Box]=Listes!$C$7)*(Tableau2[Comp]=Listes!$A$1)*Tableau2[Sorties]),"")</f>
        <v>0</v>
      </c>
      <c r="Q149" s="53">
        <f t="shared" si="63"/>
        <v>0</v>
      </c>
      <c r="R149" s="53">
        <f>IFERROR(SUMPRODUCT((Tableau2[Code barre]=Q149)*(Tableau2[Box]=Listes!$C$8)*(Tableau2[Comp]=Listes!$A$1)*Tableau2[Sorties]),"")</f>
        <v>0</v>
      </c>
      <c r="S149" s="53">
        <f t="shared" si="64"/>
        <v>0</v>
      </c>
      <c r="T149" s="53">
        <f>IFERROR(SUMPRODUCT((Tableau2[Code barre]=S149)*(Tableau2[Box]=Listes!$C$9)*(Tableau2[Comp]=Listes!$A$1)*Tableau2[Sorties]),"")</f>
        <v>0</v>
      </c>
      <c r="U149" s="53">
        <f t="shared" si="65"/>
        <v>0</v>
      </c>
      <c r="V149" s="53">
        <f>IFERROR(SUMPRODUCT((Tableau2[Code barre]=U149)*(Tableau2[Box]=Listes!$C$10)*(Tableau2[Comp]=Listes!$A$1)*Tableau2[Sorties]),"")</f>
        <v>0</v>
      </c>
      <c r="W149" s="53">
        <f t="shared" si="66"/>
        <v>0</v>
      </c>
      <c r="X149" s="53">
        <f>IFERROR(SUMPRODUCT((Tableau2[Code barre]=W149)*(Tableau2[Box]=Listes!$C$11)*(Tableau2[Comp]=Listes!$A$1)*Tableau2[Sorties]),"")</f>
        <v>0</v>
      </c>
      <c r="Y149" s="53">
        <f t="shared" si="67"/>
        <v>0</v>
      </c>
      <c r="Z149" s="53">
        <f>IFERROR(SUMPRODUCT((Tableau2[Code barre]=Y149)*(Tableau2[Box]=Listes!$C$12)*(Tableau2[Comp]=Listes!$A$1)*Tableau2[Sorties]),"")</f>
        <v>0</v>
      </c>
      <c r="AA149" s="53">
        <f t="shared" si="68"/>
        <v>0</v>
      </c>
      <c r="AB149" s="53">
        <f>IFERROR(SUMPRODUCT((Tableau2[Code barre]=AA149)*(Tableau2[Box]=Listes!$C$13)*(Tableau2[Comp]=Listes!$A$1)*Tableau2[Sorties]),"")</f>
        <v>0</v>
      </c>
      <c r="AC149" s="53">
        <f t="shared" si="69"/>
        <v>0</v>
      </c>
      <c r="AD149" s="53">
        <f>IFERROR(SUMPRODUCT((Tableau2[Code barre]=AC149)*(Tableau2[Box]=Listes!$C$14)*(Tableau2[Comp]=Listes!$A$1)*Tableau2[Sorties]),"")</f>
        <v>0</v>
      </c>
    </row>
    <row r="150" spans="1:30" ht="14.45" customHeight="1" x14ac:dyDescent="0.25">
      <c r="A150" s="80"/>
      <c r="B150" s="92"/>
      <c r="C150" s="53">
        <f t="shared" si="56"/>
        <v>0</v>
      </c>
      <c r="D150" s="53">
        <f>IFERROR(SUMPRODUCT((Tableau2[Code barre]=C150)*(Tableau2[Box]=Listes!$C$1)*(Tableau2[Comp]=Listes!$A$1)*Tableau2[Sorties]),"")</f>
        <v>0</v>
      </c>
      <c r="E150" s="53">
        <f t="shared" si="57"/>
        <v>0</v>
      </c>
      <c r="F150" s="53">
        <f>IFERROR(SUMPRODUCT((Tableau2[Code barre]=E150)*(Tableau2[Box]=Listes!$C$2)*(Tableau2[Comp]=Listes!$A$1)*Tableau2[Sorties]),"")</f>
        <v>0</v>
      </c>
      <c r="G150" s="53">
        <f t="shared" si="58"/>
        <v>0</v>
      </c>
      <c r="H150" s="53">
        <f>IFERROR(SUMPRODUCT((Tableau2[Code barre]=G150)*(Tableau2[Box]=Listes!$C$3)*(Tableau2[Comp]=Listes!$A$1)*Tableau2[Sorties]),"")</f>
        <v>0</v>
      </c>
      <c r="I150" s="53">
        <f t="shared" si="59"/>
        <v>0</v>
      </c>
      <c r="J150" s="53">
        <f>IFERROR(SUMPRODUCT((Tableau2[Code barre]=I150)*(Tableau2[Box]=Listes!$C$4)*(Tableau2[Comp]=Listes!$A$1)*Tableau2[Sorties]),"")</f>
        <v>0</v>
      </c>
      <c r="K150" s="53">
        <f t="shared" si="60"/>
        <v>0</v>
      </c>
      <c r="L150" s="53">
        <f>IFERROR(SUMPRODUCT((Tableau2[Code barre]=K150)*(Tableau2[Box]=Listes!$C$5)*(Tableau2[Comp]=Listes!$A$1)*Tableau2[Sorties]),"")</f>
        <v>0</v>
      </c>
      <c r="M150" s="53">
        <f t="shared" si="61"/>
        <v>0</v>
      </c>
      <c r="N150" s="53">
        <f>IFERROR(SUMPRODUCT((Tableau2[Code barre]=M150)*(Tableau2[Box]=Listes!$C$6)*(Tableau2[Comp]=Listes!$A$1)*Tableau2[Sorties]),"")</f>
        <v>0</v>
      </c>
      <c r="O150" s="53">
        <f t="shared" si="62"/>
        <v>0</v>
      </c>
      <c r="P150" s="53">
        <f>IFERROR(SUMPRODUCT((Tableau2[Code barre]=O150)*(Tableau2[Box]=Listes!$C$7)*(Tableau2[Comp]=Listes!$A$1)*Tableau2[Sorties]),"")</f>
        <v>0</v>
      </c>
      <c r="Q150" s="53">
        <f t="shared" si="63"/>
        <v>0</v>
      </c>
      <c r="R150" s="53">
        <f>IFERROR(SUMPRODUCT((Tableau2[Code barre]=Q150)*(Tableau2[Box]=Listes!$C$8)*(Tableau2[Comp]=Listes!$A$1)*Tableau2[Sorties]),"")</f>
        <v>0</v>
      </c>
      <c r="S150" s="53">
        <f t="shared" si="64"/>
        <v>0</v>
      </c>
      <c r="T150" s="53">
        <f>IFERROR(SUMPRODUCT((Tableau2[Code barre]=S150)*(Tableau2[Box]=Listes!$C$9)*(Tableau2[Comp]=Listes!$A$1)*Tableau2[Sorties]),"")</f>
        <v>0</v>
      </c>
      <c r="U150" s="53">
        <f t="shared" si="65"/>
        <v>0</v>
      </c>
      <c r="V150" s="53">
        <f>IFERROR(SUMPRODUCT((Tableau2[Code barre]=U150)*(Tableau2[Box]=Listes!$C$10)*(Tableau2[Comp]=Listes!$A$1)*Tableau2[Sorties]),"")</f>
        <v>0</v>
      </c>
      <c r="W150" s="53">
        <f t="shared" si="66"/>
        <v>0</v>
      </c>
      <c r="X150" s="53">
        <f>IFERROR(SUMPRODUCT((Tableau2[Code barre]=W150)*(Tableau2[Box]=Listes!$C$11)*(Tableau2[Comp]=Listes!$A$1)*Tableau2[Sorties]),"")</f>
        <v>0</v>
      </c>
      <c r="Y150" s="53">
        <f t="shared" si="67"/>
        <v>0</v>
      </c>
      <c r="Z150" s="53">
        <f>IFERROR(SUMPRODUCT((Tableau2[Code barre]=Y150)*(Tableau2[Box]=Listes!$C$12)*(Tableau2[Comp]=Listes!$A$1)*Tableau2[Sorties]),"")</f>
        <v>0</v>
      </c>
      <c r="AA150" s="53">
        <f t="shared" si="68"/>
        <v>0</v>
      </c>
      <c r="AB150" s="53">
        <f>IFERROR(SUMPRODUCT((Tableau2[Code barre]=AA150)*(Tableau2[Box]=Listes!$C$13)*(Tableau2[Comp]=Listes!$A$1)*Tableau2[Sorties]),"")</f>
        <v>0</v>
      </c>
      <c r="AC150" s="53">
        <f t="shared" si="69"/>
        <v>0</v>
      </c>
      <c r="AD150" s="53">
        <f>IFERROR(SUMPRODUCT((Tableau2[Code barre]=AC150)*(Tableau2[Box]=Listes!$C$14)*(Tableau2[Comp]=Listes!$A$1)*Tableau2[Sorties]),"")</f>
        <v>0</v>
      </c>
    </row>
    <row r="151" spans="1:30" ht="14.45" customHeight="1" x14ac:dyDescent="0.25">
      <c r="A151" s="80"/>
      <c r="B151" s="93"/>
      <c r="C151" s="53">
        <f t="shared" si="56"/>
        <v>0</v>
      </c>
      <c r="D151" s="53">
        <f>IFERROR(SUMPRODUCT((Tableau2[Code barre]=C151)*(Tableau2[Box]=Listes!$C$1)*(Tableau2[Comp]=Listes!$A$1)*Tableau2[Sorties]),"")</f>
        <v>0</v>
      </c>
      <c r="E151" s="53">
        <f t="shared" si="57"/>
        <v>0</v>
      </c>
      <c r="F151" s="53">
        <f>IFERROR(SUMPRODUCT((Tableau2[Code barre]=E151)*(Tableau2[Box]=Listes!$C$2)*(Tableau2[Comp]=Listes!$A$1)*Tableau2[Sorties]),"")</f>
        <v>0</v>
      </c>
      <c r="G151" s="53">
        <f t="shared" si="58"/>
        <v>0</v>
      </c>
      <c r="H151" s="53">
        <f>IFERROR(SUMPRODUCT((Tableau2[Code barre]=G151)*(Tableau2[Box]=Listes!$C$3)*(Tableau2[Comp]=Listes!$A$1)*Tableau2[Sorties]),"")</f>
        <v>0</v>
      </c>
      <c r="I151" s="53">
        <f t="shared" si="59"/>
        <v>0</v>
      </c>
      <c r="J151" s="53">
        <f>IFERROR(SUMPRODUCT((Tableau2[Code barre]=I151)*(Tableau2[Box]=Listes!$C$4)*(Tableau2[Comp]=Listes!$A$1)*Tableau2[Sorties]),"")</f>
        <v>0</v>
      </c>
      <c r="K151" s="53">
        <f t="shared" si="60"/>
        <v>0</v>
      </c>
      <c r="L151" s="53">
        <f>IFERROR(SUMPRODUCT((Tableau2[Code barre]=K151)*(Tableau2[Box]=Listes!$C$5)*(Tableau2[Comp]=Listes!$A$1)*Tableau2[Sorties]),"")</f>
        <v>0</v>
      </c>
      <c r="M151" s="53">
        <f t="shared" si="61"/>
        <v>0</v>
      </c>
      <c r="N151" s="53">
        <f>IFERROR(SUMPRODUCT((Tableau2[Code barre]=M151)*(Tableau2[Box]=Listes!$C$6)*(Tableau2[Comp]=Listes!$A$1)*Tableau2[Sorties]),"")</f>
        <v>0</v>
      </c>
      <c r="O151" s="53">
        <f t="shared" si="62"/>
        <v>0</v>
      </c>
      <c r="P151" s="53">
        <f>IFERROR(SUMPRODUCT((Tableau2[Code barre]=O151)*(Tableau2[Box]=Listes!$C$7)*(Tableau2[Comp]=Listes!$A$1)*Tableau2[Sorties]),"")</f>
        <v>0</v>
      </c>
      <c r="Q151" s="53">
        <f t="shared" si="63"/>
        <v>0</v>
      </c>
      <c r="R151" s="53">
        <f>IFERROR(SUMPRODUCT((Tableau2[Code barre]=Q151)*(Tableau2[Box]=Listes!$C$8)*(Tableau2[Comp]=Listes!$A$1)*Tableau2[Sorties]),"")</f>
        <v>0</v>
      </c>
      <c r="S151" s="53">
        <f t="shared" si="64"/>
        <v>0</v>
      </c>
      <c r="T151" s="53">
        <f>IFERROR(SUMPRODUCT((Tableau2[Code barre]=S151)*(Tableau2[Box]=Listes!$C$9)*(Tableau2[Comp]=Listes!$A$1)*Tableau2[Sorties]),"")</f>
        <v>0</v>
      </c>
      <c r="U151" s="53">
        <f t="shared" si="65"/>
        <v>0</v>
      </c>
      <c r="V151" s="53">
        <f>IFERROR(SUMPRODUCT((Tableau2[Code barre]=U151)*(Tableau2[Box]=Listes!$C$10)*(Tableau2[Comp]=Listes!$A$1)*Tableau2[Sorties]),"")</f>
        <v>0</v>
      </c>
      <c r="W151" s="53">
        <f t="shared" si="66"/>
        <v>0</v>
      </c>
      <c r="X151" s="53">
        <f>IFERROR(SUMPRODUCT((Tableau2[Code barre]=W151)*(Tableau2[Box]=Listes!$C$11)*(Tableau2[Comp]=Listes!$A$1)*Tableau2[Sorties]),"")</f>
        <v>0</v>
      </c>
      <c r="Y151" s="53">
        <f t="shared" si="67"/>
        <v>0</v>
      </c>
      <c r="Z151" s="53">
        <f>IFERROR(SUMPRODUCT((Tableau2[Code barre]=Y151)*(Tableau2[Box]=Listes!$C$12)*(Tableau2[Comp]=Listes!$A$1)*Tableau2[Sorties]),"")</f>
        <v>0</v>
      </c>
      <c r="AA151" s="53">
        <f t="shared" si="68"/>
        <v>0</v>
      </c>
      <c r="AB151" s="53">
        <f>IFERROR(SUMPRODUCT((Tableau2[Code barre]=AA151)*(Tableau2[Box]=Listes!$C$13)*(Tableau2[Comp]=Listes!$A$1)*Tableau2[Sorties]),"")</f>
        <v>0</v>
      </c>
      <c r="AC151" s="53">
        <f t="shared" si="69"/>
        <v>0</v>
      </c>
      <c r="AD151" s="53">
        <f>IFERROR(SUMPRODUCT((Tableau2[Code barre]=AC151)*(Tableau2[Box]=Listes!$C$14)*(Tableau2[Comp]=Listes!$A$1)*Tableau2[Sorties]),"")</f>
        <v>0</v>
      </c>
    </row>
    <row r="152" spans="1:30" ht="14.45" customHeight="1" x14ac:dyDescent="0.25">
      <c r="A152" s="80"/>
      <c r="B152" s="93"/>
      <c r="C152" s="53">
        <f t="shared" si="56"/>
        <v>0</v>
      </c>
      <c r="D152" s="53">
        <f>IFERROR(SUMPRODUCT((Tableau2[Code barre]=C152)*(Tableau2[Box]=Listes!$C$1)*(Tableau2[Comp]=Listes!$A$1)*Tableau2[Sorties]),"")</f>
        <v>0</v>
      </c>
      <c r="E152" s="53">
        <f t="shared" si="57"/>
        <v>0</v>
      </c>
      <c r="F152" s="53">
        <f>IFERROR(SUMPRODUCT((Tableau2[Code barre]=E152)*(Tableau2[Box]=Listes!$C$2)*(Tableau2[Comp]=Listes!$A$1)*Tableau2[Sorties]),"")</f>
        <v>0</v>
      </c>
      <c r="G152" s="53">
        <f t="shared" si="58"/>
        <v>0</v>
      </c>
      <c r="H152" s="53">
        <f>IFERROR(SUMPRODUCT((Tableau2[Code barre]=G152)*(Tableau2[Box]=Listes!$C$3)*(Tableau2[Comp]=Listes!$A$1)*Tableau2[Sorties]),"")</f>
        <v>0</v>
      </c>
      <c r="I152" s="53">
        <f t="shared" si="59"/>
        <v>0</v>
      </c>
      <c r="J152" s="53">
        <f>IFERROR(SUMPRODUCT((Tableau2[Code barre]=I152)*(Tableau2[Box]=Listes!$C$4)*(Tableau2[Comp]=Listes!$A$1)*Tableau2[Sorties]),"")</f>
        <v>0</v>
      </c>
      <c r="K152" s="53">
        <f t="shared" si="60"/>
        <v>0</v>
      </c>
      <c r="L152" s="53">
        <f>IFERROR(SUMPRODUCT((Tableau2[Code barre]=K152)*(Tableau2[Box]=Listes!$C$5)*(Tableau2[Comp]=Listes!$A$1)*Tableau2[Sorties]),"")</f>
        <v>0</v>
      </c>
      <c r="M152" s="53">
        <f t="shared" si="61"/>
        <v>0</v>
      </c>
      <c r="N152" s="53">
        <f>IFERROR(SUMPRODUCT((Tableau2[Code barre]=M152)*(Tableau2[Box]=Listes!$C$6)*(Tableau2[Comp]=Listes!$A$1)*Tableau2[Sorties]),"")</f>
        <v>0</v>
      </c>
      <c r="O152" s="53">
        <f t="shared" si="62"/>
        <v>0</v>
      </c>
      <c r="P152" s="53">
        <f>IFERROR(SUMPRODUCT((Tableau2[Code barre]=O152)*(Tableau2[Box]=Listes!$C$7)*(Tableau2[Comp]=Listes!$A$1)*Tableau2[Sorties]),"")</f>
        <v>0</v>
      </c>
      <c r="Q152" s="53">
        <f t="shared" si="63"/>
        <v>0</v>
      </c>
      <c r="R152" s="53">
        <f>IFERROR(SUMPRODUCT((Tableau2[Code barre]=Q152)*(Tableau2[Box]=Listes!$C$8)*(Tableau2[Comp]=Listes!$A$1)*Tableau2[Sorties]),"")</f>
        <v>0</v>
      </c>
      <c r="S152" s="53">
        <f t="shared" si="64"/>
        <v>0</v>
      </c>
      <c r="T152" s="53">
        <f>IFERROR(SUMPRODUCT((Tableau2[Code barre]=S152)*(Tableau2[Box]=Listes!$C$9)*(Tableau2[Comp]=Listes!$A$1)*Tableau2[Sorties]),"")</f>
        <v>0</v>
      </c>
      <c r="U152" s="53">
        <f t="shared" si="65"/>
        <v>0</v>
      </c>
      <c r="V152" s="53">
        <f>IFERROR(SUMPRODUCT((Tableau2[Code barre]=U152)*(Tableau2[Box]=Listes!$C$10)*(Tableau2[Comp]=Listes!$A$1)*Tableau2[Sorties]),"")</f>
        <v>0</v>
      </c>
      <c r="W152" s="53">
        <f t="shared" si="66"/>
        <v>0</v>
      </c>
      <c r="X152" s="53">
        <f>IFERROR(SUMPRODUCT((Tableau2[Code barre]=W152)*(Tableau2[Box]=Listes!$C$11)*(Tableau2[Comp]=Listes!$A$1)*Tableau2[Sorties]),"")</f>
        <v>0</v>
      </c>
      <c r="Y152" s="53">
        <f t="shared" si="67"/>
        <v>0</v>
      </c>
      <c r="Z152" s="53">
        <f>IFERROR(SUMPRODUCT((Tableau2[Code barre]=Y152)*(Tableau2[Box]=Listes!$C$12)*(Tableau2[Comp]=Listes!$A$1)*Tableau2[Sorties]),"")</f>
        <v>0</v>
      </c>
      <c r="AA152" s="53">
        <f t="shared" si="68"/>
        <v>0</v>
      </c>
      <c r="AB152" s="53">
        <f>IFERROR(SUMPRODUCT((Tableau2[Code barre]=AA152)*(Tableau2[Box]=Listes!$C$13)*(Tableau2[Comp]=Listes!$A$1)*Tableau2[Sorties]),"")</f>
        <v>0</v>
      </c>
      <c r="AC152" s="53">
        <f t="shared" si="69"/>
        <v>0</v>
      </c>
      <c r="AD152" s="53">
        <f>IFERROR(SUMPRODUCT((Tableau2[Code barre]=AC152)*(Tableau2[Box]=Listes!$C$14)*(Tableau2[Comp]=Listes!$A$1)*Tableau2[Sorties]),"")</f>
        <v>0</v>
      </c>
    </row>
    <row r="153" spans="1:30" ht="14.45" customHeight="1" x14ac:dyDescent="0.25">
      <c r="A153" s="80"/>
      <c r="B153" s="93"/>
      <c r="C153" s="53">
        <f t="shared" si="56"/>
        <v>0</v>
      </c>
      <c r="D153" s="53">
        <f>IFERROR(SUMPRODUCT((Tableau2[Code barre]=C153)*(Tableau2[Box]=Listes!$C$1)*(Tableau2[Comp]=Listes!$A$1)*Tableau2[Sorties]),"")</f>
        <v>0</v>
      </c>
      <c r="E153" s="53">
        <f t="shared" si="57"/>
        <v>0</v>
      </c>
      <c r="F153" s="53">
        <f>IFERROR(SUMPRODUCT((Tableau2[Code barre]=E153)*(Tableau2[Box]=Listes!$C$2)*(Tableau2[Comp]=Listes!$A$1)*Tableau2[Sorties]),"")</f>
        <v>0</v>
      </c>
      <c r="G153" s="53">
        <f t="shared" si="58"/>
        <v>0</v>
      </c>
      <c r="H153" s="53">
        <f>IFERROR(SUMPRODUCT((Tableau2[Code barre]=G153)*(Tableau2[Box]=Listes!$C$3)*(Tableau2[Comp]=Listes!$A$1)*Tableau2[Sorties]),"")</f>
        <v>0</v>
      </c>
      <c r="I153" s="53">
        <f t="shared" si="59"/>
        <v>0</v>
      </c>
      <c r="J153" s="53">
        <f>IFERROR(SUMPRODUCT((Tableau2[Code barre]=I153)*(Tableau2[Box]=Listes!$C$4)*(Tableau2[Comp]=Listes!$A$1)*Tableau2[Sorties]),"")</f>
        <v>0</v>
      </c>
      <c r="K153" s="53">
        <f t="shared" si="60"/>
        <v>0</v>
      </c>
      <c r="L153" s="53">
        <f>IFERROR(SUMPRODUCT((Tableau2[Code barre]=K153)*(Tableau2[Box]=Listes!$C$5)*(Tableau2[Comp]=Listes!$A$1)*Tableau2[Sorties]),"")</f>
        <v>0</v>
      </c>
      <c r="M153" s="53">
        <f t="shared" si="61"/>
        <v>0</v>
      </c>
      <c r="N153" s="53">
        <f>IFERROR(SUMPRODUCT((Tableau2[Code barre]=M153)*(Tableau2[Box]=Listes!$C$6)*(Tableau2[Comp]=Listes!$A$1)*Tableau2[Sorties]),"")</f>
        <v>0</v>
      </c>
      <c r="O153" s="53">
        <f t="shared" si="62"/>
        <v>0</v>
      </c>
      <c r="P153" s="53">
        <f>IFERROR(SUMPRODUCT((Tableau2[Code barre]=O153)*(Tableau2[Box]=Listes!$C$7)*(Tableau2[Comp]=Listes!$A$1)*Tableau2[Sorties]),"")</f>
        <v>0</v>
      </c>
      <c r="Q153" s="53">
        <f t="shared" si="63"/>
        <v>0</v>
      </c>
      <c r="R153" s="53">
        <f>IFERROR(SUMPRODUCT((Tableau2[Code barre]=Q153)*(Tableau2[Box]=Listes!$C$8)*(Tableau2[Comp]=Listes!$A$1)*Tableau2[Sorties]),"")</f>
        <v>0</v>
      </c>
      <c r="S153" s="53">
        <f t="shared" si="64"/>
        <v>0</v>
      </c>
      <c r="T153" s="53">
        <f>IFERROR(SUMPRODUCT((Tableau2[Code barre]=S153)*(Tableau2[Box]=Listes!$C$9)*(Tableau2[Comp]=Listes!$A$1)*Tableau2[Sorties]),"")</f>
        <v>0</v>
      </c>
      <c r="U153" s="53">
        <f t="shared" si="65"/>
        <v>0</v>
      </c>
      <c r="V153" s="53">
        <f>IFERROR(SUMPRODUCT((Tableau2[Code barre]=U153)*(Tableau2[Box]=Listes!$C$10)*(Tableau2[Comp]=Listes!$A$1)*Tableau2[Sorties]),"")</f>
        <v>0</v>
      </c>
      <c r="W153" s="53">
        <f t="shared" si="66"/>
        <v>0</v>
      </c>
      <c r="X153" s="53">
        <f>IFERROR(SUMPRODUCT((Tableau2[Code barre]=W153)*(Tableau2[Box]=Listes!$C$11)*(Tableau2[Comp]=Listes!$A$1)*Tableau2[Sorties]),"")</f>
        <v>0</v>
      </c>
      <c r="Y153" s="53">
        <f t="shared" si="67"/>
        <v>0</v>
      </c>
      <c r="Z153" s="53">
        <f>IFERROR(SUMPRODUCT((Tableau2[Code barre]=Y153)*(Tableau2[Box]=Listes!$C$12)*(Tableau2[Comp]=Listes!$A$1)*Tableau2[Sorties]),"")</f>
        <v>0</v>
      </c>
      <c r="AA153" s="53">
        <f t="shared" si="68"/>
        <v>0</v>
      </c>
      <c r="AB153" s="53">
        <f>IFERROR(SUMPRODUCT((Tableau2[Code barre]=AA153)*(Tableau2[Box]=Listes!$C$13)*(Tableau2[Comp]=Listes!$A$1)*Tableau2[Sorties]),"")</f>
        <v>0</v>
      </c>
      <c r="AC153" s="53">
        <f t="shared" si="69"/>
        <v>0</v>
      </c>
      <c r="AD153" s="53">
        <f>IFERROR(SUMPRODUCT((Tableau2[Code barre]=AC153)*(Tableau2[Box]=Listes!$C$14)*(Tableau2[Comp]=Listes!$A$1)*Tableau2[Sorties]),"")</f>
        <v>0</v>
      </c>
    </row>
    <row r="154" spans="1:30" ht="14.45" customHeight="1" x14ac:dyDescent="0.25">
      <c r="A154" s="80"/>
      <c r="B154" s="93"/>
      <c r="C154" s="53">
        <f t="shared" si="56"/>
        <v>0</v>
      </c>
      <c r="D154" s="53">
        <f>IFERROR(SUMPRODUCT((Tableau2[Code barre]=C154)*(Tableau2[Box]=Listes!$C$1)*(Tableau2[Comp]=Listes!$A$1)*Tableau2[Sorties]),"")</f>
        <v>0</v>
      </c>
      <c r="E154" s="53">
        <f t="shared" si="57"/>
        <v>0</v>
      </c>
      <c r="F154" s="53">
        <f>IFERROR(SUMPRODUCT((Tableau2[Code barre]=E154)*(Tableau2[Box]=Listes!$C$2)*(Tableau2[Comp]=Listes!$A$1)*Tableau2[Sorties]),"")</f>
        <v>0</v>
      </c>
      <c r="G154" s="53">
        <f t="shared" si="58"/>
        <v>0</v>
      </c>
      <c r="H154" s="53">
        <f>IFERROR(SUMPRODUCT((Tableau2[Code barre]=G154)*(Tableau2[Box]=Listes!$C$3)*(Tableau2[Comp]=Listes!$A$1)*Tableau2[Sorties]),"")</f>
        <v>0</v>
      </c>
      <c r="I154" s="53">
        <f t="shared" si="59"/>
        <v>0</v>
      </c>
      <c r="J154" s="53">
        <f>IFERROR(SUMPRODUCT((Tableau2[Code barre]=I154)*(Tableau2[Box]=Listes!$C$4)*(Tableau2[Comp]=Listes!$A$1)*Tableau2[Sorties]),"")</f>
        <v>0</v>
      </c>
      <c r="K154" s="53">
        <f t="shared" si="60"/>
        <v>0</v>
      </c>
      <c r="L154" s="53">
        <f>IFERROR(SUMPRODUCT((Tableau2[Code barre]=K154)*(Tableau2[Box]=Listes!$C$5)*(Tableau2[Comp]=Listes!$A$1)*Tableau2[Sorties]),"")</f>
        <v>0</v>
      </c>
      <c r="M154" s="53">
        <f t="shared" si="61"/>
        <v>0</v>
      </c>
      <c r="N154" s="53">
        <f>IFERROR(SUMPRODUCT((Tableau2[Code barre]=M154)*(Tableau2[Box]=Listes!$C$6)*(Tableau2[Comp]=Listes!$A$1)*Tableau2[Sorties]),"")</f>
        <v>0</v>
      </c>
      <c r="O154" s="53">
        <f t="shared" si="62"/>
        <v>0</v>
      </c>
      <c r="P154" s="53">
        <f>IFERROR(SUMPRODUCT((Tableau2[Code barre]=O154)*(Tableau2[Box]=Listes!$C$7)*(Tableau2[Comp]=Listes!$A$1)*Tableau2[Sorties]),"")</f>
        <v>0</v>
      </c>
      <c r="Q154" s="53">
        <f t="shared" si="63"/>
        <v>0</v>
      </c>
      <c r="R154" s="53">
        <f>IFERROR(SUMPRODUCT((Tableau2[Code barre]=Q154)*(Tableau2[Box]=Listes!$C$8)*(Tableau2[Comp]=Listes!$A$1)*Tableau2[Sorties]),"")</f>
        <v>0</v>
      </c>
      <c r="S154" s="53">
        <f t="shared" si="64"/>
        <v>0</v>
      </c>
      <c r="T154" s="53">
        <f>IFERROR(SUMPRODUCT((Tableau2[Code barre]=S154)*(Tableau2[Box]=Listes!$C$9)*(Tableau2[Comp]=Listes!$A$1)*Tableau2[Sorties]),"")</f>
        <v>0</v>
      </c>
      <c r="U154" s="53">
        <f t="shared" si="65"/>
        <v>0</v>
      </c>
      <c r="V154" s="53">
        <f>IFERROR(SUMPRODUCT((Tableau2[Code barre]=U154)*(Tableau2[Box]=Listes!$C$10)*(Tableau2[Comp]=Listes!$A$1)*Tableau2[Sorties]),"")</f>
        <v>0</v>
      </c>
      <c r="W154" s="53">
        <f t="shared" si="66"/>
        <v>0</v>
      </c>
      <c r="X154" s="53">
        <f>IFERROR(SUMPRODUCT((Tableau2[Code barre]=W154)*(Tableau2[Box]=Listes!$C$11)*(Tableau2[Comp]=Listes!$A$1)*Tableau2[Sorties]),"")</f>
        <v>0</v>
      </c>
      <c r="Y154" s="53">
        <f t="shared" si="67"/>
        <v>0</v>
      </c>
      <c r="Z154" s="53">
        <f>IFERROR(SUMPRODUCT((Tableau2[Code barre]=Y154)*(Tableau2[Box]=Listes!$C$12)*(Tableau2[Comp]=Listes!$A$1)*Tableau2[Sorties]),"")</f>
        <v>0</v>
      </c>
      <c r="AA154" s="53">
        <f t="shared" si="68"/>
        <v>0</v>
      </c>
      <c r="AB154" s="53">
        <f>IFERROR(SUMPRODUCT((Tableau2[Code barre]=AA154)*(Tableau2[Box]=Listes!$C$13)*(Tableau2[Comp]=Listes!$A$1)*Tableau2[Sorties]),"")</f>
        <v>0</v>
      </c>
      <c r="AC154" s="53">
        <f t="shared" si="69"/>
        <v>0</v>
      </c>
      <c r="AD154" s="53">
        <f>IFERROR(SUMPRODUCT((Tableau2[Code barre]=AC154)*(Tableau2[Box]=Listes!$C$14)*(Tableau2[Comp]=Listes!$A$1)*Tableau2[Sorties]),"")</f>
        <v>0</v>
      </c>
    </row>
    <row r="155" spans="1:30" ht="14.45" customHeight="1" x14ac:dyDescent="0.25">
      <c r="A155" s="80"/>
      <c r="B155" s="93"/>
      <c r="C155" s="53">
        <f t="shared" si="56"/>
        <v>0</v>
      </c>
      <c r="D155" s="53">
        <f>IFERROR(SUMPRODUCT((Tableau2[Code barre]=C155)*(Tableau2[Box]=Listes!$C$1)*(Tableau2[Comp]=Listes!$A$1)*Tableau2[Sorties]),"")</f>
        <v>0</v>
      </c>
      <c r="E155" s="53">
        <f t="shared" si="57"/>
        <v>0</v>
      </c>
      <c r="F155" s="53">
        <f>IFERROR(SUMPRODUCT((Tableau2[Code barre]=E155)*(Tableau2[Box]=Listes!$C$2)*(Tableau2[Comp]=Listes!$A$1)*Tableau2[Sorties]),"")</f>
        <v>0</v>
      </c>
      <c r="G155" s="53">
        <f t="shared" si="58"/>
        <v>0</v>
      </c>
      <c r="H155" s="53">
        <f>IFERROR(SUMPRODUCT((Tableau2[Code barre]=G155)*(Tableau2[Box]=Listes!$C$3)*(Tableau2[Comp]=Listes!$A$1)*Tableau2[Sorties]),"")</f>
        <v>0</v>
      </c>
      <c r="I155" s="53">
        <f t="shared" si="59"/>
        <v>0</v>
      </c>
      <c r="J155" s="53">
        <f>IFERROR(SUMPRODUCT((Tableau2[Code barre]=I155)*(Tableau2[Box]=Listes!$C$4)*(Tableau2[Comp]=Listes!$A$1)*Tableau2[Sorties]),"")</f>
        <v>0</v>
      </c>
      <c r="K155" s="53">
        <f t="shared" si="60"/>
        <v>0</v>
      </c>
      <c r="L155" s="53">
        <f>IFERROR(SUMPRODUCT((Tableau2[Code barre]=K155)*(Tableau2[Box]=Listes!$C$5)*(Tableau2[Comp]=Listes!$A$1)*Tableau2[Sorties]),"")</f>
        <v>0</v>
      </c>
      <c r="M155" s="53">
        <f t="shared" si="61"/>
        <v>0</v>
      </c>
      <c r="N155" s="53">
        <f>IFERROR(SUMPRODUCT((Tableau2[Code barre]=M155)*(Tableau2[Box]=Listes!$C$6)*(Tableau2[Comp]=Listes!$A$1)*Tableau2[Sorties]),"")</f>
        <v>0</v>
      </c>
      <c r="O155" s="53">
        <f t="shared" si="62"/>
        <v>0</v>
      </c>
      <c r="P155" s="53">
        <f>IFERROR(SUMPRODUCT((Tableau2[Code barre]=O155)*(Tableau2[Box]=Listes!$C$7)*(Tableau2[Comp]=Listes!$A$1)*Tableau2[Sorties]),"")</f>
        <v>0</v>
      </c>
      <c r="Q155" s="53">
        <f t="shared" si="63"/>
        <v>0</v>
      </c>
      <c r="R155" s="53">
        <f>IFERROR(SUMPRODUCT((Tableau2[Code barre]=Q155)*(Tableau2[Box]=Listes!$C$8)*(Tableau2[Comp]=Listes!$A$1)*Tableau2[Sorties]),"")</f>
        <v>0</v>
      </c>
      <c r="S155" s="53">
        <f t="shared" si="64"/>
        <v>0</v>
      </c>
      <c r="T155" s="53">
        <f>IFERROR(SUMPRODUCT((Tableau2[Code barre]=S155)*(Tableau2[Box]=Listes!$C$9)*(Tableau2[Comp]=Listes!$A$1)*Tableau2[Sorties]),"")</f>
        <v>0</v>
      </c>
      <c r="U155" s="53">
        <f t="shared" si="65"/>
        <v>0</v>
      </c>
      <c r="V155" s="53">
        <f>IFERROR(SUMPRODUCT((Tableau2[Code barre]=U155)*(Tableau2[Box]=Listes!$C$10)*(Tableau2[Comp]=Listes!$A$1)*Tableau2[Sorties]),"")</f>
        <v>0</v>
      </c>
      <c r="W155" s="53">
        <f t="shared" si="66"/>
        <v>0</v>
      </c>
      <c r="X155" s="53">
        <f>IFERROR(SUMPRODUCT((Tableau2[Code barre]=W155)*(Tableau2[Box]=Listes!$C$11)*(Tableau2[Comp]=Listes!$A$1)*Tableau2[Sorties]),"")</f>
        <v>0</v>
      </c>
      <c r="Y155" s="53">
        <f t="shared" si="67"/>
        <v>0</v>
      </c>
      <c r="Z155" s="53">
        <f>IFERROR(SUMPRODUCT((Tableau2[Code barre]=Y155)*(Tableau2[Box]=Listes!$C$12)*(Tableau2[Comp]=Listes!$A$1)*Tableau2[Sorties]),"")</f>
        <v>0</v>
      </c>
      <c r="AA155" s="53">
        <f t="shared" si="68"/>
        <v>0</v>
      </c>
      <c r="AB155" s="53">
        <f>IFERROR(SUMPRODUCT((Tableau2[Code barre]=AA155)*(Tableau2[Box]=Listes!$C$13)*(Tableau2[Comp]=Listes!$A$1)*Tableau2[Sorties]),"")</f>
        <v>0</v>
      </c>
      <c r="AC155" s="53">
        <f t="shared" si="69"/>
        <v>0</v>
      </c>
      <c r="AD155" s="53">
        <f>IFERROR(SUMPRODUCT((Tableau2[Code barre]=AC155)*(Tableau2[Box]=Listes!$C$14)*(Tableau2[Comp]=Listes!$A$1)*Tableau2[Sorties]),"")</f>
        <v>0</v>
      </c>
    </row>
    <row r="156" spans="1:30" ht="14.45" customHeight="1" x14ac:dyDescent="0.25">
      <c r="A156" s="80"/>
      <c r="B156" s="93"/>
      <c r="C156" s="53">
        <f t="shared" si="56"/>
        <v>0</v>
      </c>
      <c r="D156" s="53">
        <f>IFERROR(SUMPRODUCT((Tableau2[Code barre]=C156)*(Tableau2[Box]=Listes!$C$1)*(Tableau2[Comp]=Listes!$A$1)*Tableau2[Sorties]),"")</f>
        <v>0</v>
      </c>
      <c r="E156" s="53">
        <f t="shared" si="57"/>
        <v>0</v>
      </c>
      <c r="F156" s="53">
        <f>IFERROR(SUMPRODUCT((Tableau2[Code barre]=E156)*(Tableau2[Box]=Listes!$C$2)*(Tableau2[Comp]=Listes!$A$1)*Tableau2[Sorties]),"")</f>
        <v>0</v>
      </c>
      <c r="G156" s="53">
        <f t="shared" si="58"/>
        <v>0</v>
      </c>
      <c r="H156" s="53">
        <f>IFERROR(SUMPRODUCT((Tableau2[Code barre]=G156)*(Tableau2[Box]=Listes!$C$3)*(Tableau2[Comp]=Listes!$A$1)*Tableau2[Sorties]),"")</f>
        <v>0</v>
      </c>
      <c r="I156" s="53">
        <f t="shared" si="59"/>
        <v>0</v>
      </c>
      <c r="J156" s="53">
        <f>IFERROR(SUMPRODUCT((Tableau2[Code barre]=I156)*(Tableau2[Box]=Listes!$C$4)*(Tableau2[Comp]=Listes!$A$1)*Tableau2[Sorties]),"")</f>
        <v>0</v>
      </c>
      <c r="K156" s="53">
        <f t="shared" si="60"/>
        <v>0</v>
      </c>
      <c r="L156" s="53">
        <f>IFERROR(SUMPRODUCT((Tableau2[Code barre]=K156)*(Tableau2[Box]=Listes!$C$5)*(Tableau2[Comp]=Listes!$A$1)*Tableau2[Sorties]),"")</f>
        <v>0</v>
      </c>
      <c r="M156" s="53">
        <f t="shared" si="61"/>
        <v>0</v>
      </c>
      <c r="N156" s="53">
        <f>IFERROR(SUMPRODUCT((Tableau2[Code barre]=M156)*(Tableau2[Box]=Listes!$C$6)*(Tableau2[Comp]=Listes!$A$1)*Tableau2[Sorties]),"")</f>
        <v>0</v>
      </c>
      <c r="O156" s="53">
        <f t="shared" si="62"/>
        <v>0</v>
      </c>
      <c r="P156" s="53">
        <f>IFERROR(SUMPRODUCT((Tableau2[Code barre]=O156)*(Tableau2[Box]=Listes!$C$7)*(Tableau2[Comp]=Listes!$A$1)*Tableau2[Sorties]),"")</f>
        <v>0</v>
      </c>
      <c r="Q156" s="53">
        <f t="shared" si="63"/>
        <v>0</v>
      </c>
      <c r="R156" s="53">
        <f>IFERROR(SUMPRODUCT((Tableau2[Code barre]=Q156)*(Tableau2[Box]=Listes!$C$8)*(Tableau2[Comp]=Listes!$A$1)*Tableau2[Sorties]),"")</f>
        <v>0</v>
      </c>
      <c r="S156" s="53">
        <f t="shared" si="64"/>
        <v>0</v>
      </c>
      <c r="T156" s="53">
        <f>IFERROR(SUMPRODUCT((Tableau2[Code barre]=S156)*(Tableau2[Box]=Listes!$C$9)*(Tableau2[Comp]=Listes!$A$1)*Tableau2[Sorties]),"")</f>
        <v>0</v>
      </c>
      <c r="U156" s="53">
        <f t="shared" si="65"/>
        <v>0</v>
      </c>
      <c r="V156" s="53">
        <f>IFERROR(SUMPRODUCT((Tableau2[Code barre]=U156)*(Tableau2[Box]=Listes!$C$10)*(Tableau2[Comp]=Listes!$A$1)*Tableau2[Sorties]),"")</f>
        <v>0</v>
      </c>
      <c r="W156" s="53">
        <f t="shared" si="66"/>
        <v>0</v>
      </c>
      <c r="X156" s="53">
        <f>IFERROR(SUMPRODUCT((Tableau2[Code barre]=W156)*(Tableau2[Box]=Listes!$C$11)*(Tableau2[Comp]=Listes!$A$1)*Tableau2[Sorties]),"")</f>
        <v>0</v>
      </c>
      <c r="Y156" s="53">
        <f t="shared" si="67"/>
        <v>0</v>
      </c>
      <c r="Z156" s="53">
        <f>IFERROR(SUMPRODUCT((Tableau2[Code barre]=Y156)*(Tableau2[Box]=Listes!$C$12)*(Tableau2[Comp]=Listes!$A$1)*Tableau2[Sorties]),"")</f>
        <v>0</v>
      </c>
      <c r="AA156" s="53">
        <f t="shared" si="68"/>
        <v>0</v>
      </c>
      <c r="AB156" s="53">
        <f>IFERROR(SUMPRODUCT((Tableau2[Code barre]=AA156)*(Tableau2[Box]=Listes!$C$13)*(Tableau2[Comp]=Listes!$A$1)*Tableau2[Sorties]),"")</f>
        <v>0</v>
      </c>
      <c r="AC156" s="53">
        <f t="shared" si="69"/>
        <v>0</v>
      </c>
      <c r="AD156" s="53">
        <f>IFERROR(SUMPRODUCT((Tableau2[Code barre]=AC156)*(Tableau2[Box]=Listes!$C$14)*(Tableau2[Comp]=Listes!$A$1)*Tableau2[Sorties]),"")</f>
        <v>0</v>
      </c>
    </row>
    <row r="157" spans="1:30" ht="14.45" customHeight="1" x14ac:dyDescent="0.25">
      <c r="A157" s="80"/>
      <c r="B157" s="93"/>
      <c r="C157" s="53">
        <f t="shared" si="56"/>
        <v>0</v>
      </c>
      <c r="D157" s="53">
        <f>IFERROR(SUMPRODUCT((Tableau2[Code barre]=C157)*(Tableau2[Box]=Listes!$C$1)*(Tableau2[Comp]=Listes!$A$1)*Tableau2[Sorties]),"")</f>
        <v>0</v>
      </c>
      <c r="E157" s="53">
        <f t="shared" si="57"/>
        <v>0</v>
      </c>
      <c r="F157" s="53">
        <f>IFERROR(SUMPRODUCT((Tableau2[Code barre]=E157)*(Tableau2[Box]=Listes!$C$2)*(Tableau2[Comp]=Listes!$A$1)*Tableau2[Sorties]),"")</f>
        <v>0</v>
      </c>
      <c r="G157" s="53">
        <f>+G69</f>
        <v>0</v>
      </c>
      <c r="H157" s="53">
        <f>IFERROR(SUMPRODUCT((Tableau2[Code barre]=G157)*(Tableau2[Box]=Listes!$C$3)*(Tableau2[Comp]=Listes!$A$1)*Tableau2[Sorties]),"")</f>
        <v>0</v>
      </c>
      <c r="I157" s="53">
        <f t="shared" si="59"/>
        <v>0</v>
      </c>
      <c r="J157" s="53">
        <f>IFERROR(SUMPRODUCT((Tableau2[Code barre]=I157)*(Tableau2[Box]=Listes!$C$4)*(Tableau2[Comp]=Listes!$A$1)*Tableau2[Sorties]),"")</f>
        <v>0</v>
      </c>
      <c r="K157" s="53">
        <f t="shared" si="60"/>
        <v>0</v>
      </c>
      <c r="L157" s="53">
        <f>IFERROR(SUMPRODUCT((Tableau2[Code barre]=K157)*(Tableau2[Box]=Listes!$C$5)*(Tableau2[Comp]=Listes!$A$1)*Tableau2[Sorties]),"")</f>
        <v>0</v>
      </c>
      <c r="M157" s="53">
        <f t="shared" si="61"/>
        <v>0</v>
      </c>
      <c r="N157" s="53">
        <f>IFERROR(SUMPRODUCT((Tableau2[Code barre]=M157)*(Tableau2[Box]=Listes!$C$6)*(Tableau2[Comp]=Listes!$A$1)*Tableau2[Sorties]),"")</f>
        <v>0</v>
      </c>
      <c r="O157" s="53">
        <f>+O69</f>
        <v>0</v>
      </c>
      <c r="P157" s="53">
        <f>IFERROR(SUMPRODUCT((Tableau2[Code barre]=O157)*(Tableau2[Box]=Listes!$C$7)*(Tableau2[Comp]=Listes!$A$1)*Tableau2[Sorties]),"")</f>
        <v>0</v>
      </c>
      <c r="Q157" s="53">
        <f t="shared" si="63"/>
        <v>0</v>
      </c>
      <c r="R157" s="53">
        <f>IFERROR(SUMPRODUCT((Tableau2[Code barre]=Q157)*(Tableau2[Box]=Listes!$C$8)*(Tableau2[Comp]=Listes!$A$1)*Tableau2[Sorties]),"")</f>
        <v>0</v>
      </c>
      <c r="S157" s="53">
        <f t="shared" si="64"/>
        <v>0</v>
      </c>
      <c r="T157" s="53">
        <f>IFERROR(SUMPRODUCT((Tableau2[Code barre]=S157)*(Tableau2[Box]=Listes!$C$9)*(Tableau2[Comp]=Listes!$A$1)*Tableau2[Sorties]),"")</f>
        <v>0</v>
      </c>
      <c r="U157" s="53">
        <f t="shared" si="65"/>
        <v>0</v>
      </c>
      <c r="V157" s="53">
        <f>IFERROR(SUMPRODUCT((Tableau2[Code barre]=U157)*(Tableau2[Box]=Listes!$C$10)*(Tableau2[Comp]=Listes!$A$1)*Tableau2[Sorties]),"")</f>
        <v>0</v>
      </c>
      <c r="W157" s="53">
        <f t="shared" si="66"/>
        <v>0</v>
      </c>
      <c r="X157" s="53">
        <f>IFERROR(SUMPRODUCT((Tableau2[Code barre]=W157)*(Tableau2[Box]=Listes!$C$11)*(Tableau2[Comp]=Listes!$A$1)*Tableau2[Sorties]),"")</f>
        <v>0</v>
      </c>
      <c r="Y157" s="53">
        <f>+Y69</f>
        <v>0</v>
      </c>
      <c r="Z157" s="53">
        <f>IFERROR(SUMPRODUCT((Tableau2[Code barre]=Y157)*(Tableau2[Box]=Listes!$C$12)*(Tableau2[Comp]=Listes!$A$1)*Tableau2[Sorties]),"")</f>
        <v>0</v>
      </c>
      <c r="AA157" s="53">
        <f t="shared" si="68"/>
        <v>0</v>
      </c>
      <c r="AB157" s="53">
        <f>IFERROR(SUMPRODUCT((Tableau2[Code barre]=AA157)*(Tableau2[Box]=Listes!$C$13)*(Tableau2[Comp]=Listes!$A$1)*Tableau2[Sorties]),"")</f>
        <v>0</v>
      </c>
      <c r="AC157" s="53">
        <f t="shared" si="69"/>
        <v>0</v>
      </c>
      <c r="AD157" s="53">
        <f>IFERROR(SUMPRODUCT((Tableau2[Code barre]=AC157)*(Tableau2[Box]=Listes!$C$14)*(Tableau2[Comp]=Listes!$A$1)*Tableau2[Sorties]),"")</f>
        <v>0</v>
      </c>
    </row>
    <row r="158" spans="1:30" x14ac:dyDescent="0.25">
      <c r="A158" s="80"/>
      <c r="B158" s="61"/>
      <c r="C158" s="50"/>
      <c r="D158" s="50"/>
      <c r="E158" s="50"/>
      <c r="F158" s="50"/>
      <c r="G158" s="50"/>
      <c r="H158" s="50"/>
      <c r="I158" s="50"/>
      <c r="J158" s="50"/>
      <c r="K158" s="50"/>
      <c r="L158" s="50"/>
      <c r="M158" s="50"/>
      <c r="N158" s="50"/>
      <c r="O158" s="50"/>
      <c r="P158" s="50"/>
      <c r="Q158" s="50"/>
      <c r="R158" s="50"/>
      <c r="S158" s="50"/>
      <c r="T158" s="50"/>
      <c r="U158" s="50"/>
      <c r="V158" s="50"/>
      <c r="W158" s="50"/>
      <c r="X158" s="50"/>
      <c r="Y158" s="50"/>
      <c r="Z158" s="50"/>
      <c r="AA158" s="50"/>
      <c r="AB158" s="50"/>
      <c r="AC158" s="50"/>
      <c r="AD158" s="50"/>
    </row>
    <row r="159" spans="1:30" ht="14.45" customHeight="1" x14ac:dyDescent="0.25">
      <c r="A159" s="80"/>
      <c r="B159" s="97" t="s">
        <v>15</v>
      </c>
      <c r="C159" s="57">
        <f t="shared" ref="C159:C176" si="70">+C21</f>
        <v>0</v>
      </c>
      <c r="D159" s="53">
        <f>IFERROR(SUMPRODUCT((Tableau2[Code barre]=C159)*(Tableau2[Box]=Listes!$C$1)*(Tableau2[Comp]=Listes!$A$2)*Tableau2[Sorties]),"")</f>
        <v>0</v>
      </c>
      <c r="E159" s="57">
        <f t="shared" ref="E159:E176" si="71">+E21</f>
        <v>0</v>
      </c>
      <c r="F159" s="53">
        <f>IFERROR(SUMPRODUCT((Tableau2[Code barre]=E159)*(Tableau2[Box]=Listes!$C$2)*(Tableau2[Comp]=Listes!$A$2)*Tableau2[Sorties]),"")</f>
        <v>0</v>
      </c>
      <c r="G159" s="57">
        <f t="shared" ref="G159:G176" si="72">+G21</f>
        <v>0</v>
      </c>
      <c r="H159" s="53">
        <f>IFERROR(SUMPRODUCT((Tableau2[Code barre]=G159)*(Tableau2[Box]=Listes!$C$3)*(Tableau2[Comp]=Listes!$A$2)*Tableau2[Sorties]),"")</f>
        <v>0</v>
      </c>
      <c r="I159" s="57">
        <f t="shared" ref="I159:I176" si="73">+I21</f>
        <v>0</v>
      </c>
      <c r="J159" s="53">
        <f>IFERROR(SUMPRODUCT((Tableau2[Code barre]=I159)*(Tableau2[Box]=Listes!$C$4)*(Tableau2[Comp]=Listes!$A$2)*Tableau2[Sorties]),"")</f>
        <v>0</v>
      </c>
      <c r="K159" s="57">
        <f t="shared" ref="K159:K176" si="74">+K21</f>
        <v>0</v>
      </c>
      <c r="L159" s="53">
        <f>IFERROR(SUMPRODUCT((Tableau2[Code barre]=K159)*(Tableau2[Box]=Listes!$C$5)*(Tableau2[Comp]=Listes!$A$2)*Tableau2[Sorties]),"")</f>
        <v>0</v>
      </c>
      <c r="M159" s="57">
        <f t="shared" ref="M159:M176" si="75">+M21</f>
        <v>0</v>
      </c>
      <c r="N159" s="53">
        <f>IFERROR(SUMPRODUCT((Tableau2[Code barre]=M159)*(Tableau2[Box]=Listes!$C$6)*(Tableau2[Comp]=Listes!$A$2)*Tableau2[Sorties]),"")</f>
        <v>0</v>
      </c>
      <c r="O159" s="57">
        <f t="shared" ref="O159:O176" si="76">+O21</f>
        <v>0</v>
      </c>
      <c r="P159" s="53">
        <f>IFERROR(SUMPRODUCT((Tableau2[Code barre]=O159)*(Tableau2[Box]=Listes!$C$7)*(Tableau2[Comp]=Listes!$A$2)*Tableau2[Sorties]),"")</f>
        <v>0</v>
      </c>
      <c r="Q159" s="57">
        <f t="shared" ref="Q159:Q176" si="77">+Q21</f>
        <v>0</v>
      </c>
      <c r="R159" s="53">
        <f>IFERROR(SUMPRODUCT((Tableau2[Code barre]=Q159)*(Tableau2[Box]=Listes!$C$8)*(Tableau2[Comp]=Listes!$A$2)*Tableau2[Sorties]),"")</f>
        <v>0</v>
      </c>
      <c r="S159" s="57">
        <f t="shared" ref="S159:S176" si="78">+S21</f>
        <v>0</v>
      </c>
      <c r="T159" s="53">
        <f>IFERROR(SUMPRODUCT((Tableau2[Code barre]=S159)*(Tableau2[Box]=Listes!$C$9)*(Tableau2[Comp]=Listes!$A$2)*Tableau2[Sorties]),"")</f>
        <v>0</v>
      </c>
      <c r="U159" s="57">
        <f t="shared" ref="U159:U176" si="79">+U21</f>
        <v>0</v>
      </c>
      <c r="V159" s="53">
        <f>IFERROR(SUMPRODUCT((Tableau2[Code barre]=U159)*(Tableau2[Box]=Listes!$C$10)*(Tableau2[Comp]=Listes!$A$2)*Tableau2[Sorties]),"")</f>
        <v>0</v>
      </c>
      <c r="W159" s="57">
        <f t="shared" ref="W159:W176" si="80">+W21</f>
        <v>0</v>
      </c>
      <c r="X159" s="53">
        <f>IFERROR(SUMPRODUCT((Tableau2[Code barre]=W159)*(Tableau2[Box]=Listes!$C$11)*(Tableau2[Comp]=Listes!$A$2)*Tableau2[Sorties]),"")</f>
        <v>0</v>
      </c>
      <c r="Y159" s="57">
        <f t="shared" ref="Y159:Y176" si="81">+Y21</f>
        <v>0</v>
      </c>
      <c r="Z159" s="53">
        <f>IFERROR(SUMPRODUCT((Tableau2[Code barre]=Y159)*(Tableau2[Box]=Listes!$C$12)*(Tableau2[Comp]=Listes!$A$2)*Tableau2[Sorties]),"")</f>
        <v>0</v>
      </c>
      <c r="AA159" s="57">
        <f t="shared" ref="AA159:AA176" si="82">+AA21</f>
        <v>0</v>
      </c>
      <c r="AB159" s="53">
        <f>IFERROR(SUMPRODUCT((Tableau2[Code barre]=AA159)*(Tableau2[Box]=Listes!$C$13)*(Tableau2[Comp]=Listes!$A$2)*Tableau2[Sorties]),"")</f>
        <v>0</v>
      </c>
      <c r="AC159" s="57">
        <f t="shared" ref="AC159:AC176" si="83">+AC21</f>
        <v>0</v>
      </c>
      <c r="AD159" s="53">
        <f>IFERROR(SUMPRODUCT((Tableau2[Code barre]=AC159)*(Tableau2[Box]=Listes!$C$14)*(Tableau2[Comp]=Listes!$A$2)*Tableau2[Sorties]),"")</f>
        <v>0</v>
      </c>
    </row>
    <row r="160" spans="1:30" ht="14.45" customHeight="1" x14ac:dyDescent="0.25">
      <c r="A160" s="80"/>
      <c r="B160" s="97"/>
      <c r="C160" s="57">
        <f t="shared" si="70"/>
        <v>0</v>
      </c>
      <c r="D160" s="53">
        <f>IFERROR(SUMPRODUCT((Tableau2[Code barre]=C160)*(Tableau2[Box]=Listes!$C$1)*(Tableau2[Comp]=Listes!$A$2)*Tableau2[Sorties]),"")</f>
        <v>0</v>
      </c>
      <c r="E160" s="57">
        <f t="shared" si="71"/>
        <v>0</v>
      </c>
      <c r="F160" s="53">
        <f>IFERROR(SUMPRODUCT((Tableau2[Code barre]=E160)*(Tableau2[Box]=Listes!$C$2)*(Tableau2[Comp]=Listes!$A$2)*Tableau2[Sorties]),"")</f>
        <v>0</v>
      </c>
      <c r="G160" s="57">
        <f t="shared" si="72"/>
        <v>0</v>
      </c>
      <c r="H160" s="53">
        <f>IFERROR(SUMPRODUCT((Tableau2[Code barre]=G160)*(Tableau2[Box]=Listes!$C$3)*(Tableau2[Comp]=Listes!$A$2)*Tableau2[Sorties]),"")</f>
        <v>0</v>
      </c>
      <c r="I160" s="57">
        <f t="shared" si="73"/>
        <v>0</v>
      </c>
      <c r="J160" s="53">
        <f>IFERROR(SUMPRODUCT((Tableau2[Code barre]=I160)*(Tableau2[Box]=Listes!$C$4)*(Tableau2[Comp]=Listes!$A$2)*Tableau2[Sorties]),"")</f>
        <v>0</v>
      </c>
      <c r="K160" s="57">
        <f t="shared" si="74"/>
        <v>0</v>
      </c>
      <c r="L160" s="53">
        <f>IFERROR(SUMPRODUCT((Tableau2[Code barre]=K160)*(Tableau2[Box]=Listes!$C$5)*(Tableau2[Comp]=Listes!$A$2)*Tableau2[Sorties]),"")</f>
        <v>0</v>
      </c>
      <c r="M160" s="57">
        <f t="shared" si="75"/>
        <v>0</v>
      </c>
      <c r="N160" s="53">
        <f>IFERROR(SUMPRODUCT((Tableau2[Code barre]=M160)*(Tableau2[Box]=Listes!$C$6)*(Tableau2[Comp]=Listes!$A$2)*Tableau2[Sorties]),"")</f>
        <v>0</v>
      </c>
      <c r="O160" s="57">
        <f t="shared" si="76"/>
        <v>0</v>
      </c>
      <c r="P160" s="53">
        <f>IFERROR(SUMPRODUCT((Tableau2[Code barre]=O160)*(Tableau2[Box]=Listes!$C$7)*(Tableau2[Comp]=Listes!$A$2)*Tableau2[Sorties]),"")</f>
        <v>0</v>
      </c>
      <c r="Q160" s="57">
        <f t="shared" si="77"/>
        <v>0</v>
      </c>
      <c r="R160" s="53">
        <f>IFERROR(SUMPRODUCT((Tableau2[Code barre]=Q160)*(Tableau2[Box]=Listes!$C$8)*(Tableau2[Comp]=Listes!$A$2)*Tableau2[Sorties]),"")</f>
        <v>0</v>
      </c>
      <c r="S160" s="57">
        <f t="shared" si="78"/>
        <v>0</v>
      </c>
      <c r="T160" s="53">
        <f>IFERROR(SUMPRODUCT((Tableau2[Code barre]=S160)*(Tableau2[Box]=Listes!$C$9)*(Tableau2[Comp]=Listes!$A$2)*Tableau2[Sorties]),"")</f>
        <v>0</v>
      </c>
      <c r="U160" s="57">
        <f t="shared" si="79"/>
        <v>0</v>
      </c>
      <c r="V160" s="53">
        <f>IFERROR(SUMPRODUCT((Tableau2[Code barre]=U160)*(Tableau2[Box]=Listes!$C$10)*(Tableau2[Comp]=Listes!$A$2)*Tableau2[Sorties]),"")</f>
        <v>0</v>
      </c>
      <c r="W160" s="57">
        <f t="shared" si="80"/>
        <v>0</v>
      </c>
      <c r="X160" s="53">
        <f>IFERROR(SUMPRODUCT((Tableau2[Code barre]=W160)*(Tableau2[Box]=Listes!$C$11)*(Tableau2[Comp]=Listes!$A$2)*Tableau2[Sorties]),"")</f>
        <v>0</v>
      </c>
      <c r="Y160" s="57">
        <f t="shared" si="81"/>
        <v>0</v>
      </c>
      <c r="Z160" s="53">
        <f>IFERROR(SUMPRODUCT((Tableau2[Code barre]=Y160)*(Tableau2[Box]=Listes!$C$12)*(Tableau2[Comp]=Listes!$A$2)*Tableau2[Sorties]),"")</f>
        <v>0</v>
      </c>
      <c r="AA160" s="57">
        <f t="shared" si="82"/>
        <v>0</v>
      </c>
      <c r="AB160" s="53">
        <f>IFERROR(SUMPRODUCT((Tableau2[Code barre]=AA160)*(Tableau2[Box]=Listes!$C$13)*(Tableau2[Comp]=Listes!$A$2)*Tableau2[Sorties]),"")</f>
        <v>0</v>
      </c>
      <c r="AC160" s="57">
        <f t="shared" si="83"/>
        <v>0</v>
      </c>
      <c r="AD160" s="53">
        <f>IFERROR(SUMPRODUCT((Tableau2[Code barre]=AC160)*(Tableau2[Box]=Listes!$C$14)*(Tableau2[Comp]=Listes!$A$2)*Tableau2[Sorties]),"")</f>
        <v>0</v>
      </c>
    </row>
    <row r="161" spans="1:30" ht="14.45" customHeight="1" x14ac:dyDescent="0.25">
      <c r="A161" s="80"/>
      <c r="B161" s="97"/>
      <c r="C161" s="57">
        <f t="shared" si="70"/>
        <v>0</v>
      </c>
      <c r="D161" s="53">
        <f>IFERROR(SUMPRODUCT((Tableau2[Code barre]=C161)*(Tableau2[Box]=Listes!$C$1)*(Tableau2[Comp]=Listes!$A$2)*Tableau2[Sorties]),"")</f>
        <v>0</v>
      </c>
      <c r="E161" s="57">
        <f t="shared" si="71"/>
        <v>0</v>
      </c>
      <c r="F161" s="53">
        <f>IFERROR(SUMPRODUCT((Tableau2[Code barre]=E161)*(Tableau2[Box]=Listes!$C$2)*(Tableau2[Comp]=Listes!$A$2)*Tableau2[Sorties]),"")</f>
        <v>0</v>
      </c>
      <c r="G161" s="57">
        <f t="shared" si="72"/>
        <v>0</v>
      </c>
      <c r="H161" s="53">
        <f>IFERROR(SUMPRODUCT((Tableau2[Code barre]=G161)*(Tableau2[Box]=Listes!$C$3)*(Tableau2[Comp]=Listes!$A$2)*Tableau2[Sorties]),"")</f>
        <v>0</v>
      </c>
      <c r="I161" s="57">
        <f t="shared" si="73"/>
        <v>0</v>
      </c>
      <c r="J161" s="53">
        <f>IFERROR(SUMPRODUCT((Tableau2[Code barre]=I161)*(Tableau2[Box]=Listes!$C$4)*(Tableau2[Comp]=Listes!$A$2)*Tableau2[Sorties]),"")</f>
        <v>0</v>
      </c>
      <c r="K161" s="57">
        <f t="shared" si="74"/>
        <v>0</v>
      </c>
      <c r="L161" s="53">
        <f>IFERROR(SUMPRODUCT((Tableau2[Code barre]=K161)*(Tableau2[Box]=Listes!$C$5)*(Tableau2[Comp]=Listes!$A$2)*Tableau2[Sorties]),"")</f>
        <v>0</v>
      </c>
      <c r="M161" s="57">
        <f t="shared" si="75"/>
        <v>0</v>
      </c>
      <c r="N161" s="53">
        <f>IFERROR(SUMPRODUCT((Tableau2[Code barre]=M161)*(Tableau2[Box]=Listes!$C$6)*(Tableau2[Comp]=Listes!$A$2)*Tableau2[Sorties]),"")</f>
        <v>0</v>
      </c>
      <c r="O161" s="57">
        <f t="shared" si="76"/>
        <v>0</v>
      </c>
      <c r="P161" s="53">
        <f>IFERROR(SUMPRODUCT((Tableau2[Code barre]=O161)*(Tableau2[Box]=Listes!$C$7)*(Tableau2[Comp]=Listes!$A$2)*Tableau2[Sorties]),"")</f>
        <v>0</v>
      </c>
      <c r="Q161" s="57">
        <f t="shared" si="77"/>
        <v>0</v>
      </c>
      <c r="R161" s="53">
        <f>IFERROR(SUMPRODUCT((Tableau2[Code barre]=Q161)*(Tableau2[Box]=Listes!$C$8)*(Tableau2[Comp]=Listes!$A$2)*Tableau2[Sorties]),"")</f>
        <v>0</v>
      </c>
      <c r="S161" s="57">
        <f t="shared" si="78"/>
        <v>0</v>
      </c>
      <c r="T161" s="53">
        <f>IFERROR(SUMPRODUCT((Tableau2[Code barre]=S161)*(Tableau2[Box]=Listes!$C$9)*(Tableau2[Comp]=Listes!$A$2)*Tableau2[Sorties]),"")</f>
        <v>0</v>
      </c>
      <c r="U161" s="57">
        <f t="shared" si="79"/>
        <v>0</v>
      </c>
      <c r="V161" s="53">
        <f>IFERROR(SUMPRODUCT((Tableau2[Code barre]=U161)*(Tableau2[Box]=Listes!$C$10)*(Tableau2[Comp]=Listes!$A$2)*Tableau2[Sorties]),"")</f>
        <v>0</v>
      </c>
      <c r="W161" s="57">
        <f t="shared" si="80"/>
        <v>0</v>
      </c>
      <c r="X161" s="53">
        <f>IFERROR(SUMPRODUCT((Tableau2[Code barre]=W161)*(Tableau2[Box]=Listes!$C$11)*(Tableau2[Comp]=Listes!$A$2)*Tableau2[Sorties]),"")</f>
        <v>0</v>
      </c>
      <c r="Y161" s="57">
        <f t="shared" si="81"/>
        <v>0</v>
      </c>
      <c r="Z161" s="53">
        <f>IFERROR(SUMPRODUCT((Tableau2[Code barre]=Y161)*(Tableau2[Box]=Listes!$C$12)*(Tableau2[Comp]=Listes!$A$2)*Tableau2[Sorties]),"")</f>
        <v>0</v>
      </c>
      <c r="AA161" s="57">
        <f t="shared" si="82"/>
        <v>0</v>
      </c>
      <c r="AB161" s="53">
        <f>IFERROR(SUMPRODUCT((Tableau2[Code barre]=AA161)*(Tableau2[Box]=Listes!$C$13)*(Tableau2[Comp]=Listes!$A$2)*Tableau2[Sorties]),"")</f>
        <v>0</v>
      </c>
      <c r="AC161" s="57">
        <f t="shared" si="83"/>
        <v>0</v>
      </c>
      <c r="AD161" s="53">
        <f>IFERROR(SUMPRODUCT((Tableau2[Code barre]=AC161)*(Tableau2[Box]=Listes!$C$14)*(Tableau2[Comp]=Listes!$A$2)*Tableau2[Sorties]),"")</f>
        <v>0</v>
      </c>
    </row>
    <row r="162" spans="1:30" ht="14.45" customHeight="1" x14ac:dyDescent="0.25">
      <c r="A162" s="80"/>
      <c r="B162" s="97"/>
      <c r="C162" s="57">
        <f t="shared" si="70"/>
        <v>0</v>
      </c>
      <c r="D162" s="53">
        <f>IFERROR(SUMPRODUCT((Tableau2[Code barre]=C162)*(Tableau2[Box]=Listes!$C$1)*(Tableau2[Comp]=Listes!$A$2)*Tableau2[Sorties]),"")</f>
        <v>0</v>
      </c>
      <c r="E162" s="57">
        <f t="shared" si="71"/>
        <v>0</v>
      </c>
      <c r="F162" s="53">
        <f>IFERROR(SUMPRODUCT((Tableau2[Code barre]=E162)*(Tableau2[Box]=Listes!$C$2)*(Tableau2[Comp]=Listes!$A$2)*Tableau2[Sorties]),"")</f>
        <v>0</v>
      </c>
      <c r="G162" s="57">
        <f t="shared" si="72"/>
        <v>0</v>
      </c>
      <c r="H162" s="53">
        <f>IFERROR(SUMPRODUCT((Tableau2[Code barre]=G162)*(Tableau2[Box]=Listes!$C$3)*(Tableau2[Comp]=Listes!$A$2)*Tableau2[Sorties]),"")</f>
        <v>0</v>
      </c>
      <c r="I162" s="57">
        <f t="shared" si="73"/>
        <v>0</v>
      </c>
      <c r="J162" s="53">
        <f>IFERROR(SUMPRODUCT((Tableau2[Code barre]=I162)*(Tableau2[Box]=Listes!$C$4)*(Tableau2[Comp]=Listes!$A$2)*Tableau2[Sorties]),"")</f>
        <v>0</v>
      </c>
      <c r="K162" s="57">
        <f t="shared" si="74"/>
        <v>0</v>
      </c>
      <c r="L162" s="53">
        <f>IFERROR(SUMPRODUCT((Tableau2[Code barre]=K162)*(Tableau2[Box]=Listes!$C$5)*(Tableau2[Comp]=Listes!$A$2)*Tableau2[Sorties]),"")</f>
        <v>0</v>
      </c>
      <c r="M162" s="57">
        <f t="shared" si="75"/>
        <v>0</v>
      </c>
      <c r="N162" s="53">
        <f>IFERROR(SUMPRODUCT((Tableau2[Code barre]=M162)*(Tableau2[Box]=Listes!$C$6)*(Tableau2[Comp]=Listes!$A$2)*Tableau2[Sorties]),"")</f>
        <v>0</v>
      </c>
      <c r="O162" s="57">
        <f t="shared" si="76"/>
        <v>0</v>
      </c>
      <c r="P162" s="53">
        <f>IFERROR(SUMPRODUCT((Tableau2[Code barre]=O162)*(Tableau2[Box]=Listes!$C$7)*(Tableau2[Comp]=Listes!$A$2)*Tableau2[Sorties]),"")</f>
        <v>0</v>
      </c>
      <c r="Q162" s="57">
        <f t="shared" si="77"/>
        <v>0</v>
      </c>
      <c r="R162" s="53">
        <f>IFERROR(SUMPRODUCT((Tableau2[Code barre]=Q162)*(Tableau2[Box]=Listes!$C$8)*(Tableau2[Comp]=Listes!$A$2)*Tableau2[Sorties]),"")</f>
        <v>0</v>
      </c>
      <c r="S162" s="57">
        <f t="shared" si="78"/>
        <v>0</v>
      </c>
      <c r="T162" s="53">
        <f>IFERROR(SUMPRODUCT((Tableau2[Code barre]=S162)*(Tableau2[Box]=Listes!$C$9)*(Tableau2[Comp]=Listes!$A$2)*Tableau2[Sorties]),"")</f>
        <v>0</v>
      </c>
      <c r="U162" s="57">
        <f t="shared" si="79"/>
        <v>0</v>
      </c>
      <c r="V162" s="53">
        <f>IFERROR(SUMPRODUCT((Tableau2[Code barre]=U162)*(Tableau2[Box]=Listes!$C$10)*(Tableau2[Comp]=Listes!$A$2)*Tableau2[Sorties]),"")</f>
        <v>0</v>
      </c>
      <c r="W162" s="57">
        <f t="shared" si="80"/>
        <v>0</v>
      </c>
      <c r="X162" s="53">
        <f>IFERROR(SUMPRODUCT((Tableau2[Code barre]=W162)*(Tableau2[Box]=Listes!$C$11)*(Tableau2[Comp]=Listes!$A$2)*Tableau2[Sorties]),"")</f>
        <v>0</v>
      </c>
      <c r="Y162" s="57">
        <f t="shared" si="81"/>
        <v>0</v>
      </c>
      <c r="Z162" s="53">
        <f>IFERROR(SUMPRODUCT((Tableau2[Code barre]=Y162)*(Tableau2[Box]=Listes!$C$12)*(Tableau2[Comp]=Listes!$A$2)*Tableau2[Sorties]),"")</f>
        <v>0</v>
      </c>
      <c r="AA162" s="57">
        <f t="shared" si="82"/>
        <v>0</v>
      </c>
      <c r="AB162" s="53">
        <f>IFERROR(SUMPRODUCT((Tableau2[Code barre]=AA162)*(Tableau2[Box]=Listes!$C$13)*(Tableau2[Comp]=Listes!$A$2)*Tableau2[Sorties]),"")</f>
        <v>0</v>
      </c>
      <c r="AC162" s="57">
        <f t="shared" si="83"/>
        <v>0</v>
      </c>
      <c r="AD162" s="53">
        <f>IFERROR(SUMPRODUCT((Tableau2[Code barre]=AC162)*(Tableau2[Box]=Listes!$C$14)*(Tableau2[Comp]=Listes!$A$2)*Tableau2[Sorties]),"")</f>
        <v>0</v>
      </c>
    </row>
    <row r="163" spans="1:30" ht="14.45" customHeight="1" x14ac:dyDescent="0.25">
      <c r="A163" s="80"/>
      <c r="B163" s="97"/>
      <c r="C163" s="57">
        <f t="shared" si="70"/>
        <v>0</v>
      </c>
      <c r="D163" s="53">
        <f>IFERROR(SUMPRODUCT((Tableau2[Code barre]=C163)*(Tableau2[Box]=Listes!$C$1)*(Tableau2[Comp]=Listes!$A$2)*Tableau2[Sorties]),"")</f>
        <v>0</v>
      </c>
      <c r="E163" s="57">
        <f t="shared" si="71"/>
        <v>0</v>
      </c>
      <c r="F163" s="53">
        <f>IFERROR(SUMPRODUCT((Tableau2[Code barre]=E163)*(Tableau2[Box]=Listes!$C$2)*(Tableau2[Comp]=Listes!$A$2)*Tableau2[Sorties]),"")</f>
        <v>0</v>
      </c>
      <c r="G163" s="57">
        <f t="shared" si="72"/>
        <v>0</v>
      </c>
      <c r="H163" s="53">
        <f>IFERROR(SUMPRODUCT((Tableau2[Code barre]=G163)*(Tableau2[Box]=Listes!$C$3)*(Tableau2[Comp]=Listes!$A$2)*Tableau2[Sorties]),"")</f>
        <v>0</v>
      </c>
      <c r="I163" s="57">
        <f t="shared" si="73"/>
        <v>0</v>
      </c>
      <c r="J163" s="53">
        <f>IFERROR(SUMPRODUCT((Tableau2[Code barre]=I163)*(Tableau2[Box]=Listes!$C$4)*(Tableau2[Comp]=Listes!$A$2)*Tableau2[Sorties]),"")</f>
        <v>0</v>
      </c>
      <c r="K163" s="57">
        <f t="shared" si="74"/>
        <v>0</v>
      </c>
      <c r="L163" s="53">
        <f>IFERROR(SUMPRODUCT((Tableau2[Code barre]=K163)*(Tableau2[Box]=Listes!$C$5)*(Tableau2[Comp]=Listes!$A$2)*Tableau2[Sorties]),"")</f>
        <v>0</v>
      </c>
      <c r="M163" s="57">
        <f t="shared" si="75"/>
        <v>0</v>
      </c>
      <c r="N163" s="53">
        <f>IFERROR(SUMPRODUCT((Tableau2[Code barre]=M163)*(Tableau2[Box]=Listes!$C$6)*(Tableau2[Comp]=Listes!$A$2)*Tableau2[Sorties]),"")</f>
        <v>0</v>
      </c>
      <c r="O163" s="57">
        <f t="shared" si="76"/>
        <v>0</v>
      </c>
      <c r="P163" s="53">
        <f>IFERROR(SUMPRODUCT((Tableau2[Code barre]=O163)*(Tableau2[Box]=Listes!$C$7)*(Tableau2[Comp]=Listes!$A$2)*Tableau2[Sorties]),"")</f>
        <v>0</v>
      </c>
      <c r="Q163" s="57">
        <f t="shared" si="77"/>
        <v>0</v>
      </c>
      <c r="R163" s="53">
        <f>IFERROR(SUMPRODUCT((Tableau2[Code barre]=Q163)*(Tableau2[Box]=Listes!$C$8)*(Tableau2[Comp]=Listes!$A$2)*Tableau2[Sorties]),"")</f>
        <v>0</v>
      </c>
      <c r="S163" s="57">
        <f t="shared" si="78"/>
        <v>0</v>
      </c>
      <c r="T163" s="53">
        <f>IFERROR(SUMPRODUCT((Tableau2[Code barre]=S163)*(Tableau2[Box]=Listes!$C$9)*(Tableau2[Comp]=Listes!$A$2)*Tableau2[Sorties]),"")</f>
        <v>0</v>
      </c>
      <c r="U163" s="57">
        <f t="shared" si="79"/>
        <v>0</v>
      </c>
      <c r="V163" s="53">
        <f>IFERROR(SUMPRODUCT((Tableau2[Code barre]=U163)*(Tableau2[Box]=Listes!$C$10)*(Tableau2[Comp]=Listes!$A$2)*Tableau2[Sorties]),"")</f>
        <v>0</v>
      </c>
      <c r="W163" s="57">
        <f t="shared" si="80"/>
        <v>0</v>
      </c>
      <c r="X163" s="53">
        <f>IFERROR(SUMPRODUCT((Tableau2[Code barre]=W163)*(Tableau2[Box]=Listes!$C$11)*(Tableau2[Comp]=Listes!$A$2)*Tableau2[Sorties]),"")</f>
        <v>0</v>
      </c>
      <c r="Y163" s="57">
        <f t="shared" si="81"/>
        <v>0</v>
      </c>
      <c r="Z163" s="53">
        <f>IFERROR(SUMPRODUCT((Tableau2[Code barre]=Y163)*(Tableau2[Box]=Listes!$C$12)*(Tableau2[Comp]=Listes!$A$2)*Tableau2[Sorties]),"")</f>
        <v>0</v>
      </c>
      <c r="AA163" s="57">
        <f t="shared" si="82"/>
        <v>0</v>
      </c>
      <c r="AB163" s="53">
        <f>IFERROR(SUMPRODUCT((Tableau2[Code barre]=AA163)*(Tableau2[Box]=Listes!$C$13)*(Tableau2[Comp]=Listes!$A$2)*Tableau2[Sorties]),"")</f>
        <v>0</v>
      </c>
      <c r="AC163" s="57">
        <f t="shared" si="83"/>
        <v>0</v>
      </c>
      <c r="AD163" s="53">
        <f>IFERROR(SUMPRODUCT((Tableau2[Code barre]=AC163)*(Tableau2[Box]=Listes!$C$14)*(Tableau2[Comp]=Listes!$A$2)*Tableau2[Sorties]),"")</f>
        <v>0</v>
      </c>
    </row>
    <row r="164" spans="1:30" ht="14.45" customHeight="1" x14ac:dyDescent="0.25">
      <c r="A164" s="80"/>
      <c r="B164" s="97"/>
      <c r="C164" s="57">
        <f t="shared" si="70"/>
        <v>0</v>
      </c>
      <c r="D164" s="53">
        <f>IFERROR(SUMPRODUCT((Tableau2[Code barre]=C164)*(Tableau2[Box]=Listes!$C$1)*(Tableau2[Comp]=Listes!$A$2)*Tableau2[Sorties]),"")</f>
        <v>0</v>
      </c>
      <c r="E164" s="57">
        <f t="shared" si="71"/>
        <v>0</v>
      </c>
      <c r="F164" s="53">
        <f>IFERROR(SUMPRODUCT((Tableau2[Code barre]=E164)*(Tableau2[Box]=Listes!$C$2)*(Tableau2[Comp]=Listes!$A$2)*Tableau2[Sorties]),"")</f>
        <v>0</v>
      </c>
      <c r="G164" s="57">
        <f t="shared" si="72"/>
        <v>0</v>
      </c>
      <c r="H164" s="53">
        <f>IFERROR(SUMPRODUCT((Tableau2[Code barre]=G164)*(Tableau2[Box]=Listes!$C$3)*(Tableau2[Comp]=Listes!$A$2)*Tableau2[Sorties]),"")</f>
        <v>0</v>
      </c>
      <c r="I164" s="57">
        <f t="shared" si="73"/>
        <v>0</v>
      </c>
      <c r="J164" s="53">
        <f>IFERROR(SUMPRODUCT((Tableau2[Code barre]=I164)*(Tableau2[Box]=Listes!$C$4)*(Tableau2[Comp]=Listes!$A$2)*Tableau2[Sorties]),"")</f>
        <v>0</v>
      </c>
      <c r="K164" s="57">
        <f t="shared" si="74"/>
        <v>0</v>
      </c>
      <c r="L164" s="53">
        <f>IFERROR(SUMPRODUCT((Tableau2[Code barre]=K164)*(Tableau2[Box]=Listes!$C$5)*(Tableau2[Comp]=Listes!$A$2)*Tableau2[Sorties]),"")</f>
        <v>0</v>
      </c>
      <c r="M164" s="57">
        <f t="shared" si="75"/>
        <v>0</v>
      </c>
      <c r="N164" s="53">
        <f>IFERROR(SUMPRODUCT((Tableau2[Code barre]=M164)*(Tableau2[Box]=Listes!$C$6)*(Tableau2[Comp]=Listes!$A$2)*Tableau2[Sorties]),"")</f>
        <v>0</v>
      </c>
      <c r="O164" s="57">
        <f t="shared" si="76"/>
        <v>0</v>
      </c>
      <c r="P164" s="53">
        <f>IFERROR(SUMPRODUCT((Tableau2[Code barre]=O164)*(Tableau2[Box]=Listes!$C$7)*(Tableau2[Comp]=Listes!$A$2)*Tableau2[Sorties]),"")</f>
        <v>0</v>
      </c>
      <c r="Q164" s="57">
        <f t="shared" si="77"/>
        <v>0</v>
      </c>
      <c r="R164" s="53">
        <f>IFERROR(SUMPRODUCT((Tableau2[Code barre]=Q164)*(Tableau2[Box]=Listes!$C$8)*(Tableau2[Comp]=Listes!$A$2)*Tableau2[Sorties]),"")</f>
        <v>0</v>
      </c>
      <c r="S164" s="57">
        <f t="shared" si="78"/>
        <v>0</v>
      </c>
      <c r="T164" s="53">
        <f>IFERROR(SUMPRODUCT((Tableau2[Code barre]=S164)*(Tableau2[Box]=Listes!$C$9)*(Tableau2[Comp]=Listes!$A$2)*Tableau2[Sorties]),"")</f>
        <v>0</v>
      </c>
      <c r="U164" s="57">
        <f t="shared" si="79"/>
        <v>0</v>
      </c>
      <c r="V164" s="53">
        <f>IFERROR(SUMPRODUCT((Tableau2[Code barre]=U164)*(Tableau2[Box]=Listes!$C$10)*(Tableau2[Comp]=Listes!$A$2)*Tableau2[Sorties]),"")</f>
        <v>0</v>
      </c>
      <c r="W164" s="57">
        <f t="shared" si="80"/>
        <v>0</v>
      </c>
      <c r="X164" s="53">
        <f>IFERROR(SUMPRODUCT((Tableau2[Code barre]=W164)*(Tableau2[Box]=Listes!$C$11)*(Tableau2[Comp]=Listes!$A$2)*Tableau2[Sorties]),"")</f>
        <v>0</v>
      </c>
      <c r="Y164" s="57">
        <f t="shared" si="81"/>
        <v>0</v>
      </c>
      <c r="Z164" s="53">
        <f>IFERROR(SUMPRODUCT((Tableau2[Code barre]=Y164)*(Tableau2[Box]=Listes!$C$12)*(Tableau2[Comp]=Listes!$A$2)*Tableau2[Sorties]),"")</f>
        <v>0</v>
      </c>
      <c r="AA164" s="57">
        <f t="shared" si="82"/>
        <v>0</v>
      </c>
      <c r="AB164" s="53">
        <f>IFERROR(SUMPRODUCT((Tableau2[Code barre]=AA164)*(Tableau2[Box]=Listes!$C$13)*(Tableau2[Comp]=Listes!$A$2)*Tableau2[Sorties]),"")</f>
        <v>0</v>
      </c>
      <c r="AC164" s="57">
        <f t="shared" si="83"/>
        <v>0</v>
      </c>
      <c r="AD164" s="53">
        <f>IFERROR(SUMPRODUCT((Tableau2[Code barre]=AC164)*(Tableau2[Box]=Listes!$C$14)*(Tableau2[Comp]=Listes!$A$2)*Tableau2[Sorties]),"")</f>
        <v>0</v>
      </c>
    </row>
    <row r="165" spans="1:30" ht="14.45" customHeight="1" x14ac:dyDescent="0.25">
      <c r="A165" s="80"/>
      <c r="B165" s="97"/>
      <c r="C165" s="57">
        <f t="shared" si="70"/>
        <v>0</v>
      </c>
      <c r="D165" s="53">
        <f>IFERROR(SUMPRODUCT((Tableau2[Code barre]=C165)*(Tableau2[Box]=Listes!$C$1)*(Tableau2[Comp]=Listes!$A$2)*Tableau2[Sorties]),"")</f>
        <v>0</v>
      </c>
      <c r="E165" s="57">
        <f t="shared" si="71"/>
        <v>0</v>
      </c>
      <c r="F165" s="53">
        <f>IFERROR(SUMPRODUCT((Tableau2[Code barre]=E165)*(Tableau2[Box]=Listes!$C$2)*(Tableau2[Comp]=Listes!$A$2)*Tableau2[Sorties]),"")</f>
        <v>0</v>
      </c>
      <c r="G165" s="57">
        <f t="shared" si="72"/>
        <v>0</v>
      </c>
      <c r="H165" s="53">
        <f>IFERROR(SUMPRODUCT((Tableau2[Code barre]=G165)*(Tableau2[Box]=Listes!$C$3)*(Tableau2[Comp]=Listes!$A$2)*Tableau2[Sorties]),"")</f>
        <v>0</v>
      </c>
      <c r="I165" s="57">
        <f t="shared" si="73"/>
        <v>0</v>
      </c>
      <c r="J165" s="53">
        <f>IFERROR(SUMPRODUCT((Tableau2[Code barre]=I165)*(Tableau2[Box]=Listes!$C$4)*(Tableau2[Comp]=Listes!$A$2)*Tableau2[Sorties]),"")</f>
        <v>0</v>
      </c>
      <c r="K165" s="57">
        <f t="shared" si="74"/>
        <v>0</v>
      </c>
      <c r="L165" s="53">
        <f>IFERROR(SUMPRODUCT((Tableau2[Code barre]=K165)*(Tableau2[Box]=Listes!$C$5)*(Tableau2[Comp]=Listes!$A$2)*Tableau2[Sorties]),"")</f>
        <v>0</v>
      </c>
      <c r="M165" s="57">
        <f t="shared" si="75"/>
        <v>0</v>
      </c>
      <c r="N165" s="53">
        <f>IFERROR(SUMPRODUCT((Tableau2[Code barre]=M165)*(Tableau2[Box]=Listes!$C$6)*(Tableau2[Comp]=Listes!$A$2)*Tableau2[Sorties]),"")</f>
        <v>0</v>
      </c>
      <c r="O165" s="57">
        <f t="shared" si="76"/>
        <v>0</v>
      </c>
      <c r="P165" s="53">
        <f>IFERROR(SUMPRODUCT((Tableau2[Code barre]=O165)*(Tableau2[Box]=Listes!$C$7)*(Tableau2[Comp]=Listes!$A$2)*Tableau2[Sorties]),"")</f>
        <v>0</v>
      </c>
      <c r="Q165" s="57">
        <f t="shared" si="77"/>
        <v>0</v>
      </c>
      <c r="R165" s="53">
        <f>IFERROR(SUMPRODUCT((Tableau2[Code barre]=Q165)*(Tableau2[Box]=Listes!$C$8)*(Tableau2[Comp]=Listes!$A$2)*Tableau2[Sorties]),"")</f>
        <v>0</v>
      </c>
      <c r="S165" s="57">
        <f t="shared" si="78"/>
        <v>0</v>
      </c>
      <c r="T165" s="53">
        <f>IFERROR(SUMPRODUCT((Tableau2[Code barre]=S165)*(Tableau2[Box]=Listes!$C$9)*(Tableau2[Comp]=Listes!$A$2)*Tableau2[Sorties]),"")</f>
        <v>0</v>
      </c>
      <c r="U165" s="57">
        <f t="shared" si="79"/>
        <v>0</v>
      </c>
      <c r="V165" s="53">
        <f>IFERROR(SUMPRODUCT((Tableau2[Code barre]=U165)*(Tableau2[Box]=Listes!$C$10)*(Tableau2[Comp]=Listes!$A$2)*Tableau2[Sorties]),"")</f>
        <v>0</v>
      </c>
      <c r="W165" s="57">
        <f t="shared" si="80"/>
        <v>0</v>
      </c>
      <c r="X165" s="53">
        <f>IFERROR(SUMPRODUCT((Tableau2[Code barre]=W165)*(Tableau2[Box]=Listes!$C$11)*(Tableau2[Comp]=Listes!$A$2)*Tableau2[Sorties]),"")</f>
        <v>0</v>
      </c>
      <c r="Y165" s="57">
        <f t="shared" si="81"/>
        <v>0</v>
      </c>
      <c r="Z165" s="53">
        <f>IFERROR(SUMPRODUCT((Tableau2[Code barre]=Y165)*(Tableau2[Box]=Listes!$C$12)*(Tableau2[Comp]=Listes!$A$2)*Tableau2[Sorties]),"")</f>
        <v>0</v>
      </c>
      <c r="AA165" s="57">
        <f t="shared" si="82"/>
        <v>0</v>
      </c>
      <c r="AB165" s="53">
        <f>IFERROR(SUMPRODUCT((Tableau2[Code barre]=AA165)*(Tableau2[Box]=Listes!$C$13)*(Tableau2[Comp]=Listes!$A$2)*Tableau2[Sorties]),"")</f>
        <v>0</v>
      </c>
      <c r="AC165" s="57">
        <f t="shared" si="83"/>
        <v>0</v>
      </c>
      <c r="AD165" s="53">
        <f>IFERROR(SUMPRODUCT((Tableau2[Code barre]=AC165)*(Tableau2[Box]=Listes!$C$14)*(Tableau2[Comp]=Listes!$A$2)*Tableau2[Sorties]),"")</f>
        <v>0</v>
      </c>
    </row>
    <row r="166" spans="1:30" ht="14.45" customHeight="1" x14ac:dyDescent="0.25">
      <c r="A166" s="80"/>
      <c r="B166" s="97"/>
      <c r="C166" s="57">
        <f t="shared" si="70"/>
        <v>0</v>
      </c>
      <c r="D166" s="53">
        <f>IFERROR(SUMPRODUCT((Tableau2[Code barre]=C166)*(Tableau2[Box]=Listes!$C$1)*(Tableau2[Comp]=Listes!$A$2)*Tableau2[Sorties]),"")</f>
        <v>0</v>
      </c>
      <c r="E166" s="57">
        <f t="shared" si="71"/>
        <v>0</v>
      </c>
      <c r="F166" s="53">
        <f>IFERROR(SUMPRODUCT((Tableau2[Code barre]=E166)*(Tableau2[Box]=Listes!$C$2)*(Tableau2[Comp]=Listes!$A$2)*Tableau2[Sorties]),"")</f>
        <v>0</v>
      </c>
      <c r="G166" s="57">
        <f t="shared" si="72"/>
        <v>0</v>
      </c>
      <c r="H166" s="53">
        <f>IFERROR(SUMPRODUCT((Tableau2[Code barre]=G166)*(Tableau2[Box]=Listes!$C$3)*(Tableau2[Comp]=Listes!$A$2)*Tableau2[Sorties]),"")</f>
        <v>0</v>
      </c>
      <c r="I166" s="57">
        <f t="shared" si="73"/>
        <v>0</v>
      </c>
      <c r="J166" s="53">
        <f>IFERROR(SUMPRODUCT((Tableau2[Code barre]=I166)*(Tableau2[Box]=Listes!$C$4)*(Tableau2[Comp]=Listes!$A$2)*Tableau2[Sorties]),"")</f>
        <v>0</v>
      </c>
      <c r="K166" s="57">
        <f t="shared" si="74"/>
        <v>0</v>
      </c>
      <c r="L166" s="53">
        <f>IFERROR(SUMPRODUCT((Tableau2[Code barre]=K166)*(Tableau2[Box]=Listes!$C$5)*(Tableau2[Comp]=Listes!$A$2)*Tableau2[Sorties]),"")</f>
        <v>0</v>
      </c>
      <c r="M166" s="57">
        <f t="shared" si="75"/>
        <v>0</v>
      </c>
      <c r="N166" s="53">
        <f>IFERROR(SUMPRODUCT((Tableau2[Code barre]=M166)*(Tableau2[Box]=Listes!$C$6)*(Tableau2[Comp]=Listes!$A$2)*Tableau2[Sorties]),"")</f>
        <v>0</v>
      </c>
      <c r="O166" s="57">
        <f t="shared" si="76"/>
        <v>0</v>
      </c>
      <c r="P166" s="53">
        <f>IFERROR(SUMPRODUCT((Tableau2[Code barre]=O166)*(Tableau2[Box]=Listes!$C$7)*(Tableau2[Comp]=Listes!$A$2)*Tableau2[Sorties]),"")</f>
        <v>0</v>
      </c>
      <c r="Q166" s="57">
        <f t="shared" si="77"/>
        <v>0</v>
      </c>
      <c r="R166" s="53">
        <f>IFERROR(SUMPRODUCT((Tableau2[Code barre]=Q166)*(Tableau2[Box]=Listes!$C$8)*(Tableau2[Comp]=Listes!$A$2)*Tableau2[Sorties]),"")</f>
        <v>0</v>
      </c>
      <c r="S166" s="57">
        <f t="shared" si="78"/>
        <v>0</v>
      </c>
      <c r="T166" s="53">
        <f>IFERROR(SUMPRODUCT((Tableau2[Code barre]=S166)*(Tableau2[Box]=Listes!$C$9)*(Tableau2[Comp]=Listes!$A$2)*Tableau2[Sorties]),"")</f>
        <v>0</v>
      </c>
      <c r="U166" s="57">
        <f t="shared" si="79"/>
        <v>0</v>
      </c>
      <c r="V166" s="53">
        <f>IFERROR(SUMPRODUCT((Tableau2[Code barre]=U166)*(Tableau2[Box]=Listes!$C$10)*(Tableau2[Comp]=Listes!$A$2)*Tableau2[Sorties]),"")</f>
        <v>0</v>
      </c>
      <c r="W166" s="57">
        <f t="shared" si="80"/>
        <v>0</v>
      </c>
      <c r="X166" s="53">
        <f>IFERROR(SUMPRODUCT((Tableau2[Code barre]=W166)*(Tableau2[Box]=Listes!$C$11)*(Tableau2[Comp]=Listes!$A$2)*Tableau2[Sorties]),"")</f>
        <v>0</v>
      </c>
      <c r="Y166" s="57">
        <f t="shared" si="81"/>
        <v>0</v>
      </c>
      <c r="Z166" s="53">
        <f>IFERROR(SUMPRODUCT((Tableau2[Code barre]=Y166)*(Tableau2[Box]=Listes!$C$12)*(Tableau2[Comp]=Listes!$A$2)*Tableau2[Sorties]),"")</f>
        <v>0</v>
      </c>
      <c r="AA166" s="57">
        <f t="shared" si="82"/>
        <v>0</v>
      </c>
      <c r="AB166" s="53">
        <f>IFERROR(SUMPRODUCT((Tableau2[Code barre]=AA166)*(Tableau2[Box]=Listes!$C$13)*(Tableau2[Comp]=Listes!$A$2)*Tableau2[Sorties]),"")</f>
        <v>0</v>
      </c>
      <c r="AC166" s="57">
        <f t="shared" si="83"/>
        <v>0</v>
      </c>
      <c r="AD166" s="53">
        <f>IFERROR(SUMPRODUCT((Tableau2[Code barre]=AC166)*(Tableau2[Box]=Listes!$C$14)*(Tableau2[Comp]=Listes!$A$2)*Tableau2[Sorties]),"")</f>
        <v>0</v>
      </c>
    </row>
    <row r="167" spans="1:30" ht="14.45" customHeight="1" x14ac:dyDescent="0.25">
      <c r="A167" s="80"/>
      <c r="B167" s="97"/>
      <c r="C167" s="57">
        <f t="shared" si="70"/>
        <v>0</v>
      </c>
      <c r="D167" s="53">
        <f>IFERROR(SUMPRODUCT((Tableau2[Code barre]=C167)*(Tableau2[Box]=Listes!$C$1)*(Tableau2[Comp]=Listes!$A$2)*Tableau2[Sorties]),"")</f>
        <v>0</v>
      </c>
      <c r="E167" s="57">
        <f t="shared" si="71"/>
        <v>0</v>
      </c>
      <c r="F167" s="53">
        <f>IFERROR(SUMPRODUCT((Tableau2[Code barre]=E167)*(Tableau2[Box]=Listes!$C$2)*(Tableau2[Comp]=Listes!$A$2)*Tableau2[Sorties]),"")</f>
        <v>0</v>
      </c>
      <c r="G167" s="57">
        <f t="shared" si="72"/>
        <v>0</v>
      </c>
      <c r="H167" s="53">
        <f>IFERROR(SUMPRODUCT((Tableau2[Code barre]=G167)*(Tableau2[Box]=Listes!$C$3)*(Tableau2[Comp]=Listes!$A$2)*Tableau2[Sorties]),"")</f>
        <v>0</v>
      </c>
      <c r="I167" s="57">
        <f t="shared" si="73"/>
        <v>0</v>
      </c>
      <c r="J167" s="53">
        <f>IFERROR(SUMPRODUCT((Tableau2[Code barre]=I167)*(Tableau2[Box]=Listes!$C$4)*(Tableau2[Comp]=Listes!$A$2)*Tableau2[Sorties]),"")</f>
        <v>0</v>
      </c>
      <c r="K167" s="57">
        <f t="shared" si="74"/>
        <v>0</v>
      </c>
      <c r="L167" s="53">
        <f>IFERROR(SUMPRODUCT((Tableau2[Code barre]=K167)*(Tableau2[Box]=Listes!$C$5)*(Tableau2[Comp]=Listes!$A$2)*Tableau2[Sorties]),"")</f>
        <v>0</v>
      </c>
      <c r="M167" s="57">
        <f t="shared" si="75"/>
        <v>0</v>
      </c>
      <c r="N167" s="53">
        <f>IFERROR(SUMPRODUCT((Tableau2[Code barre]=M167)*(Tableau2[Box]=Listes!$C$6)*(Tableau2[Comp]=Listes!$A$2)*Tableau2[Sorties]),"")</f>
        <v>0</v>
      </c>
      <c r="O167" s="57">
        <f t="shared" si="76"/>
        <v>0</v>
      </c>
      <c r="P167" s="53">
        <f>IFERROR(SUMPRODUCT((Tableau2[Code barre]=O167)*(Tableau2[Box]=Listes!$C$7)*(Tableau2[Comp]=Listes!$A$2)*Tableau2[Sorties]),"")</f>
        <v>0</v>
      </c>
      <c r="Q167" s="57">
        <f t="shared" si="77"/>
        <v>0</v>
      </c>
      <c r="R167" s="53">
        <f>IFERROR(SUMPRODUCT((Tableau2[Code barre]=Q167)*(Tableau2[Box]=Listes!$C$8)*(Tableau2[Comp]=Listes!$A$2)*Tableau2[Sorties]),"")</f>
        <v>0</v>
      </c>
      <c r="S167" s="57">
        <f t="shared" si="78"/>
        <v>0</v>
      </c>
      <c r="T167" s="53">
        <f>IFERROR(SUMPRODUCT((Tableau2[Code barre]=S167)*(Tableau2[Box]=Listes!$C$9)*(Tableau2[Comp]=Listes!$A$2)*Tableau2[Sorties]),"")</f>
        <v>0</v>
      </c>
      <c r="U167" s="57">
        <f t="shared" si="79"/>
        <v>0</v>
      </c>
      <c r="V167" s="53">
        <f>IFERROR(SUMPRODUCT((Tableau2[Code barre]=U167)*(Tableau2[Box]=Listes!$C$10)*(Tableau2[Comp]=Listes!$A$2)*Tableau2[Sorties]),"")</f>
        <v>0</v>
      </c>
      <c r="W167" s="57">
        <f t="shared" si="80"/>
        <v>0</v>
      </c>
      <c r="X167" s="53">
        <f>IFERROR(SUMPRODUCT((Tableau2[Code barre]=W167)*(Tableau2[Box]=Listes!$C$11)*(Tableau2[Comp]=Listes!$A$2)*Tableau2[Sorties]),"")</f>
        <v>0</v>
      </c>
      <c r="Y167" s="57">
        <f t="shared" si="81"/>
        <v>0</v>
      </c>
      <c r="Z167" s="53">
        <f>IFERROR(SUMPRODUCT((Tableau2[Code barre]=Y167)*(Tableau2[Box]=Listes!$C$12)*(Tableau2[Comp]=Listes!$A$2)*Tableau2[Sorties]),"")</f>
        <v>0</v>
      </c>
      <c r="AA167" s="57">
        <f t="shared" si="82"/>
        <v>0</v>
      </c>
      <c r="AB167" s="53">
        <f>IFERROR(SUMPRODUCT((Tableau2[Code barre]=AA167)*(Tableau2[Box]=Listes!$C$13)*(Tableau2[Comp]=Listes!$A$2)*Tableau2[Sorties]),"")</f>
        <v>0</v>
      </c>
      <c r="AC167" s="57">
        <f t="shared" si="83"/>
        <v>0</v>
      </c>
      <c r="AD167" s="53">
        <f>IFERROR(SUMPRODUCT((Tableau2[Code barre]=AC167)*(Tableau2[Box]=Listes!$C$14)*(Tableau2[Comp]=Listes!$A$2)*Tableau2[Sorties]),"")</f>
        <v>0</v>
      </c>
    </row>
    <row r="168" spans="1:30" ht="14.45" customHeight="1" x14ac:dyDescent="0.25">
      <c r="A168" s="80"/>
      <c r="B168" s="97"/>
      <c r="C168" s="57">
        <f t="shared" si="70"/>
        <v>0</v>
      </c>
      <c r="D168" s="53">
        <f>IFERROR(SUMPRODUCT((Tableau2[Code barre]=C168)*(Tableau2[Box]=Listes!$C$1)*(Tableau2[Comp]=Listes!$A$2)*Tableau2[Sorties]),"")</f>
        <v>0</v>
      </c>
      <c r="E168" s="57">
        <f t="shared" si="71"/>
        <v>0</v>
      </c>
      <c r="F168" s="53">
        <f>IFERROR(SUMPRODUCT((Tableau2[Code barre]=E168)*(Tableau2[Box]=Listes!$C$2)*(Tableau2[Comp]=Listes!$A$2)*Tableau2[Sorties]),"")</f>
        <v>0</v>
      </c>
      <c r="G168" s="57">
        <f t="shared" si="72"/>
        <v>0</v>
      </c>
      <c r="H168" s="53">
        <f>IFERROR(SUMPRODUCT((Tableau2[Code barre]=G168)*(Tableau2[Box]=Listes!$C$3)*(Tableau2[Comp]=Listes!$A$2)*Tableau2[Sorties]),"")</f>
        <v>0</v>
      </c>
      <c r="I168" s="57">
        <f t="shared" si="73"/>
        <v>0</v>
      </c>
      <c r="J168" s="53">
        <f>IFERROR(SUMPRODUCT((Tableau2[Code barre]=I168)*(Tableau2[Box]=Listes!$C$4)*(Tableau2[Comp]=Listes!$A$2)*Tableau2[Sorties]),"")</f>
        <v>0</v>
      </c>
      <c r="K168" s="57">
        <f t="shared" si="74"/>
        <v>0</v>
      </c>
      <c r="L168" s="53">
        <f>IFERROR(SUMPRODUCT((Tableau2[Code barre]=K168)*(Tableau2[Box]=Listes!$C$5)*(Tableau2[Comp]=Listes!$A$2)*Tableau2[Sorties]),"")</f>
        <v>0</v>
      </c>
      <c r="M168" s="57">
        <f t="shared" si="75"/>
        <v>0</v>
      </c>
      <c r="N168" s="53">
        <f>IFERROR(SUMPRODUCT((Tableau2[Code barre]=M168)*(Tableau2[Box]=Listes!$C$6)*(Tableau2[Comp]=Listes!$A$2)*Tableau2[Sorties]),"")</f>
        <v>0</v>
      </c>
      <c r="O168" s="57">
        <f t="shared" si="76"/>
        <v>0</v>
      </c>
      <c r="P168" s="53">
        <f>IFERROR(SUMPRODUCT((Tableau2[Code barre]=O168)*(Tableau2[Box]=Listes!$C$7)*(Tableau2[Comp]=Listes!$A$2)*Tableau2[Sorties]),"")</f>
        <v>0</v>
      </c>
      <c r="Q168" s="57">
        <f t="shared" si="77"/>
        <v>0</v>
      </c>
      <c r="R168" s="53">
        <f>IFERROR(SUMPRODUCT((Tableau2[Code barre]=Q168)*(Tableau2[Box]=Listes!$C$8)*(Tableau2[Comp]=Listes!$A$2)*Tableau2[Sorties]),"")</f>
        <v>0</v>
      </c>
      <c r="S168" s="57">
        <f t="shared" si="78"/>
        <v>0</v>
      </c>
      <c r="T168" s="53">
        <f>IFERROR(SUMPRODUCT((Tableau2[Code barre]=S168)*(Tableau2[Box]=Listes!$C$9)*(Tableau2[Comp]=Listes!$A$2)*Tableau2[Sorties]),"")</f>
        <v>0</v>
      </c>
      <c r="U168" s="57">
        <f t="shared" si="79"/>
        <v>0</v>
      </c>
      <c r="V168" s="53">
        <f>IFERROR(SUMPRODUCT((Tableau2[Code barre]=U168)*(Tableau2[Box]=Listes!$C$10)*(Tableau2[Comp]=Listes!$A$2)*Tableau2[Sorties]),"")</f>
        <v>0</v>
      </c>
      <c r="W168" s="57">
        <f t="shared" si="80"/>
        <v>0</v>
      </c>
      <c r="X168" s="53">
        <f>IFERROR(SUMPRODUCT((Tableau2[Code barre]=W168)*(Tableau2[Box]=Listes!$C$11)*(Tableau2[Comp]=Listes!$A$2)*Tableau2[Sorties]),"")</f>
        <v>0</v>
      </c>
      <c r="Y168" s="57">
        <f t="shared" si="81"/>
        <v>0</v>
      </c>
      <c r="Z168" s="53">
        <f>IFERROR(SUMPRODUCT((Tableau2[Code barre]=Y168)*(Tableau2[Box]=Listes!$C$12)*(Tableau2[Comp]=Listes!$A$2)*Tableau2[Sorties]),"")</f>
        <v>0</v>
      </c>
      <c r="AA168" s="57">
        <f t="shared" si="82"/>
        <v>0</v>
      </c>
      <c r="AB168" s="53">
        <f>IFERROR(SUMPRODUCT((Tableau2[Code barre]=AA168)*(Tableau2[Box]=Listes!$C$13)*(Tableau2[Comp]=Listes!$A$2)*Tableau2[Sorties]),"")</f>
        <v>0</v>
      </c>
      <c r="AC168" s="57">
        <f t="shared" si="83"/>
        <v>0</v>
      </c>
      <c r="AD168" s="53">
        <f>IFERROR(SUMPRODUCT((Tableau2[Code barre]=AC168)*(Tableau2[Box]=Listes!$C$14)*(Tableau2[Comp]=Listes!$A$2)*Tableau2[Sorties]),"")</f>
        <v>0</v>
      </c>
    </row>
    <row r="169" spans="1:30" ht="14.45" customHeight="1" x14ac:dyDescent="0.25">
      <c r="A169" s="80"/>
      <c r="B169" s="97"/>
      <c r="C169" s="57">
        <f t="shared" si="70"/>
        <v>0</v>
      </c>
      <c r="D169" s="53">
        <f>IFERROR(SUMPRODUCT((Tableau2[Code barre]=C169)*(Tableau2[Box]=Listes!$C$1)*(Tableau2[Comp]=Listes!$A$2)*Tableau2[Sorties]),"")</f>
        <v>0</v>
      </c>
      <c r="E169" s="57">
        <f t="shared" si="71"/>
        <v>0</v>
      </c>
      <c r="F169" s="53">
        <f>IFERROR(SUMPRODUCT((Tableau2[Code barre]=E169)*(Tableau2[Box]=Listes!$C$2)*(Tableau2[Comp]=Listes!$A$2)*Tableau2[Sorties]),"")</f>
        <v>0</v>
      </c>
      <c r="G169" s="57">
        <f t="shared" si="72"/>
        <v>0</v>
      </c>
      <c r="H169" s="53">
        <f>IFERROR(SUMPRODUCT((Tableau2[Code barre]=G169)*(Tableau2[Box]=Listes!$C$3)*(Tableau2[Comp]=Listes!$A$2)*Tableau2[Sorties]),"")</f>
        <v>0</v>
      </c>
      <c r="I169" s="57">
        <f t="shared" si="73"/>
        <v>0</v>
      </c>
      <c r="J169" s="53">
        <f>IFERROR(SUMPRODUCT((Tableau2[Code barre]=I169)*(Tableau2[Box]=Listes!$C$4)*(Tableau2[Comp]=Listes!$A$2)*Tableau2[Sorties]),"")</f>
        <v>0</v>
      </c>
      <c r="K169" s="57">
        <f t="shared" si="74"/>
        <v>0</v>
      </c>
      <c r="L169" s="53">
        <f>IFERROR(SUMPRODUCT((Tableau2[Code barre]=K169)*(Tableau2[Box]=Listes!$C$5)*(Tableau2[Comp]=Listes!$A$2)*Tableau2[Sorties]),"")</f>
        <v>0</v>
      </c>
      <c r="M169" s="57">
        <f t="shared" si="75"/>
        <v>0</v>
      </c>
      <c r="N169" s="53">
        <f>IFERROR(SUMPRODUCT((Tableau2[Code barre]=M169)*(Tableau2[Box]=Listes!$C$6)*(Tableau2[Comp]=Listes!$A$2)*Tableau2[Sorties]),"")</f>
        <v>0</v>
      </c>
      <c r="O169" s="57">
        <f t="shared" si="76"/>
        <v>0</v>
      </c>
      <c r="P169" s="53">
        <f>IFERROR(SUMPRODUCT((Tableau2[Code barre]=O169)*(Tableau2[Box]=Listes!$C$7)*(Tableau2[Comp]=Listes!$A$2)*Tableau2[Sorties]),"")</f>
        <v>0</v>
      </c>
      <c r="Q169" s="57">
        <f t="shared" si="77"/>
        <v>0</v>
      </c>
      <c r="R169" s="53">
        <f>IFERROR(SUMPRODUCT((Tableau2[Code barre]=Q169)*(Tableau2[Box]=Listes!$C$8)*(Tableau2[Comp]=Listes!$A$2)*Tableau2[Sorties]),"")</f>
        <v>0</v>
      </c>
      <c r="S169" s="57">
        <f t="shared" si="78"/>
        <v>0</v>
      </c>
      <c r="T169" s="53">
        <f>IFERROR(SUMPRODUCT((Tableau2[Code barre]=S169)*(Tableau2[Box]=Listes!$C$9)*(Tableau2[Comp]=Listes!$A$2)*Tableau2[Sorties]),"")</f>
        <v>0</v>
      </c>
      <c r="U169" s="57">
        <f t="shared" si="79"/>
        <v>0</v>
      </c>
      <c r="V169" s="53">
        <f>IFERROR(SUMPRODUCT((Tableau2[Code barre]=U169)*(Tableau2[Box]=Listes!$C$10)*(Tableau2[Comp]=Listes!$A$2)*Tableau2[Sorties]),"")</f>
        <v>0</v>
      </c>
      <c r="W169" s="57">
        <f t="shared" si="80"/>
        <v>0</v>
      </c>
      <c r="X169" s="53">
        <f>IFERROR(SUMPRODUCT((Tableau2[Code barre]=W169)*(Tableau2[Box]=Listes!$C$11)*(Tableau2[Comp]=Listes!$A$2)*Tableau2[Sorties]),"")</f>
        <v>0</v>
      </c>
      <c r="Y169" s="57">
        <f t="shared" si="81"/>
        <v>0</v>
      </c>
      <c r="Z169" s="53">
        <f>IFERROR(SUMPRODUCT((Tableau2[Code barre]=Y169)*(Tableau2[Box]=Listes!$C$12)*(Tableau2[Comp]=Listes!$A$2)*Tableau2[Sorties]),"")</f>
        <v>0</v>
      </c>
      <c r="AA169" s="57">
        <f t="shared" si="82"/>
        <v>0</v>
      </c>
      <c r="AB169" s="53">
        <f>IFERROR(SUMPRODUCT((Tableau2[Code barre]=AA169)*(Tableau2[Box]=Listes!$C$13)*(Tableau2[Comp]=Listes!$A$2)*Tableau2[Sorties]),"")</f>
        <v>0</v>
      </c>
      <c r="AC169" s="57">
        <f t="shared" si="83"/>
        <v>0</v>
      </c>
      <c r="AD169" s="53">
        <f>IFERROR(SUMPRODUCT((Tableau2[Code barre]=AC169)*(Tableau2[Box]=Listes!$C$14)*(Tableau2[Comp]=Listes!$A$2)*Tableau2[Sorties]),"")</f>
        <v>0</v>
      </c>
    </row>
    <row r="170" spans="1:30" ht="14.45" customHeight="1" x14ac:dyDescent="0.25">
      <c r="A170" s="80"/>
      <c r="B170" s="97"/>
      <c r="C170" s="57">
        <f t="shared" si="70"/>
        <v>0</v>
      </c>
      <c r="D170" s="53">
        <f>IFERROR(SUMPRODUCT((Tableau2[Code barre]=C170)*(Tableau2[Box]=Listes!$C$1)*(Tableau2[Comp]=Listes!$A$2)*Tableau2[Sorties]),"")</f>
        <v>0</v>
      </c>
      <c r="E170" s="57">
        <f t="shared" si="71"/>
        <v>0</v>
      </c>
      <c r="F170" s="53">
        <f>IFERROR(SUMPRODUCT((Tableau2[Code barre]=E170)*(Tableau2[Box]=Listes!$C$2)*(Tableau2[Comp]=Listes!$A$2)*Tableau2[Sorties]),"")</f>
        <v>0</v>
      </c>
      <c r="G170" s="57">
        <f t="shared" si="72"/>
        <v>0</v>
      </c>
      <c r="H170" s="53">
        <f>IFERROR(SUMPRODUCT((Tableau2[Code barre]=G170)*(Tableau2[Box]=Listes!$C$3)*(Tableau2[Comp]=Listes!$A$2)*Tableau2[Sorties]),"")</f>
        <v>0</v>
      </c>
      <c r="I170" s="57">
        <f t="shared" si="73"/>
        <v>0</v>
      </c>
      <c r="J170" s="53">
        <f>IFERROR(SUMPRODUCT((Tableau2[Code barre]=I170)*(Tableau2[Box]=Listes!$C$4)*(Tableau2[Comp]=Listes!$A$2)*Tableau2[Sorties]),"")</f>
        <v>0</v>
      </c>
      <c r="K170" s="57">
        <f t="shared" si="74"/>
        <v>0</v>
      </c>
      <c r="L170" s="53">
        <f>IFERROR(SUMPRODUCT((Tableau2[Code barre]=K170)*(Tableau2[Box]=Listes!$C$5)*(Tableau2[Comp]=Listes!$A$2)*Tableau2[Sorties]),"")</f>
        <v>0</v>
      </c>
      <c r="M170" s="57">
        <f t="shared" si="75"/>
        <v>0</v>
      </c>
      <c r="N170" s="53">
        <f>IFERROR(SUMPRODUCT((Tableau2[Code barre]=M170)*(Tableau2[Box]=Listes!$C$6)*(Tableau2[Comp]=Listes!$A$2)*Tableau2[Sorties]),"")</f>
        <v>0</v>
      </c>
      <c r="O170" s="57">
        <f t="shared" si="76"/>
        <v>0</v>
      </c>
      <c r="P170" s="53">
        <f>IFERROR(SUMPRODUCT((Tableau2[Code barre]=O170)*(Tableau2[Box]=Listes!$C$7)*(Tableau2[Comp]=Listes!$A$2)*Tableau2[Sorties]),"")</f>
        <v>0</v>
      </c>
      <c r="Q170" s="57">
        <f t="shared" si="77"/>
        <v>0</v>
      </c>
      <c r="R170" s="53">
        <f>IFERROR(SUMPRODUCT((Tableau2[Code barre]=Q170)*(Tableau2[Box]=Listes!$C$8)*(Tableau2[Comp]=Listes!$A$2)*Tableau2[Sorties]),"")</f>
        <v>0</v>
      </c>
      <c r="S170" s="57">
        <f t="shared" si="78"/>
        <v>0</v>
      </c>
      <c r="T170" s="53">
        <f>IFERROR(SUMPRODUCT((Tableau2[Code barre]=S170)*(Tableau2[Box]=Listes!$C$9)*(Tableau2[Comp]=Listes!$A$2)*Tableau2[Sorties]),"")</f>
        <v>0</v>
      </c>
      <c r="U170" s="57">
        <f t="shared" si="79"/>
        <v>0</v>
      </c>
      <c r="V170" s="53">
        <f>IFERROR(SUMPRODUCT((Tableau2[Code barre]=U170)*(Tableau2[Box]=Listes!$C$10)*(Tableau2[Comp]=Listes!$A$2)*Tableau2[Sorties]),"")</f>
        <v>0</v>
      </c>
      <c r="W170" s="57">
        <f t="shared" si="80"/>
        <v>0</v>
      </c>
      <c r="X170" s="53">
        <f>IFERROR(SUMPRODUCT((Tableau2[Code barre]=W170)*(Tableau2[Box]=Listes!$C$11)*(Tableau2[Comp]=Listes!$A$2)*Tableau2[Sorties]),"")</f>
        <v>0</v>
      </c>
      <c r="Y170" s="57">
        <f t="shared" si="81"/>
        <v>0</v>
      </c>
      <c r="Z170" s="53">
        <f>IFERROR(SUMPRODUCT((Tableau2[Code barre]=Y170)*(Tableau2[Box]=Listes!$C$12)*(Tableau2[Comp]=Listes!$A$2)*Tableau2[Sorties]),"")</f>
        <v>0</v>
      </c>
      <c r="AA170" s="57">
        <f t="shared" si="82"/>
        <v>0</v>
      </c>
      <c r="AB170" s="53">
        <f>IFERROR(SUMPRODUCT((Tableau2[Code barre]=AA170)*(Tableau2[Box]=Listes!$C$13)*(Tableau2[Comp]=Listes!$A$2)*Tableau2[Sorties]),"")</f>
        <v>0</v>
      </c>
      <c r="AC170" s="57">
        <f t="shared" si="83"/>
        <v>0</v>
      </c>
      <c r="AD170" s="53">
        <f>IFERROR(SUMPRODUCT((Tableau2[Code barre]=AC170)*(Tableau2[Box]=Listes!$C$14)*(Tableau2[Comp]=Listes!$A$2)*Tableau2[Sorties]),"")</f>
        <v>0</v>
      </c>
    </row>
    <row r="171" spans="1:30" ht="14.45" customHeight="1" x14ac:dyDescent="0.25">
      <c r="A171" s="80"/>
      <c r="B171" s="97"/>
      <c r="C171" s="57">
        <f t="shared" si="70"/>
        <v>0</v>
      </c>
      <c r="D171" s="53">
        <f>IFERROR(SUMPRODUCT((Tableau2[Code barre]=C171)*(Tableau2[Box]=Listes!$C$1)*(Tableau2[Comp]=Listes!$A$2)*Tableau2[Sorties]),"")</f>
        <v>0</v>
      </c>
      <c r="E171" s="57">
        <f t="shared" si="71"/>
        <v>0</v>
      </c>
      <c r="F171" s="53">
        <f>IFERROR(SUMPRODUCT((Tableau2[Code barre]=E171)*(Tableau2[Box]=Listes!$C$2)*(Tableau2[Comp]=Listes!$A$2)*Tableau2[Sorties]),"")</f>
        <v>0</v>
      </c>
      <c r="G171" s="57">
        <f t="shared" si="72"/>
        <v>0</v>
      </c>
      <c r="H171" s="53">
        <f>IFERROR(SUMPRODUCT((Tableau2[Code barre]=G171)*(Tableau2[Box]=Listes!$C$3)*(Tableau2[Comp]=Listes!$A$2)*Tableau2[Sorties]),"")</f>
        <v>0</v>
      </c>
      <c r="I171" s="57">
        <f t="shared" si="73"/>
        <v>0</v>
      </c>
      <c r="J171" s="53">
        <f>IFERROR(SUMPRODUCT((Tableau2[Code barre]=I171)*(Tableau2[Box]=Listes!$C$4)*(Tableau2[Comp]=Listes!$A$2)*Tableau2[Sorties]),"")</f>
        <v>0</v>
      </c>
      <c r="K171" s="57">
        <f t="shared" si="74"/>
        <v>0</v>
      </c>
      <c r="L171" s="53">
        <f>IFERROR(SUMPRODUCT((Tableau2[Code barre]=K171)*(Tableau2[Box]=Listes!$C$5)*(Tableau2[Comp]=Listes!$A$2)*Tableau2[Sorties]),"")</f>
        <v>0</v>
      </c>
      <c r="M171" s="57">
        <f t="shared" si="75"/>
        <v>0</v>
      </c>
      <c r="N171" s="53">
        <f>IFERROR(SUMPRODUCT((Tableau2[Code barre]=M171)*(Tableau2[Box]=Listes!$C$6)*(Tableau2[Comp]=Listes!$A$2)*Tableau2[Sorties]),"")</f>
        <v>0</v>
      </c>
      <c r="O171" s="57">
        <f t="shared" si="76"/>
        <v>0</v>
      </c>
      <c r="P171" s="53">
        <f>IFERROR(SUMPRODUCT((Tableau2[Code barre]=O171)*(Tableau2[Box]=Listes!$C$7)*(Tableau2[Comp]=Listes!$A$2)*Tableau2[Sorties]),"")</f>
        <v>0</v>
      </c>
      <c r="Q171" s="57">
        <f t="shared" si="77"/>
        <v>0</v>
      </c>
      <c r="R171" s="53">
        <f>IFERROR(SUMPRODUCT((Tableau2[Code barre]=Q171)*(Tableau2[Box]=Listes!$C$8)*(Tableau2[Comp]=Listes!$A$2)*Tableau2[Sorties]),"")</f>
        <v>0</v>
      </c>
      <c r="S171" s="57">
        <f t="shared" si="78"/>
        <v>0</v>
      </c>
      <c r="T171" s="53">
        <f>IFERROR(SUMPRODUCT((Tableau2[Code barre]=S171)*(Tableau2[Box]=Listes!$C$9)*(Tableau2[Comp]=Listes!$A$2)*Tableau2[Sorties]),"")</f>
        <v>0</v>
      </c>
      <c r="U171" s="57">
        <f t="shared" si="79"/>
        <v>0</v>
      </c>
      <c r="V171" s="53">
        <f>IFERROR(SUMPRODUCT((Tableau2[Code barre]=U171)*(Tableau2[Box]=Listes!$C$10)*(Tableau2[Comp]=Listes!$A$2)*Tableau2[Sorties]),"")</f>
        <v>0</v>
      </c>
      <c r="W171" s="57">
        <f t="shared" si="80"/>
        <v>0</v>
      </c>
      <c r="X171" s="53">
        <f>IFERROR(SUMPRODUCT((Tableau2[Code barre]=W171)*(Tableau2[Box]=Listes!$C$11)*(Tableau2[Comp]=Listes!$A$2)*Tableau2[Sorties]),"")</f>
        <v>0</v>
      </c>
      <c r="Y171" s="57">
        <f t="shared" si="81"/>
        <v>0</v>
      </c>
      <c r="Z171" s="53">
        <f>IFERROR(SUMPRODUCT((Tableau2[Code barre]=Y171)*(Tableau2[Box]=Listes!$C$12)*(Tableau2[Comp]=Listes!$A$2)*Tableau2[Sorties]),"")</f>
        <v>0</v>
      </c>
      <c r="AA171" s="57">
        <f t="shared" si="82"/>
        <v>0</v>
      </c>
      <c r="AB171" s="53">
        <f>IFERROR(SUMPRODUCT((Tableau2[Code barre]=AA171)*(Tableau2[Box]=Listes!$C$13)*(Tableau2[Comp]=Listes!$A$2)*Tableau2[Sorties]),"")</f>
        <v>0</v>
      </c>
      <c r="AC171" s="57">
        <f t="shared" si="83"/>
        <v>0</v>
      </c>
      <c r="AD171" s="53">
        <f>IFERROR(SUMPRODUCT((Tableau2[Code barre]=AC171)*(Tableau2[Box]=Listes!$C$14)*(Tableau2[Comp]=Listes!$A$2)*Tableau2[Sorties]),"")</f>
        <v>0</v>
      </c>
    </row>
    <row r="172" spans="1:30" ht="14.45" customHeight="1" x14ac:dyDescent="0.25">
      <c r="A172" s="80"/>
      <c r="B172" s="97"/>
      <c r="C172" s="57">
        <f t="shared" si="70"/>
        <v>0</v>
      </c>
      <c r="D172" s="53">
        <f>IFERROR(SUMPRODUCT((Tableau2[Code barre]=C172)*(Tableau2[Box]=Listes!$C$1)*(Tableau2[Comp]=Listes!$A$2)*Tableau2[Sorties]),"")</f>
        <v>0</v>
      </c>
      <c r="E172" s="57">
        <f t="shared" si="71"/>
        <v>0</v>
      </c>
      <c r="F172" s="53">
        <f>IFERROR(SUMPRODUCT((Tableau2[Code barre]=E172)*(Tableau2[Box]=Listes!$C$2)*(Tableau2[Comp]=Listes!$A$2)*Tableau2[Sorties]),"")</f>
        <v>0</v>
      </c>
      <c r="G172" s="57">
        <f t="shared" si="72"/>
        <v>0</v>
      </c>
      <c r="H172" s="53">
        <f>IFERROR(SUMPRODUCT((Tableau2[Code barre]=G172)*(Tableau2[Box]=Listes!$C$3)*(Tableau2[Comp]=Listes!$A$2)*Tableau2[Sorties]),"")</f>
        <v>0</v>
      </c>
      <c r="I172" s="57">
        <f t="shared" si="73"/>
        <v>0</v>
      </c>
      <c r="J172" s="53">
        <f>IFERROR(SUMPRODUCT((Tableau2[Code barre]=I172)*(Tableau2[Box]=Listes!$C$4)*(Tableau2[Comp]=Listes!$A$2)*Tableau2[Sorties]),"")</f>
        <v>0</v>
      </c>
      <c r="K172" s="57">
        <f t="shared" si="74"/>
        <v>0</v>
      </c>
      <c r="L172" s="53">
        <f>IFERROR(SUMPRODUCT((Tableau2[Code barre]=K172)*(Tableau2[Box]=Listes!$C$5)*(Tableau2[Comp]=Listes!$A$2)*Tableau2[Sorties]),"")</f>
        <v>0</v>
      </c>
      <c r="M172" s="57">
        <f t="shared" si="75"/>
        <v>0</v>
      </c>
      <c r="N172" s="53">
        <f>IFERROR(SUMPRODUCT((Tableau2[Code barre]=M172)*(Tableau2[Box]=Listes!$C$6)*(Tableau2[Comp]=Listes!$A$2)*Tableau2[Sorties]),"")</f>
        <v>0</v>
      </c>
      <c r="O172" s="57">
        <f t="shared" si="76"/>
        <v>0</v>
      </c>
      <c r="P172" s="53">
        <f>IFERROR(SUMPRODUCT((Tableau2[Code barre]=O172)*(Tableau2[Box]=Listes!$C$7)*(Tableau2[Comp]=Listes!$A$2)*Tableau2[Sorties]),"")</f>
        <v>0</v>
      </c>
      <c r="Q172" s="57">
        <f t="shared" si="77"/>
        <v>0</v>
      </c>
      <c r="R172" s="53">
        <f>IFERROR(SUMPRODUCT((Tableau2[Code barre]=Q172)*(Tableau2[Box]=Listes!$C$8)*(Tableau2[Comp]=Listes!$A$2)*Tableau2[Sorties]),"")</f>
        <v>0</v>
      </c>
      <c r="S172" s="57">
        <f t="shared" si="78"/>
        <v>0</v>
      </c>
      <c r="T172" s="53">
        <f>IFERROR(SUMPRODUCT((Tableau2[Code barre]=S172)*(Tableau2[Box]=Listes!$C$9)*(Tableau2[Comp]=Listes!$A$2)*Tableau2[Sorties]),"")</f>
        <v>0</v>
      </c>
      <c r="U172" s="57">
        <f t="shared" si="79"/>
        <v>0</v>
      </c>
      <c r="V172" s="53">
        <f>IFERROR(SUMPRODUCT((Tableau2[Code barre]=U172)*(Tableau2[Box]=Listes!$C$10)*(Tableau2[Comp]=Listes!$A$2)*Tableau2[Sorties]),"")</f>
        <v>0</v>
      </c>
      <c r="W172" s="57">
        <f t="shared" si="80"/>
        <v>0</v>
      </c>
      <c r="X172" s="53">
        <f>IFERROR(SUMPRODUCT((Tableau2[Code barre]=W172)*(Tableau2[Box]=Listes!$C$11)*(Tableau2[Comp]=Listes!$A$2)*Tableau2[Sorties]),"")</f>
        <v>0</v>
      </c>
      <c r="Y172" s="57">
        <f t="shared" si="81"/>
        <v>0</v>
      </c>
      <c r="Z172" s="53">
        <f>IFERROR(SUMPRODUCT((Tableau2[Code barre]=Y172)*(Tableau2[Box]=Listes!$C$12)*(Tableau2[Comp]=Listes!$A$2)*Tableau2[Sorties]),"")</f>
        <v>0</v>
      </c>
      <c r="AA172" s="57">
        <f t="shared" si="82"/>
        <v>0</v>
      </c>
      <c r="AB172" s="53">
        <f>IFERROR(SUMPRODUCT((Tableau2[Code barre]=AA172)*(Tableau2[Box]=Listes!$C$13)*(Tableau2[Comp]=Listes!$A$2)*Tableau2[Sorties]),"")</f>
        <v>0</v>
      </c>
      <c r="AC172" s="57">
        <f t="shared" si="83"/>
        <v>0</v>
      </c>
      <c r="AD172" s="53">
        <f>IFERROR(SUMPRODUCT((Tableau2[Code barre]=AC172)*(Tableau2[Box]=Listes!$C$14)*(Tableau2[Comp]=Listes!$A$2)*Tableau2[Sorties]),"")</f>
        <v>0</v>
      </c>
    </row>
    <row r="173" spans="1:30" ht="14.45" customHeight="1" x14ac:dyDescent="0.25">
      <c r="A173" s="80"/>
      <c r="B173" s="97"/>
      <c r="C173" s="57">
        <f t="shared" si="70"/>
        <v>0</v>
      </c>
      <c r="D173" s="53">
        <f>IFERROR(SUMPRODUCT((Tableau2[Code barre]=C173)*(Tableau2[Box]=Listes!$C$1)*(Tableau2[Comp]=Listes!$A$2)*Tableau2[Sorties]),"")</f>
        <v>0</v>
      </c>
      <c r="E173" s="57">
        <f t="shared" si="71"/>
        <v>0</v>
      </c>
      <c r="F173" s="53">
        <f>IFERROR(SUMPRODUCT((Tableau2[Code barre]=E173)*(Tableau2[Box]=Listes!$C$2)*(Tableau2[Comp]=Listes!$A$2)*Tableau2[Sorties]),"")</f>
        <v>0</v>
      </c>
      <c r="G173" s="57">
        <f t="shared" si="72"/>
        <v>0</v>
      </c>
      <c r="H173" s="53">
        <f>IFERROR(SUMPRODUCT((Tableau2[Code barre]=G173)*(Tableau2[Box]=Listes!$C$3)*(Tableau2[Comp]=Listes!$A$2)*Tableau2[Sorties]),"")</f>
        <v>0</v>
      </c>
      <c r="I173" s="57">
        <f t="shared" si="73"/>
        <v>0</v>
      </c>
      <c r="J173" s="53">
        <f>IFERROR(SUMPRODUCT((Tableau2[Code barre]=I173)*(Tableau2[Box]=Listes!$C$4)*(Tableau2[Comp]=Listes!$A$2)*Tableau2[Sorties]),"")</f>
        <v>0</v>
      </c>
      <c r="K173" s="57">
        <f t="shared" si="74"/>
        <v>0</v>
      </c>
      <c r="L173" s="53">
        <f>IFERROR(SUMPRODUCT((Tableau2[Code barre]=K173)*(Tableau2[Box]=Listes!$C$5)*(Tableau2[Comp]=Listes!$A$2)*Tableau2[Sorties]),"")</f>
        <v>0</v>
      </c>
      <c r="M173" s="57">
        <f t="shared" si="75"/>
        <v>0</v>
      </c>
      <c r="N173" s="53">
        <f>IFERROR(SUMPRODUCT((Tableau2[Code barre]=M173)*(Tableau2[Box]=Listes!$C$6)*(Tableau2[Comp]=Listes!$A$2)*Tableau2[Sorties]),"")</f>
        <v>0</v>
      </c>
      <c r="O173" s="57">
        <f t="shared" si="76"/>
        <v>0</v>
      </c>
      <c r="P173" s="53">
        <f>IFERROR(SUMPRODUCT((Tableau2[Code barre]=O173)*(Tableau2[Box]=Listes!$C$7)*(Tableau2[Comp]=Listes!$A$2)*Tableau2[Sorties]),"")</f>
        <v>0</v>
      </c>
      <c r="Q173" s="57">
        <f t="shared" si="77"/>
        <v>0</v>
      </c>
      <c r="R173" s="53">
        <f>IFERROR(SUMPRODUCT((Tableau2[Code barre]=Q173)*(Tableau2[Box]=Listes!$C$8)*(Tableau2[Comp]=Listes!$A$2)*Tableau2[Sorties]),"")</f>
        <v>0</v>
      </c>
      <c r="S173" s="57">
        <f t="shared" si="78"/>
        <v>0</v>
      </c>
      <c r="T173" s="53">
        <f>IFERROR(SUMPRODUCT((Tableau2[Code barre]=S173)*(Tableau2[Box]=Listes!$C$9)*(Tableau2[Comp]=Listes!$A$2)*Tableau2[Sorties]),"")</f>
        <v>0</v>
      </c>
      <c r="U173" s="57">
        <f t="shared" si="79"/>
        <v>0</v>
      </c>
      <c r="V173" s="53">
        <f>IFERROR(SUMPRODUCT((Tableau2[Code barre]=U173)*(Tableau2[Box]=Listes!$C$10)*(Tableau2[Comp]=Listes!$A$2)*Tableau2[Sorties]),"")</f>
        <v>0</v>
      </c>
      <c r="W173" s="57">
        <f t="shared" si="80"/>
        <v>0</v>
      </c>
      <c r="X173" s="53">
        <f>IFERROR(SUMPRODUCT((Tableau2[Code barre]=W173)*(Tableau2[Box]=Listes!$C$11)*(Tableau2[Comp]=Listes!$A$2)*Tableau2[Sorties]),"")</f>
        <v>0</v>
      </c>
      <c r="Y173" s="57">
        <f t="shared" si="81"/>
        <v>0</v>
      </c>
      <c r="Z173" s="53">
        <f>IFERROR(SUMPRODUCT((Tableau2[Code barre]=Y173)*(Tableau2[Box]=Listes!$C$12)*(Tableau2[Comp]=Listes!$A$2)*Tableau2[Sorties]),"")</f>
        <v>0</v>
      </c>
      <c r="AA173" s="57">
        <f t="shared" si="82"/>
        <v>0</v>
      </c>
      <c r="AB173" s="53">
        <f>IFERROR(SUMPRODUCT((Tableau2[Code barre]=AA173)*(Tableau2[Box]=Listes!$C$13)*(Tableau2[Comp]=Listes!$A$2)*Tableau2[Sorties]),"")</f>
        <v>0</v>
      </c>
      <c r="AC173" s="57">
        <f t="shared" si="83"/>
        <v>0</v>
      </c>
      <c r="AD173" s="53">
        <f>IFERROR(SUMPRODUCT((Tableau2[Code barre]=AC173)*(Tableau2[Box]=Listes!$C$14)*(Tableau2[Comp]=Listes!$A$2)*Tableau2[Sorties]),"")</f>
        <v>0</v>
      </c>
    </row>
    <row r="174" spans="1:30" ht="14.45" customHeight="1" x14ac:dyDescent="0.25">
      <c r="A174" s="80"/>
      <c r="B174" s="97"/>
      <c r="C174" s="57">
        <f t="shared" si="70"/>
        <v>0</v>
      </c>
      <c r="D174" s="53">
        <f>IFERROR(SUMPRODUCT((Tableau2[Code barre]=C174)*(Tableau2[Box]=Listes!$C$1)*(Tableau2[Comp]=Listes!$A$2)*Tableau2[Sorties]),"")</f>
        <v>0</v>
      </c>
      <c r="E174" s="57">
        <f t="shared" si="71"/>
        <v>0</v>
      </c>
      <c r="F174" s="53">
        <f>IFERROR(SUMPRODUCT((Tableau2[Code barre]=E174)*(Tableau2[Box]=Listes!$C$2)*(Tableau2[Comp]=Listes!$A$2)*Tableau2[Sorties]),"")</f>
        <v>0</v>
      </c>
      <c r="G174" s="57">
        <f t="shared" si="72"/>
        <v>0</v>
      </c>
      <c r="H174" s="53">
        <f>IFERROR(SUMPRODUCT((Tableau2[Code barre]=G174)*(Tableau2[Box]=Listes!$C$3)*(Tableau2[Comp]=Listes!$A$2)*Tableau2[Sorties]),"")</f>
        <v>0</v>
      </c>
      <c r="I174" s="57">
        <f t="shared" si="73"/>
        <v>0</v>
      </c>
      <c r="J174" s="53">
        <f>IFERROR(SUMPRODUCT((Tableau2[Code barre]=I174)*(Tableau2[Box]=Listes!$C$4)*(Tableau2[Comp]=Listes!$A$2)*Tableau2[Sorties]),"")</f>
        <v>0</v>
      </c>
      <c r="K174" s="57">
        <f t="shared" si="74"/>
        <v>0</v>
      </c>
      <c r="L174" s="53">
        <f>IFERROR(SUMPRODUCT((Tableau2[Code barre]=K174)*(Tableau2[Box]=Listes!$C$5)*(Tableau2[Comp]=Listes!$A$2)*Tableau2[Sorties]),"")</f>
        <v>0</v>
      </c>
      <c r="M174" s="57">
        <f t="shared" si="75"/>
        <v>0</v>
      </c>
      <c r="N174" s="53">
        <f>IFERROR(SUMPRODUCT((Tableau2[Code barre]=M174)*(Tableau2[Box]=Listes!$C$6)*(Tableau2[Comp]=Listes!$A$2)*Tableau2[Sorties]),"")</f>
        <v>0</v>
      </c>
      <c r="O174" s="57">
        <f t="shared" si="76"/>
        <v>0</v>
      </c>
      <c r="P174" s="53">
        <f>IFERROR(SUMPRODUCT((Tableau2[Code barre]=O174)*(Tableau2[Box]=Listes!$C$7)*(Tableau2[Comp]=Listes!$A$2)*Tableau2[Sorties]),"")</f>
        <v>0</v>
      </c>
      <c r="Q174" s="57">
        <f t="shared" si="77"/>
        <v>0</v>
      </c>
      <c r="R174" s="53">
        <f>IFERROR(SUMPRODUCT((Tableau2[Code barre]=Q174)*(Tableau2[Box]=Listes!$C$8)*(Tableau2[Comp]=Listes!$A$2)*Tableau2[Sorties]),"")</f>
        <v>0</v>
      </c>
      <c r="S174" s="57">
        <f t="shared" si="78"/>
        <v>0</v>
      </c>
      <c r="T174" s="53">
        <f>IFERROR(SUMPRODUCT((Tableau2[Code barre]=S174)*(Tableau2[Box]=Listes!$C$9)*(Tableau2[Comp]=Listes!$A$2)*Tableau2[Sorties]),"")</f>
        <v>0</v>
      </c>
      <c r="U174" s="57">
        <f t="shared" si="79"/>
        <v>0</v>
      </c>
      <c r="V174" s="53">
        <f>IFERROR(SUMPRODUCT((Tableau2[Code barre]=U174)*(Tableau2[Box]=Listes!$C$10)*(Tableau2[Comp]=Listes!$A$2)*Tableau2[Sorties]),"")</f>
        <v>0</v>
      </c>
      <c r="W174" s="57">
        <f t="shared" si="80"/>
        <v>0</v>
      </c>
      <c r="X174" s="53">
        <f>IFERROR(SUMPRODUCT((Tableau2[Code barre]=W174)*(Tableau2[Box]=Listes!$C$11)*(Tableau2[Comp]=Listes!$A$2)*Tableau2[Sorties]),"")</f>
        <v>0</v>
      </c>
      <c r="Y174" s="57">
        <f t="shared" si="81"/>
        <v>0</v>
      </c>
      <c r="Z174" s="53">
        <f>IFERROR(SUMPRODUCT((Tableau2[Code barre]=Y174)*(Tableau2[Box]=Listes!$C$12)*(Tableau2[Comp]=Listes!$A$2)*Tableau2[Sorties]),"")</f>
        <v>0</v>
      </c>
      <c r="AA174" s="57">
        <f t="shared" si="82"/>
        <v>0</v>
      </c>
      <c r="AB174" s="53">
        <f>IFERROR(SUMPRODUCT((Tableau2[Code barre]=AA174)*(Tableau2[Box]=Listes!$C$13)*(Tableau2[Comp]=Listes!$A$2)*Tableau2[Sorties]),"")</f>
        <v>0</v>
      </c>
      <c r="AC174" s="57">
        <f t="shared" si="83"/>
        <v>0</v>
      </c>
      <c r="AD174" s="53">
        <f>IFERROR(SUMPRODUCT((Tableau2[Code barre]=AC174)*(Tableau2[Box]=Listes!$C$14)*(Tableau2[Comp]=Listes!$A$2)*Tableau2[Sorties]),"")</f>
        <v>0</v>
      </c>
    </row>
    <row r="175" spans="1:30" ht="14.45" customHeight="1" x14ac:dyDescent="0.25">
      <c r="A175" s="80"/>
      <c r="B175" s="93"/>
      <c r="C175" s="57">
        <f t="shared" si="70"/>
        <v>0</v>
      </c>
      <c r="D175" s="53">
        <f>IFERROR(SUMPRODUCT((Tableau2[Code barre]=C175)*(Tableau2[Box]=Listes!$C$1)*(Tableau2[Comp]=Listes!$A$2)*Tableau2[Sorties]),"")</f>
        <v>0</v>
      </c>
      <c r="E175" s="57">
        <f t="shared" si="71"/>
        <v>0</v>
      </c>
      <c r="F175" s="53">
        <f>IFERROR(SUMPRODUCT((Tableau2[Code barre]=E175)*(Tableau2[Box]=Listes!$C$2)*(Tableau2[Comp]=Listes!$A$2)*Tableau2[Sorties]),"")</f>
        <v>0</v>
      </c>
      <c r="G175" s="57">
        <f t="shared" si="72"/>
        <v>0</v>
      </c>
      <c r="H175" s="53">
        <f>IFERROR(SUMPRODUCT((Tableau2[Code barre]=G175)*(Tableau2[Box]=Listes!$C$3)*(Tableau2[Comp]=Listes!$A$2)*Tableau2[Sorties]),"")</f>
        <v>0</v>
      </c>
      <c r="I175" s="57">
        <f t="shared" si="73"/>
        <v>0</v>
      </c>
      <c r="J175" s="53">
        <f>IFERROR(SUMPRODUCT((Tableau2[Code barre]=I175)*(Tableau2[Box]=Listes!$C$4)*(Tableau2[Comp]=Listes!$A$2)*Tableau2[Sorties]),"")</f>
        <v>0</v>
      </c>
      <c r="K175" s="57">
        <f t="shared" si="74"/>
        <v>0</v>
      </c>
      <c r="L175" s="53">
        <f>IFERROR(SUMPRODUCT((Tableau2[Code barre]=K175)*(Tableau2[Box]=Listes!$C$5)*(Tableau2[Comp]=Listes!$A$2)*Tableau2[Sorties]),"")</f>
        <v>0</v>
      </c>
      <c r="M175" s="57">
        <f t="shared" si="75"/>
        <v>0</v>
      </c>
      <c r="N175" s="53">
        <f>IFERROR(SUMPRODUCT((Tableau2[Code barre]=M175)*(Tableau2[Box]=Listes!$C$6)*(Tableau2[Comp]=Listes!$A$2)*Tableau2[Sorties]),"")</f>
        <v>0</v>
      </c>
      <c r="O175" s="57">
        <f t="shared" si="76"/>
        <v>0</v>
      </c>
      <c r="P175" s="53">
        <f>IFERROR(SUMPRODUCT((Tableau2[Code barre]=O175)*(Tableau2[Box]=Listes!$C$7)*(Tableau2[Comp]=Listes!$A$2)*Tableau2[Sorties]),"")</f>
        <v>0</v>
      </c>
      <c r="Q175" s="57">
        <f t="shared" si="77"/>
        <v>0</v>
      </c>
      <c r="R175" s="53">
        <f>IFERROR(SUMPRODUCT((Tableau2[Code barre]=Q175)*(Tableau2[Box]=Listes!$C$8)*(Tableau2[Comp]=Listes!$A$2)*Tableau2[Sorties]),"")</f>
        <v>0</v>
      </c>
      <c r="S175" s="57">
        <f t="shared" si="78"/>
        <v>0</v>
      </c>
      <c r="T175" s="53">
        <f>IFERROR(SUMPRODUCT((Tableau2[Code barre]=S175)*(Tableau2[Box]=Listes!$C$9)*(Tableau2[Comp]=Listes!$A$2)*Tableau2[Sorties]),"")</f>
        <v>0</v>
      </c>
      <c r="U175" s="57">
        <f t="shared" si="79"/>
        <v>0</v>
      </c>
      <c r="V175" s="53">
        <f>IFERROR(SUMPRODUCT((Tableau2[Code barre]=U175)*(Tableau2[Box]=Listes!$C$10)*(Tableau2[Comp]=Listes!$A$2)*Tableau2[Sorties]),"")</f>
        <v>0</v>
      </c>
      <c r="W175" s="57">
        <f t="shared" si="80"/>
        <v>0</v>
      </c>
      <c r="X175" s="53">
        <f>IFERROR(SUMPRODUCT((Tableau2[Code barre]=W175)*(Tableau2[Box]=Listes!$C$11)*(Tableau2[Comp]=Listes!$A$2)*Tableau2[Sorties]),"")</f>
        <v>0</v>
      </c>
      <c r="Y175" s="57">
        <f t="shared" si="81"/>
        <v>0</v>
      </c>
      <c r="Z175" s="53">
        <f>IFERROR(SUMPRODUCT((Tableau2[Code barre]=Y175)*(Tableau2[Box]=Listes!$C$12)*(Tableau2[Comp]=Listes!$A$2)*Tableau2[Sorties]),"")</f>
        <v>0</v>
      </c>
      <c r="AA175" s="57">
        <f t="shared" si="82"/>
        <v>0</v>
      </c>
      <c r="AB175" s="53">
        <f>IFERROR(SUMPRODUCT((Tableau2[Code barre]=AA175)*(Tableau2[Box]=Listes!$C$13)*(Tableau2[Comp]=Listes!$A$2)*Tableau2[Sorties]),"")</f>
        <v>0</v>
      </c>
      <c r="AC175" s="57">
        <f t="shared" si="83"/>
        <v>0</v>
      </c>
      <c r="AD175" s="53">
        <f>IFERROR(SUMPRODUCT((Tableau2[Code barre]=AC175)*(Tableau2[Box]=Listes!$C$14)*(Tableau2[Comp]=Listes!$A$2)*Tableau2[Sorties]),"")</f>
        <v>0</v>
      </c>
    </row>
    <row r="176" spans="1:30" ht="14.45" customHeight="1" x14ac:dyDescent="0.25">
      <c r="A176" s="80"/>
      <c r="B176" s="93"/>
      <c r="C176" s="57">
        <f t="shared" si="70"/>
        <v>0</v>
      </c>
      <c r="D176" s="53">
        <f>IFERROR(SUMPRODUCT((Tableau2[Code barre]=C176)*(Tableau2[Box]=Listes!$C$1)*(Tableau2[Comp]=Listes!$A$2)*Tableau2[Sorties]),"")</f>
        <v>0</v>
      </c>
      <c r="E176" s="57">
        <f t="shared" si="71"/>
        <v>0</v>
      </c>
      <c r="F176" s="53">
        <f>IFERROR(SUMPRODUCT((Tableau2[Code barre]=E176)*(Tableau2[Box]=Listes!$C$2)*(Tableau2[Comp]=Listes!$A$2)*Tableau2[Sorties]),"")</f>
        <v>0</v>
      </c>
      <c r="G176" s="57">
        <f t="shared" si="72"/>
        <v>0</v>
      </c>
      <c r="H176" s="53">
        <f>IFERROR(SUMPRODUCT((Tableau2[Code barre]=G176)*(Tableau2[Box]=Listes!$C$3)*(Tableau2[Comp]=Listes!$A$2)*Tableau2[Sorties]),"")</f>
        <v>0</v>
      </c>
      <c r="I176" s="57">
        <f t="shared" si="73"/>
        <v>0</v>
      </c>
      <c r="J176" s="53">
        <f>IFERROR(SUMPRODUCT((Tableau2[Code barre]=I176)*(Tableau2[Box]=Listes!$C$4)*(Tableau2[Comp]=Listes!$A$2)*Tableau2[Sorties]),"")</f>
        <v>0</v>
      </c>
      <c r="K176" s="57">
        <f t="shared" si="74"/>
        <v>0</v>
      </c>
      <c r="L176" s="53">
        <f>IFERROR(SUMPRODUCT((Tableau2[Code barre]=K176)*(Tableau2[Box]=Listes!$C$5)*(Tableau2[Comp]=Listes!$A$2)*Tableau2[Sorties]),"")</f>
        <v>0</v>
      </c>
      <c r="M176" s="57">
        <f t="shared" si="75"/>
        <v>0</v>
      </c>
      <c r="N176" s="53">
        <f>IFERROR(SUMPRODUCT((Tableau2[Code barre]=M176)*(Tableau2[Box]=Listes!$C$6)*(Tableau2[Comp]=Listes!$A$2)*Tableau2[Sorties]),"")</f>
        <v>0</v>
      </c>
      <c r="O176" s="57">
        <f t="shared" si="76"/>
        <v>0</v>
      </c>
      <c r="P176" s="53">
        <f>IFERROR(SUMPRODUCT((Tableau2[Code barre]=O176)*(Tableau2[Box]=Listes!$C$7)*(Tableau2[Comp]=Listes!$A$2)*Tableau2[Sorties]),"")</f>
        <v>0</v>
      </c>
      <c r="Q176" s="57">
        <f t="shared" si="77"/>
        <v>0</v>
      </c>
      <c r="R176" s="53">
        <f>IFERROR(SUMPRODUCT((Tableau2[Code barre]=Q176)*(Tableau2[Box]=Listes!$C$8)*(Tableau2[Comp]=Listes!$A$2)*Tableau2[Sorties]),"")</f>
        <v>0</v>
      </c>
      <c r="S176" s="57">
        <f t="shared" si="78"/>
        <v>0</v>
      </c>
      <c r="T176" s="53">
        <f>IFERROR(SUMPRODUCT((Tableau2[Code barre]=S176)*(Tableau2[Box]=Listes!$C$9)*(Tableau2[Comp]=Listes!$A$2)*Tableau2[Sorties]),"")</f>
        <v>0</v>
      </c>
      <c r="U176" s="57">
        <f t="shared" si="79"/>
        <v>0</v>
      </c>
      <c r="V176" s="53">
        <f>IFERROR(SUMPRODUCT((Tableau2[Code barre]=U176)*(Tableau2[Box]=Listes!$C$10)*(Tableau2[Comp]=Listes!$A$2)*Tableau2[Sorties]),"")</f>
        <v>0</v>
      </c>
      <c r="W176" s="57">
        <f t="shared" si="80"/>
        <v>0</v>
      </c>
      <c r="X176" s="53">
        <f>IFERROR(SUMPRODUCT((Tableau2[Code barre]=W176)*(Tableau2[Box]=Listes!$C$11)*(Tableau2[Comp]=Listes!$A$2)*Tableau2[Sorties]),"")</f>
        <v>0</v>
      </c>
      <c r="Y176" s="57">
        <f t="shared" si="81"/>
        <v>0</v>
      </c>
      <c r="Z176" s="53">
        <f>IFERROR(SUMPRODUCT((Tableau2[Code barre]=Y176)*(Tableau2[Box]=Listes!$C$12)*(Tableau2[Comp]=Listes!$A$2)*Tableau2[Sorties]),"")</f>
        <v>0</v>
      </c>
      <c r="AA176" s="57">
        <f t="shared" si="82"/>
        <v>0</v>
      </c>
      <c r="AB176" s="53">
        <f>IFERROR(SUMPRODUCT((Tableau2[Code barre]=AA176)*(Tableau2[Box]=Listes!$C$13)*(Tableau2[Comp]=Listes!$A$2)*Tableau2[Sorties]),"")</f>
        <v>0</v>
      </c>
      <c r="AC176" s="57">
        <f t="shared" si="83"/>
        <v>0</v>
      </c>
      <c r="AD176" s="53">
        <f>IFERROR(SUMPRODUCT((Tableau2[Code barre]=AC176)*(Tableau2[Box]=Listes!$C$14)*(Tableau2[Comp]=Listes!$A$2)*Tableau2[Sorties]),"")</f>
        <v>0</v>
      </c>
    </row>
    <row r="177" spans="1:30" x14ac:dyDescent="0.25">
      <c r="A177" s="80"/>
      <c r="B177" s="60"/>
      <c r="C177" s="49"/>
      <c r="D177" s="49"/>
      <c r="E177" s="49"/>
      <c r="F177" s="49"/>
      <c r="G177" s="49"/>
      <c r="H177" s="49"/>
      <c r="I177" s="49"/>
      <c r="J177" s="49"/>
      <c r="K177" s="49"/>
      <c r="L177" s="49"/>
      <c r="M177" s="49"/>
      <c r="N177" s="49"/>
      <c r="O177" s="49"/>
      <c r="P177" s="49"/>
      <c r="Q177" s="49"/>
      <c r="R177" s="49"/>
      <c r="S177" s="49"/>
      <c r="T177" s="49"/>
      <c r="U177" s="49"/>
      <c r="V177" s="49"/>
      <c r="W177" s="49"/>
      <c r="X177" s="49"/>
      <c r="Y177" s="49"/>
      <c r="Z177" s="49"/>
      <c r="AA177" s="49"/>
      <c r="AB177" s="49"/>
      <c r="AC177" s="49"/>
      <c r="AD177" s="49"/>
    </row>
    <row r="178" spans="1:30" ht="14.45" customHeight="1" x14ac:dyDescent="0.25">
      <c r="A178" s="80"/>
      <c r="B178" s="85" t="s">
        <v>16</v>
      </c>
      <c r="C178" s="41">
        <f t="shared" ref="C178:C190" si="84">+C40</f>
        <v>0</v>
      </c>
      <c r="D178" s="42">
        <f>IFERROR(SUMPRODUCT((Tableau2[Code barre]=C178)*(Tableau2[Box]=Listes!$C$1)*(Tableau2[Comp]=Listes!$A$3)*Tableau2[Sorties]),"")</f>
        <v>0</v>
      </c>
      <c r="E178" s="41">
        <f t="shared" ref="E178:E190" si="85">+E40</f>
        <v>0</v>
      </c>
      <c r="F178" s="42">
        <f>IFERROR(SUMPRODUCT((Tableau2[Code barre]=E178)*(Tableau2[Box]=Listes!$C$2)*(Tableau2[Comp]=Listes!$A$3)*Tableau2[Sorties]),"")</f>
        <v>0</v>
      </c>
      <c r="G178" s="41">
        <f t="shared" ref="G178:G190" si="86">+G40</f>
        <v>0</v>
      </c>
      <c r="H178" s="42">
        <f>IFERROR(SUMPRODUCT((Tableau2[Code barre]=G178)*(Tableau2[Box]=Listes!$C$3)*(Tableau2[Comp]=Listes!$A$3)*Tableau2[Sorties]),"")</f>
        <v>0</v>
      </c>
      <c r="I178" s="41">
        <f t="shared" ref="I178:I190" si="87">+I40</f>
        <v>0</v>
      </c>
      <c r="J178" s="42">
        <f>IFERROR(SUMPRODUCT((Tableau2[Code barre]=I178)*(Tableau2[Box]=Listes!$C$4)*(Tableau2[Comp]=Listes!$A$3)*Tableau2[Sorties]),"")</f>
        <v>0</v>
      </c>
      <c r="K178" s="41">
        <f t="shared" ref="K178:K190" si="88">+K40</f>
        <v>0</v>
      </c>
      <c r="L178" s="42">
        <f>IFERROR(SUMPRODUCT((Tableau2[Code barre]=K178)*(Tableau2[Box]=Listes!$C$5)*(Tableau2[Comp]=Listes!$A$3)*Tableau2[Sorties]),"")</f>
        <v>0</v>
      </c>
      <c r="M178" s="41">
        <f t="shared" ref="M178:M190" si="89">+M40</f>
        <v>0</v>
      </c>
      <c r="N178" s="42">
        <f>IFERROR(SUMPRODUCT((Tableau2[Code barre]=M178)*(Tableau2[Box]=Listes!$C$6)*(Tableau2[Comp]=Listes!$A$3)*Tableau2[Sorties]),"")</f>
        <v>0</v>
      </c>
      <c r="O178" s="41">
        <f t="shared" ref="O178:O190" si="90">+O40</f>
        <v>0</v>
      </c>
      <c r="P178" s="42">
        <f>IFERROR(SUMPRODUCT((Tableau2[Code barre]=O178)*(Tableau2[Box]=Listes!$C$7)*(Tableau2[Comp]=Listes!$A$3)*Tableau2[Sorties]),"")</f>
        <v>0</v>
      </c>
      <c r="Q178" s="41">
        <f t="shared" ref="Q178:Q190" si="91">+Q40</f>
        <v>0</v>
      </c>
      <c r="R178" s="42">
        <f>IFERROR(SUMPRODUCT((Tableau2[Code barre]=Q178)*(Tableau2[Box]=Listes!$C$8)*(Tableau2[Comp]=Listes!$A$3)*Tableau2[Sorties]),"")</f>
        <v>0</v>
      </c>
      <c r="S178" s="41">
        <f t="shared" ref="S178:S190" si="92">+S40</f>
        <v>0</v>
      </c>
      <c r="T178" s="42">
        <f>IFERROR(SUMPRODUCT((Tableau2[Code barre]=S178)*(Tableau2[Box]=Listes!$C$9)*(Tableau2[Comp]=Listes!$A$3)*Tableau2[Sorties]),"")</f>
        <v>0</v>
      </c>
      <c r="U178" s="41">
        <f t="shared" ref="U178:U190" si="93">+U40</f>
        <v>0</v>
      </c>
      <c r="V178" s="42">
        <f>IFERROR(SUMPRODUCT((Tableau2[Code barre]=U178)*(Tableau2[Box]=Listes!$C$10)*(Tableau2[Comp]=Listes!$A$3)*Tableau2[Sorties]),"")</f>
        <v>0</v>
      </c>
      <c r="W178" s="41">
        <f t="shared" ref="W178:W190" si="94">+W40</f>
        <v>0</v>
      </c>
      <c r="X178" s="42">
        <f>IFERROR(SUMPRODUCT((Tableau2[Code barre]=W178)*(Tableau2[Box]=Listes!$C$11)*(Tableau2[Comp]=Listes!$A$3)*Tableau2[Sorties]),"")</f>
        <v>0</v>
      </c>
      <c r="Y178" s="41">
        <f t="shared" ref="Y178:Y190" si="95">+Y40</f>
        <v>0</v>
      </c>
      <c r="Z178" s="42">
        <f>IFERROR(SUMPRODUCT((Tableau2[Code barre]=Y178)*(Tableau2[Box]=Listes!$C$12)*(Tableau2[Comp]=Listes!$A$3)*Tableau2[Sorties]),"")</f>
        <v>0</v>
      </c>
      <c r="AA178" s="41">
        <f t="shared" ref="AA178:AA190" si="96">+AA40</f>
        <v>0</v>
      </c>
      <c r="AB178" s="42">
        <f>IFERROR(SUMPRODUCT((Tableau2[Code barre]=AA178)*(Tableau2[Box]=Listes!$C$13)*(Tableau2[Comp]=Listes!$A$3)*Tableau2[Sorties]),"")</f>
        <v>0</v>
      </c>
      <c r="AC178" s="41">
        <f t="shared" ref="AC178:AC190" si="97">+AC40</f>
        <v>0</v>
      </c>
      <c r="AD178" s="42">
        <f>IFERROR(SUMPRODUCT((Tableau2[Code barre]=AC178)*(Tableau2[Box]=Listes!$C$14)*(Tableau2[Comp]=Listes!$A$3)*Tableau2[Sorties]),"")</f>
        <v>0</v>
      </c>
    </row>
    <row r="179" spans="1:30" ht="14.45" customHeight="1" x14ac:dyDescent="0.25">
      <c r="A179" s="80"/>
      <c r="B179" s="85"/>
      <c r="C179" s="41">
        <f t="shared" si="84"/>
        <v>0</v>
      </c>
      <c r="D179" s="42">
        <f>IFERROR(SUMPRODUCT((Tableau2[Code barre]=C179)*(Tableau2[Box]=Listes!$C$1)*(Tableau2[Comp]=Listes!$A$3)*Tableau2[Sorties]),"")</f>
        <v>0</v>
      </c>
      <c r="E179" s="41">
        <f t="shared" si="85"/>
        <v>0</v>
      </c>
      <c r="F179" s="42">
        <f>IFERROR(SUMPRODUCT((Tableau2[Code barre]=E179)*(Tableau2[Box]=Listes!$C$2)*(Tableau2[Comp]=Listes!$A$3)*Tableau2[Sorties]),"")</f>
        <v>0</v>
      </c>
      <c r="G179" s="41">
        <f t="shared" si="86"/>
        <v>0</v>
      </c>
      <c r="H179" s="42">
        <f>IFERROR(SUMPRODUCT((Tableau2[Code barre]=G179)*(Tableau2[Box]=Listes!$C$3)*(Tableau2[Comp]=Listes!$A$3)*Tableau2[Sorties]),"")</f>
        <v>0</v>
      </c>
      <c r="I179" s="41">
        <f t="shared" si="87"/>
        <v>0</v>
      </c>
      <c r="J179" s="42">
        <f>IFERROR(SUMPRODUCT((Tableau2[Code barre]=I179)*(Tableau2[Box]=Listes!$C$4)*(Tableau2[Comp]=Listes!$A$3)*Tableau2[Sorties]),"")</f>
        <v>0</v>
      </c>
      <c r="K179" s="41">
        <f t="shared" si="88"/>
        <v>0</v>
      </c>
      <c r="L179" s="42">
        <f>IFERROR(SUMPRODUCT((Tableau2[Code barre]=K179)*(Tableau2[Box]=Listes!$C$5)*(Tableau2[Comp]=Listes!$A$3)*Tableau2[Sorties]),"")</f>
        <v>0</v>
      </c>
      <c r="M179" s="41">
        <f t="shared" si="89"/>
        <v>0</v>
      </c>
      <c r="N179" s="42">
        <f>IFERROR(SUMPRODUCT((Tableau2[Code barre]=M179)*(Tableau2[Box]=Listes!$C$6)*(Tableau2[Comp]=Listes!$A$3)*Tableau2[Sorties]),"")</f>
        <v>0</v>
      </c>
      <c r="O179" s="41">
        <f t="shared" si="90"/>
        <v>0</v>
      </c>
      <c r="P179" s="42">
        <f>IFERROR(SUMPRODUCT((Tableau2[Code barre]=O179)*(Tableau2[Box]=Listes!$C$7)*(Tableau2[Comp]=Listes!$A$3)*Tableau2[Sorties]),"")</f>
        <v>0</v>
      </c>
      <c r="Q179" s="41">
        <f t="shared" si="91"/>
        <v>0</v>
      </c>
      <c r="R179" s="42">
        <f>IFERROR(SUMPRODUCT((Tableau2[Code barre]=Q179)*(Tableau2[Box]=Listes!$C$8)*(Tableau2[Comp]=Listes!$A$3)*Tableau2[Sorties]),"")</f>
        <v>0</v>
      </c>
      <c r="S179" s="41">
        <f t="shared" si="92"/>
        <v>0</v>
      </c>
      <c r="T179" s="42">
        <f>IFERROR(SUMPRODUCT((Tableau2[Code barre]=S179)*(Tableau2[Box]=Listes!$C$9)*(Tableau2[Comp]=Listes!$A$3)*Tableau2[Sorties]),"")</f>
        <v>0</v>
      </c>
      <c r="U179" s="41">
        <f t="shared" si="93"/>
        <v>0</v>
      </c>
      <c r="V179" s="42">
        <f>IFERROR(SUMPRODUCT((Tableau2[Code barre]=U179)*(Tableau2[Box]=Listes!$C$10)*(Tableau2[Comp]=Listes!$A$3)*Tableau2[Sorties]),"")</f>
        <v>0</v>
      </c>
      <c r="W179" s="41">
        <f t="shared" si="94"/>
        <v>0</v>
      </c>
      <c r="X179" s="42">
        <f>IFERROR(SUMPRODUCT((Tableau2[Code barre]=W179)*(Tableau2[Box]=Listes!$C$11)*(Tableau2[Comp]=Listes!$A$3)*Tableau2[Sorties]),"")</f>
        <v>0</v>
      </c>
      <c r="Y179" s="41">
        <f t="shared" si="95"/>
        <v>0</v>
      </c>
      <c r="Z179" s="42">
        <f>IFERROR(SUMPRODUCT((Tableau2[Code barre]=Y179)*(Tableau2[Box]=Listes!$C$12)*(Tableau2[Comp]=Listes!$A$3)*Tableau2[Sorties]),"")</f>
        <v>0</v>
      </c>
      <c r="AA179" s="41">
        <f t="shared" si="96"/>
        <v>0</v>
      </c>
      <c r="AB179" s="42">
        <f>IFERROR(SUMPRODUCT((Tableau2[Code barre]=AA179)*(Tableau2[Box]=Listes!$C$13)*(Tableau2[Comp]=Listes!$A$3)*Tableau2[Sorties]),"")</f>
        <v>0</v>
      </c>
      <c r="AC179" s="41">
        <f t="shared" si="97"/>
        <v>0</v>
      </c>
      <c r="AD179" s="42">
        <f>IFERROR(SUMPRODUCT((Tableau2[Code barre]=AC179)*(Tableau2[Box]=Listes!$C$14)*(Tableau2[Comp]=Listes!$A$3)*Tableau2[Sorties]),"")</f>
        <v>0</v>
      </c>
    </row>
    <row r="180" spans="1:30" ht="14.45" customHeight="1" x14ac:dyDescent="0.25">
      <c r="A180" s="80"/>
      <c r="B180" s="85"/>
      <c r="C180" s="41">
        <f t="shared" si="84"/>
        <v>0</v>
      </c>
      <c r="D180" s="42">
        <f>IFERROR(SUMPRODUCT((Tableau2[Code barre]=C180)*(Tableau2[Box]=Listes!$C$1)*(Tableau2[Comp]=Listes!$A$3)*Tableau2[Sorties]),"")</f>
        <v>0</v>
      </c>
      <c r="E180" s="41">
        <f t="shared" si="85"/>
        <v>0</v>
      </c>
      <c r="F180" s="42">
        <f>IFERROR(SUMPRODUCT((Tableau2[Code barre]=E180)*(Tableau2[Box]=Listes!$C$2)*(Tableau2[Comp]=Listes!$A$3)*Tableau2[Sorties]),"")</f>
        <v>0</v>
      </c>
      <c r="G180" s="41">
        <f t="shared" si="86"/>
        <v>0</v>
      </c>
      <c r="H180" s="42">
        <f>IFERROR(SUMPRODUCT((Tableau2[Code barre]=G180)*(Tableau2[Box]=Listes!$C$3)*(Tableau2[Comp]=Listes!$A$3)*Tableau2[Sorties]),"")</f>
        <v>0</v>
      </c>
      <c r="I180" s="41">
        <f t="shared" si="87"/>
        <v>0</v>
      </c>
      <c r="J180" s="42">
        <f>IFERROR(SUMPRODUCT((Tableau2[Code barre]=I180)*(Tableau2[Box]=Listes!$C$4)*(Tableau2[Comp]=Listes!$A$3)*Tableau2[Sorties]),"")</f>
        <v>0</v>
      </c>
      <c r="K180" s="41">
        <f t="shared" si="88"/>
        <v>0</v>
      </c>
      <c r="L180" s="42">
        <f>IFERROR(SUMPRODUCT((Tableau2[Code barre]=K180)*(Tableau2[Box]=Listes!$C$5)*(Tableau2[Comp]=Listes!$A$3)*Tableau2[Sorties]),"")</f>
        <v>0</v>
      </c>
      <c r="M180" s="41">
        <f t="shared" si="89"/>
        <v>0</v>
      </c>
      <c r="N180" s="42">
        <f>IFERROR(SUMPRODUCT((Tableau2[Code barre]=M180)*(Tableau2[Box]=Listes!$C$6)*(Tableau2[Comp]=Listes!$A$3)*Tableau2[Sorties]),"")</f>
        <v>0</v>
      </c>
      <c r="O180" s="41">
        <f t="shared" si="90"/>
        <v>0</v>
      </c>
      <c r="P180" s="42">
        <f>IFERROR(SUMPRODUCT((Tableau2[Code barre]=O180)*(Tableau2[Box]=Listes!$C$7)*(Tableau2[Comp]=Listes!$A$3)*Tableau2[Sorties]),"")</f>
        <v>0</v>
      </c>
      <c r="Q180" s="41">
        <f t="shared" si="91"/>
        <v>0</v>
      </c>
      <c r="R180" s="42">
        <f>IFERROR(SUMPRODUCT((Tableau2[Code barre]=Q180)*(Tableau2[Box]=Listes!$C$8)*(Tableau2[Comp]=Listes!$A$3)*Tableau2[Sorties]),"")</f>
        <v>0</v>
      </c>
      <c r="S180" s="41">
        <f t="shared" si="92"/>
        <v>0</v>
      </c>
      <c r="T180" s="42">
        <f>IFERROR(SUMPRODUCT((Tableau2[Code barre]=S180)*(Tableau2[Box]=Listes!$C$9)*(Tableau2[Comp]=Listes!$A$3)*Tableau2[Sorties]),"")</f>
        <v>0</v>
      </c>
      <c r="U180" s="41">
        <f t="shared" si="93"/>
        <v>0</v>
      </c>
      <c r="V180" s="42">
        <f>IFERROR(SUMPRODUCT((Tableau2[Code barre]=U180)*(Tableau2[Box]=Listes!$C$10)*(Tableau2[Comp]=Listes!$A$3)*Tableau2[Sorties]),"")</f>
        <v>0</v>
      </c>
      <c r="W180" s="41">
        <f t="shared" si="94"/>
        <v>0</v>
      </c>
      <c r="X180" s="42">
        <f>IFERROR(SUMPRODUCT((Tableau2[Code barre]=W180)*(Tableau2[Box]=Listes!$C$11)*(Tableau2[Comp]=Listes!$A$3)*Tableau2[Sorties]),"")</f>
        <v>0</v>
      </c>
      <c r="Y180" s="41">
        <f t="shared" si="95"/>
        <v>0</v>
      </c>
      <c r="Z180" s="42">
        <f>IFERROR(SUMPRODUCT((Tableau2[Code barre]=Y180)*(Tableau2[Box]=Listes!$C$12)*(Tableau2[Comp]=Listes!$A$3)*Tableau2[Sorties]),"")</f>
        <v>0</v>
      </c>
      <c r="AA180" s="41">
        <f t="shared" si="96"/>
        <v>0</v>
      </c>
      <c r="AB180" s="42">
        <f>IFERROR(SUMPRODUCT((Tableau2[Code barre]=AA180)*(Tableau2[Box]=Listes!$C$13)*(Tableau2[Comp]=Listes!$A$3)*Tableau2[Sorties]),"")</f>
        <v>0</v>
      </c>
      <c r="AC180" s="41">
        <f t="shared" si="97"/>
        <v>0</v>
      </c>
      <c r="AD180" s="42">
        <f>IFERROR(SUMPRODUCT((Tableau2[Code barre]=AC180)*(Tableau2[Box]=Listes!$C$14)*(Tableau2[Comp]=Listes!$A$3)*Tableau2[Sorties]),"")</f>
        <v>0</v>
      </c>
    </row>
    <row r="181" spans="1:30" ht="14.45" customHeight="1" x14ac:dyDescent="0.25">
      <c r="A181" s="80"/>
      <c r="B181" s="85"/>
      <c r="C181" s="41">
        <f t="shared" si="84"/>
        <v>0</v>
      </c>
      <c r="D181" s="42">
        <f>IFERROR(SUMPRODUCT((Tableau2[Code barre]=C181)*(Tableau2[Box]=Listes!$C$1)*(Tableau2[Comp]=Listes!$A$3)*Tableau2[Sorties]),"")</f>
        <v>0</v>
      </c>
      <c r="E181" s="41">
        <f t="shared" si="85"/>
        <v>0</v>
      </c>
      <c r="F181" s="42">
        <f>IFERROR(SUMPRODUCT((Tableau2[Code barre]=E181)*(Tableau2[Box]=Listes!$C$2)*(Tableau2[Comp]=Listes!$A$3)*Tableau2[Sorties]),"")</f>
        <v>0</v>
      </c>
      <c r="G181" s="41">
        <f t="shared" si="86"/>
        <v>0</v>
      </c>
      <c r="H181" s="42">
        <f>IFERROR(SUMPRODUCT((Tableau2[Code barre]=G181)*(Tableau2[Box]=Listes!$C$3)*(Tableau2[Comp]=Listes!$A$3)*Tableau2[Sorties]),"")</f>
        <v>0</v>
      </c>
      <c r="I181" s="41">
        <f t="shared" si="87"/>
        <v>0</v>
      </c>
      <c r="J181" s="42">
        <f>IFERROR(SUMPRODUCT((Tableau2[Code barre]=I181)*(Tableau2[Box]=Listes!$C$4)*(Tableau2[Comp]=Listes!$A$3)*Tableau2[Sorties]),"")</f>
        <v>0</v>
      </c>
      <c r="K181" s="41">
        <f t="shared" si="88"/>
        <v>0</v>
      </c>
      <c r="L181" s="42">
        <f>IFERROR(SUMPRODUCT((Tableau2[Code barre]=K181)*(Tableau2[Box]=Listes!$C$5)*(Tableau2[Comp]=Listes!$A$3)*Tableau2[Sorties]),"")</f>
        <v>0</v>
      </c>
      <c r="M181" s="41">
        <f t="shared" si="89"/>
        <v>0</v>
      </c>
      <c r="N181" s="42">
        <f>IFERROR(SUMPRODUCT((Tableau2[Code barre]=M181)*(Tableau2[Box]=Listes!$C$6)*(Tableau2[Comp]=Listes!$A$3)*Tableau2[Sorties]),"")</f>
        <v>0</v>
      </c>
      <c r="O181" s="41">
        <f t="shared" si="90"/>
        <v>0</v>
      </c>
      <c r="P181" s="42">
        <f>IFERROR(SUMPRODUCT((Tableau2[Code barre]=O181)*(Tableau2[Box]=Listes!$C$7)*(Tableau2[Comp]=Listes!$A$3)*Tableau2[Sorties]),"")</f>
        <v>0</v>
      </c>
      <c r="Q181" s="41">
        <f t="shared" si="91"/>
        <v>0</v>
      </c>
      <c r="R181" s="42">
        <f>IFERROR(SUMPRODUCT((Tableau2[Code barre]=Q181)*(Tableau2[Box]=Listes!$C$8)*(Tableau2[Comp]=Listes!$A$3)*Tableau2[Sorties]),"")</f>
        <v>0</v>
      </c>
      <c r="S181" s="41">
        <f t="shared" si="92"/>
        <v>0</v>
      </c>
      <c r="T181" s="42">
        <f>IFERROR(SUMPRODUCT((Tableau2[Code barre]=S181)*(Tableau2[Box]=Listes!$C$9)*(Tableau2[Comp]=Listes!$A$3)*Tableau2[Sorties]),"")</f>
        <v>0</v>
      </c>
      <c r="U181" s="41">
        <f t="shared" si="93"/>
        <v>0</v>
      </c>
      <c r="V181" s="42">
        <f>IFERROR(SUMPRODUCT((Tableau2[Code barre]=U181)*(Tableau2[Box]=Listes!$C$10)*(Tableau2[Comp]=Listes!$A$3)*Tableau2[Sorties]),"")</f>
        <v>0</v>
      </c>
      <c r="W181" s="41">
        <f t="shared" si="94"/>
        <v>0</v>
      </c>
      <c r="X181" s="42">
        <f>IFERROR(SUMPRODUCT((Tableau2[Code barre]=W181)*(Tableau2[Box]=Listes!$C$11)*(Tableau2[Comp]=Listes!$A$3)*Tableau2[Sorties]),"")</f>
        <v>0</v>
      </c>
      <c r="Y181" s="41">
        <f t="shared" si="95"/>
        <v>0</v>
      </c>
      <c r="Z181" s="42">
        <f>IFERROR(SUMPRODUCT((Tableau2[Code barre]=Y181)*(Tableau2[Box]=Listes!$C$12)*(Tableau2[Comp]=Listes!$A$3)*Tableau2[Sorties]),"")</f>
        <v>0</v>
      </c>
      <c r="AA181" s="41">
        <f t="shared" si="96"/>
        <v>0</v>
      </c>
      <c r="AB181" s="42">
        <f>IFERROR(SUMPRODUCT((Tableau2[Code barre]=AA181)*(Tableau2[Box]=Listes!$C$13)*(Tableau2[Comp]=Listes!$A$3)*Tableau2[Sorties]),"")</f>
        <v>0</v>
      </c>
      <c r="AC181" s="41">
        <f t="shared" si="97"/>
        <v>0</v>
      </c>
      <c r="AD181" s="42">
        <f>IFERROR(SUMPRODUCT((Tableau2[Code barre]=AC181)*(Tableau2[Box]=Listes!$C$14)*(Tableau2[Comp]=Listes!$A$3)*Tableau2[Sorties]),"")</f>
        <v>0</v>
      </c>
    </row>
    <row r="182" spans="1:30" ht="14.45" customHeight="1" x14ac:dyDescent="0.25">
      <c r="A182" s="80"/>
      <c r="B182" s="85"/>
      <c r="C182" s="41">
        <f t="shared" si="84"/>
        <v>0</v>
      </c>
      <c r="D182" s="42">
        <f>IFERROR(SUMPRODUCT((Tableau2[Code barre]=C182)*(Tableau2[Box]=Listes!$C$1)*(Tableau2[Comp]=Listes!$A$3)*Tableau2[Sorties]),"")</f>
        <v>0</v>
      </c>
      <c r="E182" s="41">
        <f t="shared" si="85"/>
        <v>0</v>
      </c>
      <c r="F182" s="42">
        <f>IFERROR(SUMPRODUCT((Tableau2[Code barre]=E182)*(Tableau2[Box]=Listes!$C$2)*(Tableau2[Comp]=Listes!$A$3)*Tableau2[Sorties]),"")</f>
        <v>0</v>
      </c>
      <c r="G182" s="41">
        <f t="shared" si="86"/>
        <v>0</v>
      </c>
      <c r="H182" s="42">
        <f>IFERROR(SUMPRODUCT((Tableau2[Code barre]=G182)*(Tableau2[Box]=Listes!$C$3)*(Tableau2[Comp]=Listes!$A$3)*Tableau2[Sorties]),"")</f>
        <v>0</v>
      </c>
      <c r="I182" s="41">
        <f t="shared" si="87"/>
        <v>0</v>
      </c>
      <c r="J182" s="42">
        <f>IFERROR(SUMPRODUCT((Tableau2[Code barre]=I182)*(Tableau2[Box]=Listes!$C$4)*(Tableau2[Comp]=Listes!$A$3)*Tableau2[Sorties]),"")</f>
        <v>0</v>
      </c>
      <c r="K182" s="41">
        <f t="shared" si="88"/>
        <v>0</v>
      </c>
      <c r="L182" s="42">
        <f>IFERROR(SUMPRODUCT((Tableau2[Code barre]=K182)*(Tableau2[Box]=Listes!$C$5)*(Tableau2[Comp]=Listes!$A$3)*Tableau2[Sorties]),"")</f>
        <v>0</v>
      </c>
      <c r="M182" s="41">
        <f t="shared" si="89"/>
        <v>0</v>
      </c>
      <c r="N182" s="42">
        <f>IFERROR(SUMPRODUCT((Tableau2[Code barre]=M182)*(Tableau2[Box]=Listes!$C$6)*(Tableau2[Comp]=Listes!$A$3)*Tableau2[Sorties]),"")</f>
        <v>0</v>
      </c>
      <c r="O182" s="41">
        <f t="shared" si="90"/>
        <v>0</v>
      </c>
      <c r="P182" s="42">
        <f>IFERROR(SUMPRODUCT((Tableau2[Code barre]=O182)*(Tableau2[Box]=Listes!$C$7)*(Tableau2[Comp]=Listes!$A$3)*Tableau2[Sorties]),"")</f>
        <v>0</v>
      </c>
      <c r="Q182" s="41">
        <f t="shared" si="91"/>
        <v>0</v>
      </c>
      <c r="R182" s="42">
        <f>IFERROR(SUMPRODUCT((Tableau2[Code barre]=Q182)*(Tableau2[Box]=Listes!$C$8)*(Tableau2[Comp]=Listes!$A$3)*Tableau2[Sorties]),"")</f>
        <v>0</v>
      </c>
      <c r="S182" s="41">
        <f t="shared" si="92"/>
        <v>0</v>
      </c>
      <c r="T182" s="42">
        <f>IFERROR(SUMPRODUCT((Tableau2[Code barre]=S182)*(Tableau2[Box]=Listes!$C$9)*(Tableau2[Comp]=Listes!$A$3)*Tableau2[Sorties]),"")</f>
        <v>0</v>
      </c>
      <c r="U182" s="41">
        <f t="shared" si="93"/>
        <v>0</v>
      </c>
      <c r="V182" s="42">
        <f>IFERROR(SUMPRODUCT((Tableau2[Code barre]=U182)*(Tableau2[Box]=Listes!$C$10)*(Tableau2[Comp]=Listes!$A$3)*Tableau2[Sorties]),"")</f>
        <v>0</v>
      </c>
      <c r="W182" s="41">
        <f t="shared" si="94"/>
        <v>0</v>
      </c>
      <c r="X182" s="42">
        <f>IFERROR(SUMPRODUCT((Tableau2[Code barre]=W182)*(Tableau2[Box]=Listes!$C$11)*(Tableau2[Comp]=Listes!$A$3)*Tableau2[Sorties]),"")</f>
        <v>0</v>
      </c>
      <c r="Y182" s="41">
        <f t="shared" si="95"/>
        <v>0</v>
      </c>
      <c r="Z182" s="42">
        <f>IFERROR(SUMPRODUCT((Tableau2[Code barre]=Y182)*(Tableau2[Box]=Listes!$C$12)*(Tableau2[Comp]=Listes!$A$3)*Tableau2[Sorties]),"")</f>
        <v>0</v>
      </c>
      <c r="AA182" s="41">
        <f t="shared" si="96"/>
        <v>0</v>
      </c>
      <c r="AB182" s="42">
        <f>IFERROR(SUMPRODUCT((Tableau2[Code barre]=AA182)*(Tableau2[Box]=Listes!$C$13)*(Tableau2[Comp]=Listes!$A$3)*Tableau2[Sorties]),"")</f>
        <v>0</v>
      </c>
      <c r="AC182" s="41">
        <f t="shared" si="97"/>
        <v>0</v>
      </c>
      <c r="AD182" s="42">
        <f>IFERROR(SUMPRODUCT((Tableau2[Code barre]=AC182)*(Tableau2[Box]=Listes!$C$14)*(Tableau2[Comp]=Listes!$A$3)*Tableau2[Sorties]),"")</f>
        <v>0</v>
      </c>
    </row>
    <row r="183" spans="1:30" ht="14.45" customHeight="1" x14ac:dyDescent="0.25">
      <c r="A183" s="80"/>
      <c r="B183" s="85"/>
      <c r="C183" s="41">
        <f t="shared" si="84"/>
        <v>0</v>
      </c>
      <c r="D183" s="42">
        <f>IFERROR(SUMPRODUCT((Tableau2[Code barre]=C183)*(Tableau2[Box]=Listes!$C$1)*(Tableau2[Comp]=Listes!$A$3)*Tableau2[Sorties]),"")</f>
        <v>0</v>
      </c>
      <c r="E183" s="41">
        <f t="shared" si="85"/>
        <v>0</v>
      </c>
      <c r="F183" s="42">
        <f>IFERROR(SUMPRODUCT((Tableau2[Code barre]=E183)*(Tableau2[Box]=Listes!$C$2)*(Tableau2[Comp]=Listes!$A$3)*Tableau2[Sorties]),"")</f>
        <v>0</v>
      </c>
      <c r="G183" s="41">
        <f t="shared" si="86"/>
        <v>0</v>
      </c>
      <c r="H183" s="42">
        <f>IFERROR(SUMPRODUCT((Tableau2[Code barre]=G183)*(Tableau2[Box]=Listes!$C$3)*(Tableau2[Comp]=Listes!$A$3)*Tableau2[Sorties]),"")</f>
        <v>0</v>
      </c>
      <c r="I183" s="41">
        <f t="shared" si="87"/>
        <v>0</v>
      </c>
      <c r="J183" s="42">
        <f>IFERROR(SUMPRODUCT((Tableau2[Code barre]=I183)*(Tableau2[Box]=Listes!$C$4)*(Tableau2[Comp]=Listes!$A$3)*Tableau2[Sorties]),"")</f>
        <v>0</v>
      </c>
      <c r="K183" s="41">
        <f t="shared" si="88"/>
        <v>0</v>
      </c>
      <c r="L183" s="42">
        <f>IFERROR(SUMPRODUCT((Tableau2[Code barre]=K183)*(Tableau2[Box]=Listes!$C$5)*(Tableau2[Comp]=Listes!$A$3)*Tableau2[Sorties]),"")</f>
        <v>0</v>
      </c>
      <c r="M183" s="41">
        <f t="shared" si="89"/>
        <v>0</v>
      </c>
      <c r="N183" s="42">
        <f>IFERROR(SUMPRODUCT((Tableau2[Code barre]=M183)*(Tableau2[Box]=Listes!$C$6)*(Tableau2[Comp]=Listes!$A$3)*Tableau2[Sorties]),"")</f>
        <v>0</v>
      </c>
      <c r="O183" s="41">
        <f t="shared" si="90"/>
        <v>0</v>
      </c>
      <c r="P183" s="42">
        <f>IFERROR(SUMPRODUCT((Tableau2[Code barre]=O183)*(Tableau2[Box]=Listes!$C$7)*(Tableau2[Comp]=Listes!$A$3)*Tableau2[Sorties]),"")</f>
        <v>0</v>
      </c>
      <c r="Q183" s="41">
        <f t="shared" si="91"/>
        <v>0</v>
      </c>
      <c r="R183" s="42">
        <f>IFERROR(SUMPRODUCT((Tableau2[Code barre]=Q183)*(Tableau2[Box]=Listes!$C$8)*(Tableau2[Comp]=Listes!$A$3)*Tableau2[Sorties]),"")</f>
        <v>0</v>
      </c>
      <c r="S183" s="41">
        <f t="shared" si="92"/>
        <v>0</v>
      </c>
      <c r="T183" s="42">
        <f>IFERROR(SUMPRODUCT((Tableau2[Code barre]=S183)*(Tableau2[Box]=Listes!$C$9)*(Tableau2[Comp]=Listes!$A$3)*Tableau2[Sorties]),"")</f>
        <v>0</v>
      </c>
      <c r="U183" s="41">
        <f t="shared" si="93"/>
        <v>0</v>
      </c>
      <c r="V183" s="42">
        <f>IFERROR(SUMPRODUCT((Tableau2[Code barre]=U183)*(Tableau2[Box]=Listes!$C$10)*(Tableau2[Comp]=Listes!$A$3)*Tableau2[Sorties]),"")</f>
        <v>0</v>
      </c>
      <c r="W183" s="41">
        <f t="shared" si="94"/>
        <v>0</v>
      </c>
      <c r="X183" s="42">
        <f>IFERROR(SUMPRODUCT((Tableau2[Code barre]=W183)*(Tableau2[Box]=Listes!$C$11)*(Tableau2[Comp]=Listes!$A$3)*Tableau2[Sorties]),"")</f>
        <v>0</v>
      </c>
      <c r="Y183" s="41">
        <f t="shared" si="95"/>
        <v>0</v>
      </c>
      <c r="Z183" s="42">
        <f>IFERROR(SUMPRODUCT((Tableau2[Code barre]=Y183)*(Tableau2[Box]=Listes!$C$12)*(Tableau2[Comp]=Listes!$A$3)*Tableau2[Sorties]),"")</f>
        <v>0</v>
      </c>
      <c r="AA183" s="41">
        <f t="shared" si="96"/>
        <v>0</v>
      </c>
      <c r="AB183" s="42">
        <f>IFERROR(SUMPRODUCT((Tableau2[Code barre]=AA183)*(Tableau2[Box]=Listes!$C$13)*(Tableau2[Comp]=Listes!$A$3)*Tableau2[Sorties]),"")</f>
        <v>0</v>
      </c>
      <c r="AC183" s="41">
        <f t="shared" si="97"/>
        <v>0</v>
      </c>
      <c r="AD183" s="42">
        <f>IFERROR(SUMPRODUCT((Tableau2[Code barre]=AC183)*(Tableau2[Box]=Listes!$C$14)*(Tableau2[Comp]=Listes!$A$3)*Tableau2[Sorties]),"")</f>
        <v>0</v>
      </c>
    </row>
    <row r="184" spans="1:30" ht="14.45" customHeight="1" x14ac:dyDescent="0.25">
      <c r="A184" s="80"/>
      <c r="B184" s="85"/>
      <c r="C184" s="41">
        <f t="shared" si="84"/>
        <v>0</v>
      </c>
      <c r="D184" s="42">
        <f>IFERROR(SUMPRODUCT((Tableau2[Code barre]=C184)*(Tableau2[Box]=Listes!$C$1)*(Tableau2[Comp]=Listes!$A$3)*Tableau2[Sorties]),"")</f>
        <v>0</v>
      </c>
      <c r="E184" s="41">
        <f t="shared" si="85"/>
        <v>0</v>
      </c>
      <c r="F184" s="42">
        <f>IFERROR(SUMPRODUCT((Tableau2[Code barre]=E184)*(Tableau2[Box]=Listes!$C$2)*(Tableau2[Comp]=Listes!$A$3)*Tableau2[Sorties]),"")</f>
        <v>0</v>
      </c>
      <c r="G184" s="41">
        <f t="shared" si="86"/>
        <v>0</v>
      </c>
      <c r="H184" s="42">
        <f>IFERROR(SUMPRODUCT((Tableau2[Code barre]=G184)*(Tableau2[Box]=Listes!$C$3)*(Tableau2[Comp]=Listes!$A$3)*Tableau2[Sorties]),"")</f>
        <v>0</v>
      </c>
      <c r="I184" s="41">
        <f t="shared" si="87"/>
        <v>0</v>
      </c>
      <c r="J184" s="42">
        <f>IFERROR(SUMPRODUCT((Tableau2[Code barre]=I184)*(Tableau2[Box]=Listes!$C$4)*(Tableau2[Comp]=Listes!$A$3)*Tableau2[Sorties]),"")</f>
        <v>0</v>
      </c>
      <c r="K184" s="41">
        <f t="shared" si="88"/>
        <v>0</v>
      </c>
      <c r="L184" s="42">
        <f>IFERROR(SUMPRODUCT((Tableau2[Code barre]=K184)*(Tableau2[Box]=Listes!$C$5)*(Tableau2[Comp]=Listes!$A$3)*Tableau2[Sorties]),"")</f>
        <v>0</v>
      </c>
      <c r="M184" s="41">
        <f t="shared" si="89"/>
        <v>0</v>
      </c>
      <c r="N184" s="42">
        <f>IFERROR(SUMPRODUCT((Tableau2[Code barre]=M184)*(Tableau2[Box]=Listes!$C$6)*(Tableau2[Comp]=Listes!$A$3)*Tableau2[Sorties]),"")</f>
        <v>0</v>
      </c>
      <c r="O184" s="41">
        <f t="shared" si="90"/>
        <v>0</v>
      </c>
      <c r="P184" s="42">
        <f>IFERROR(SUMPRODUCT((Tableau2[Code barre]=O184)*(Tableau2[Box]=Listes!$C$7)*(Tableau2[Comp]=Listes!$A$3)*Tableau2[Sorties]),"")</f>
        <v>0</v>
      </c>
      <c r="Q184" s="41">
        <f t="shared" si="91"/>
        <v>0</v>
      </c>
      <c r="R184" s="42">
        <f>IFERROR(SUMPRODUCT((Tableau2[Code barre]=Q184)*(Tableau2[Box]=Listes!$C$8)*(Tableau2[Comp]=Listes!$A$3)*Tableau2[Sorties]),"")</f>
        <v>0</v>
      </c>
      <c r="S184" s="41">
        <f t="shared" si="92"/>
        <v>0</v>
      </c>
      <c r="T184" s="42">
        <f>IFERROR(SUMPRODUCT((Tableau2[Code barre]=S184)*(Tableau2[Box]=Listes!$C$9)*(Tableau2[Comp]=Listes!$A$3)*Tableau2[Sorties]),"")</f>
        <v>0</v>
      </c>
      <c r="U184" s="41">
        <f t="shared" si="93"/>
        <v>0</v>
      </c>
      <c r="V184" s="42">
        <f>IFERROR(SUMPRODUCT((Tableau2[Code barre]=U184)*(Tableau2[Box]=Listes!$C$10)*(Tableau2[Comp]=Listes!$A$3)*Tableau2[Sorties]),"")</f>
        <v>0</v>
      </c>
      <c r="W184" s="41">
        <f t="shared" si="94"/>
        <v>0</v>
      </c>
      <c r="X184" s="42">
        <f>IFERROR(SUMPRODUCT((Tableau2[Code barre]=W184)*(Tableau2[Box]=Listes!$C$11)*(Tableau2[Comp]=Listes!$A$3)*Tableau2[Sorties]),"")</f>
        <v>0</v>
      </c>
      <c r="Y184" s="41">
        <f t="shared" si="95"/>
        <v>0</v>
      </c>
      <c r="Z184" s="42">
        <f>IFERROR(SUMPRODUCT((Tableau2[Code barre]=Y184)*(Tableau2[Box]=Listes!$C$12)*(Tableau2[Comp]=Listes!$A$3)*Tableau2[Sorties]),"")</f>
        <v>0</v>
      </c>
      <c r="AA184" s="41">
        <f t="shared" si="96"/>
        <v>0</v>
      </c>
      <c r="AB184" s="42">
        <f>IFERROR(SUMPRODUCT((Tableau2[Code barre]=AA184)*(Tableau2[Box]=Listes!$C$13)*(Tableau2[Comp]=Listes!$A$3)*Tableau2[Sorties]),"")</f>
        <v>0</v>
      </c>
      <c r="AC184" s="41">
        <f t="shared" si="97"/>
        <v>0</v>
      </c>
      <c r="AD184" s="42">
        <f>IFERROR(SUMPRODUCT((Tableau2[Code barre]=AC184)*(Tableau2[Box]=Listes!$C$14)*(Tableau2[Comp]=Listes!$A$3)*Tableau2[Sorties]),"")</f>
        <v>0</v>
      </c>
    </row>
    <row r="185" spans="1:30" ht="14.45" customHeight="1" x14ac:dyDescent="0.25">
      <c r="A185" s="80"/>
      <c r="B185" s="85"/>
      <c r="C185" s="41">
        <f t="shared" si="84"/>
        <v>0</v>
      </c>
      <c r="D185" s="42">
        <f>IFERROR(SUMPRODUCT((Tableau2[Code barre]=C185)*(Tableau2[Box]=Listes!$C$1)*(Tableau2[Comp]=Listes!$A$3)*Tableau2[Sorties]),"")</f>
        <v>0</v>
      </c>
      <c r="E185" s="41">
        <f t="shared" si="85"/>
        <v>0</v>
      </c>
      <c r="F185" s="42">
        <f>IFERROR(SUMPRODUCT((Tableau2[Code barre]=E185)*(Tableau2[Box]=Listes!$C$2)*(Tableau2[Comp]=Listes!$A$3)*Tableau2[Sorties]),"")</f>
        <v>0</v>
      </c>
      <c r="G185" s="41">
        <f t="shared" si="86"/>
        <v>0</v>
      </c>
      <c r="H185" s="42">
        <f>IFERROR(SUMPRODUCT((Tableau2[Code barre]=G185)*(Tableau2[Box]=Listes!$C$3)*(Tableau2[Comp]=Listes!$A$3)*Tableau2[Sorties]),"")</f>
        <v>0</v>
      </c>
      <c r="I185" s="41">
        <f t="shared" si="87"/>
        <v>0</v>
      </c>
      <c r="J185" s="42">
        <f>IFERROR(SUMPRODUCT((Tableau2[Code barre]=I185)*(Tableau2[Box]=Listes!$C$4)*(Tableau2[Comp]=Listes!$A$3)*Tableau2[Sorties]),"")</f>
        <v>0</v>
      </c>
      <c r="K185" s="41">
        <f t="shared" si="88"/>
        <v>0</v>
      </c>
      <c r="L185" s="42">
        <f>IFERROR(SUMPRODUCT((Tableau2[Code barre]=K185)*(Tableau2[Box]=Listes!$C$5)*(Tableau2[Comp]=Listes!$A$3)*Tableau2[Sorties]),"")</f>
        <v>0</v>
      </c>
      <c r="M185" s="41">
        <f t="shared" si="89"/>
        <v>0</v>
      </c>
      <c r="N185" s="42">
        <f>IFERROR(SUMPRODUCT((Tableau2[Code barre]=M185)*(Tableau2[Box]=Listes!$C$6)*(Tableau2[Comp]=Listes!$A$3)*Tableau2[Sorties]),"")</f>
        <v>0</v>
      </c>
      <c r="O185" s="41">
        <f t="shared" si="90"/>
        <v>0</v>
      </c>
      <c r="P185" s="42">
        <f>IFERROR(SUMPRODUCT((Tableau2[Code barre]=O185)*(Tableau2[Box]=Listes!$C$7)*(Tableau2[Comp]=Listes!$A$3)*Tableau2[Sorties]),"")</f>
        <v>0</v>
      </c>
      <c r="Q185" s="41">
        <f t="shared" si="91"/>
        <v>0</v>
      </c>
      <c r="R185" s="42">
        <f>IFERROR(SUMPRODUCT((Tableau2[Code barre]=Q185)*(Tableau2[Box]=Listes!$C$8)*(Tableau2[Comp]=Listes!$A$3)*Tableau2[Sorties]),"")</f>
        <v>0</v>
      </c>
      <c r="S185" s="41">
        <f t="shared" si="92"/>
        <v>0</v>
      </c>
      <c r="T185" s="42">
        <f>IFERROR(SUMPRODUCT((Tableau2[Code barre]=S185)*(Tableau2[Box]=Listes!$C$9)*(Tableau2[Comp]=Listes!$A$3)*Tableau2[Sorties]),"")</f>
        <v>0</v>
      </c>
      <c r="U185" s="41">
        <f t="shared" si="93"/>
        <v>0</v>
      </c>
      <c r="V185" s="42">
        <f>IFERROR(SUMPRODUCT((Tableau2[Code barre]=U185)*(Tableau2[Box]=Listes!$C$10)*(Tableau2[Comp]=Listes!$A$3)*Tableau2[Sorties]),"")</f>
        <v>0</v>
      </c>
      <c r="W185" s="41">
        <f t="shared" si="94"/>
        <v>0</v>
      </c>
      <c r="X185" s="42">
        <f>IFERROR(SUMPRODUCT((Tableau2[Code barre]=W185)*(Tableau2[Box]=Listes!$C$11)*(Tableau2[Comp]=Listes!$A$3)*Tableau2[Sorties]),"")</f>
        <v>0</v>
      </c>
      <c r="Y185" s="41">
        <f t="shared" si="95"/>
        <v>0</v>
      </c>
      <c r="Z185" s="42">
        <f>IFERROR(SUMPRODUCT((Tableau2[Code barre]=Y185)*(Tableau2[Box]=Listes!$C$12)*(Tableau2[Comp]=Listes!$A$3)*Tableau2[Sorties]),"")</f>
        <v>0</v>
      </c>
      <c r="AA185" s="41">
        <f t="shared" si="96"/>
        <v>0</v>
      </c>
      <c r="AB185" s="42">
        <f>IFERROR(SUMPRODUCT((Tableau2[Code barre]=AA185)*(Tableau2[Box]=Listes!$C$13)*(Tableau2[Comp]=Listes!$A$3)*Tableau2[Sorties]),"")</f>
        <v>0</v>
      </c>
      <c r="AC185" s="41">
        <f t="shared" si="97"/>
        <v>0</v>
      </c>
      <c r="AD185" s="42">
        <f>IFERROR(SUMPRODUCT((Tableau2[Code barre]=AC185)*(Tableau2[Box]=Listes!$C$14)*(Tableau2[Comp]=Listes!$A$3)*Tableau2[Sorties]),"")</f>
        <v>0</v>
      </c>
    </row>
    <row r="186" spans="1:30" ht="14.45" customHeight="1" x14ac:dyDescent="0.25">
      <c r="A186" s="80"/>
      <c r="B186" s="85"/>
      <c r="C186" s="41">
        <f t="shared" si="84"/>
        <v>0</v>
      </c>
      <c r="D186" s="42">
        <f>IFERROR(SUMPRODUCT((Tableau2[Code barre]=C186)*(Tableau2[Box]=Listes!$C$1)*(Tableau2[Comp]=Listes!$A$3)*Tableau2[Sorties]),"")</f>
        <v>0</v>
      </c>
      <c r="E186" s="41">
        <f t="shared" si="85"/>
        <v>0</v>
      </c>
      <c r="F186" s="42">
        <f>IFERROR(SUMPRODUCT((Tableau2[Code barre]=E186)*(Tableau2[Box]=Listes!$C$2)*(Tableau2[Comp]=Listes!$A$3)*Tableau2[Sorties]),"")</f>
        <v>0</v>
      </c>
      <c r="G186" s="41">
        <f t="shared" si="86"/>
        <v>0</v>
      </c>
      <c r="H186" s="42">
        <f>IFERROR(SUMPRODUCT((Tableau2[Code barre]=G186)*(Tableau2[Box]=Listes!$C$3)*(Tableau2[Comp]=Listes!$A$3)*Tableau2[Sorties]),"")</f>
        <v>0</v>
      </c>
      <c r="I186" s="41">
        <f t="shared" si="87"/>
        <v>0</v>
      </c>
      <c r="J186" s="42">
        <f>IFERROR(SUMPRODUCT((Tableau2[Code barre]=I186)*(Tableau2[Box]=Listes!$C$4)*(Tableau2[Comp]=Listes!$A$3)*Tableau2[Sorties]),"")</f>
        <v>0</v>
      </c>
      <c r="K186" s="41">
        <f t="shared" si="88"/>
        <v>0</v>
      </c>
      <c r="L186" s="42">
        <f>IFERROR(SUMPRODUCT((Tableau2[Code barre]=K186)*(Tableau2[Box]=Listes!$C$5)*(Tableau2[Comp]=Listes!$A$3)*Tableau2[Sorties]),"")</f>
        <v>0</v>
      </c>
      <c r="M186" s="41">
        <f t="shared" si="89"/>
        <v>0</v>
      </c>
      <c r="N186" s="42">
        <f>IFERROR(SUMPRODUCT((Tableau2[Code barre]=M186)*(Tableau2[Box]=Listes!$C$6)*(Tableau2[Comp]=Listes!$A$3)*Tableau2[Sorties]),"")</f>
        <v>0</v>
      </c>
      <c r="O186" s="41">
        <f t="shared" si="90"/>
        <v>0</v>
      </c>
      <c r="P186" s="42">
        <f>IFERROR(SUMPRODUCT((Tableau2[Code barre]=O186)*(Tableau2[Box]=Listes!$C$7)*(Tableau2[Comp]=Listes!$A$3)*Tableau2[Sorties]),"")</f>
        <v>0</v>
      </c>
      <c r="Q186" s="41">
        <f t="shared" si="91"/>
        <v>0</v>
      </c>
      <c r="R186" s="42">
        <f>IFERROR(SUMPRODUCT((Tableau2[Code barre]=Q186)*(Tableau2[Box]=Listes!$C$8)*(Tableau2[Comp]=Listes!$A$3)*Tableau2[Sorties]),"")</f>
        <v>0</v>
      </c>
      <c r="S186" s="41">
        <f t="shared" si="92"/>
        <v>0</v>
      </c>
      <c r="T186" s="42">
        <f>IFERROR(SUMPRODUCT((Tableau2[Code barre]=S186)*(Tableau2[Box]=Listes!$C$9)*(Tableau2[Comp]=Listes!$A$3)*Tableau2[Sorties]),"")</f>
        <v>0</v>
      </c>
      <c r="U186" s="41">
        <f t="shared" si="93"/>
        <v>0</v>
      </c>
      <c r="V186" s="42">
        <f>IFERROR(SUMPRODUCT((Tableau2[Code barre]=U186)*(Tableau2[Box]=Listes!$C$10)*(Tableau2[Comp]=Listes!$A$3)*Tableau2[Sorties]),"")</f>
        <v>0</v>
      </c>
      <c r="W186" s="41">
        <f t="shared" si="94"/>
        <v>0</v>
      </c>
      <c r="X186" s="42">
        <f>IFERROR(SUMPRODUCT((Tableau2[Code barre]=W186)*(Tableau2[Box]=Listes!$C$11)*(Tableau2[Comp]=Listes!$A$3)*Tableau2[Sorties]),"")</f>
        <v>0</v>
      </c>
      <c r="Y186" s="41">
        <f t="shared" si="95"/>
        <v>0</v>
      </c>
      <c r="Z186" s="42">
        <f>IFERROR(SUMPRODUCT((Tableau2[Code barre]=Y186)*(Tableau2[Box]=Listes!$C$12)*(Tableau2[Comp]=Listes!$A$3)*Tableau2[Sorties]),"")</f>
        <v>0</v>
      </c>
      <c r="AA186" s="41">
        <f t="shared" si="96"/>
        <v>0</v>
      </c>
      <c r="AB186" s="42">
        <f>IFERROR(SUMPRODUCT((Tableau2[Code barre]=AA186)*(Tableau2[Box]=Listes!$C$13)*(Tableau2[Comp]=Listes!$A$3)*Tableau2[Sorties]),"")</f>
        <v>0</v>
      </c>
      <c r="AC186" s="41">
        <f t="shared" si="97"/>
        <v>0</v>
      </c>
      <c r="AD186" s="42">
        <f>IFERROR(SUMPRODUCT((Tableau2[Code barre]=AC186)*(Tableau2[Box]=Listes!$C$14)*(Tableau2[Comp]=Listes!$A$3)*Tableau2[Sorties]),"")</f>
        <v>0</v>
      </c>
    </row>
    <row r="187" spans="1:30" ht="14.45" customHeight="1" x14ac:dyDescent="0.25">
      <c r="A187" s="80"/>
      <c r="B187" s="85"/>
      <c r="C187" s="41">
        <f t="shared" si="84"/>
        <v>0</v>
      </c>
      <c r="D187" s="42">
        <f>IFERROR(SUMPRODUCT((Tableau2[Code barre]=C187)*(Tableau2[Box]=Listes!$C$1)*(Tableau2[Comp]=Listes!$A$3)*Tableau2[Sorties]),"")</f>
        <v>0</v>
      </c>
      <c r="E187" s="41">
        <f t="shared" si="85"/>
        <v>0</v>
      </c>
      <c r="F187" s="42">
        <f>IFERROR(SUMPRODUCT((Tableau2[Code barre]=E187)*(Tableau2[Box]=Listes!$C$2)*(Tableau2[Comp]=Listes!$A$3)*Tableau2[Sorties]),"")</f>
        <v>0</v>
      </c>
      <c r="G187" s="41">
        <f t="shared" si="86"/>
        <v>0</v>
      </c>
      <c r="H187" s="42">
        <f>IFERROR(SUMPRODUCT((Tableau2[Code barre]=G187)*(Tableau2[Box]=Listes!$C$3)*(Tableau2[Comp]=Listes!$A$3)*Tableau2[Sorties]),"")</f>
        <v>0</v>
      </c>
      <c r="I187" s="41">
        <f t="shared" si="87"/>
        <v>0</v>
      </c>
      <c r="J187" s="42">
        <f>IFERROR(SUMPRODUCT((Tableau2[Code barre]=I187)*(Tableau2[Box]=Listes!$C$4)*(Tableau2[Comp]=Listes!$A$3)*Tableau2[Sorties]),"")</f>
        <v>0</v>
      </c>
      <c r="K187" s="41">
        <f t="shared" si="88"/>
        <v>0</v>
      </c>
      <c r="L187" s="42">
        <f>IFERROR(SUMPRODUCT((Tableau2[Code barre]=K187)*(Tableau2[Box]=Listes!$C$5)*(Tableau2[Comp]=Listes!$A$3)*Tableau2[Sorties]),"")</f>
        <v>0</v>
      </c>
      <c r="M187" s="41">
        <f t="shared" si="89"/>
        <v>0</v>
      </c>
      <c r="N187" s="42">
        <f>IFERROR(SUMPRODUCT((Tableau2[Code barre]=M187)*(Tableau2[Box]=Listes!$C$6)*(Tableau2[Comp]=Listes!$A$3)*Tableau2[Sorties]),"")</f>
        <v>0</v>
      </c>
      <c r="O187" s="41">
        <f t="shared" si="90"/>
        <v>0</v>
      </c>
      <c r="P187" s="42">
        <f>IFERROR(SUMPRODUCT((Tableau2[Code barre]=O187)*(Tableau2[Box]=Listes!$C$7)*(Tableau2[Comp]=Listes!$A$3)*Tableau2[Sorties]),"")</f>
        <v>0</v>
      </c>
      <c r="Q187" s="41">
        <f t="shared" si="91"/>
        <v>0</v>
      </c>
      <c r="R187" s="42">
        <f>IFERROR(SUMPRODUCT((Tableau2[Code barre]=Q187)*(Tableau2[Box]=Listes!$C$8)*(Tableau2[Comp]=Listes!$A$3)*Tableau2[Sorties]),"")</f>
        <v>0</v>
      </c>
      <c r="S187" s="41">
        <f t="shared" si="92"/>
        <v>0</v>
      </c>
      <c r="T187" s="42">
        <f>IFERROR(SUMPRODUCT((Tableau2[Code barre]=S187)*(Tableau2[Box]=Listes!$C$9)*(Tableau2[Comp]=Listes!$A$3)*Tableau2[Sorties]),"")</f>
        <v>0</v>
      </c>
      <c r="U187" s="41">
        <f t="shared" si="93"/>
        <v>0</v>
      </c>
      <c r="V187" s="42">
        <f>IFERROR(SUMPRODUCT((Tableau2[Code barre]=U187)*(Tableau2[Box]=Listes!$C$10)*(Tableau2[Comp]=Listes!$A$3)*Tableau2[Sorties]),"")</f>
        <v>0</v>
      </c>
      <c r="W187" s="41">
        <f t="shared" si="94"/>
        <v>0</v>
      </c>
      <c r="X187" s="42">
        <f>IFERROR(SUMPRODUCT((Tableau2[Code barre]=W187)*(Tableau2[Box]=Listes!$C$11)*(Tableau2[Comp]=Listes!$A$3)*Tableau2[Sorties]),"")</f>
        <v>0</v>
      </c>
      <c r="Y187" s="41">
        <f t="shared" si="95"/>
        <v>0</v>
      </c>
      <c r="Z187" s="42">
        <f>IFERROR(SUMPRODUCT((Tableau2[Code barre]=Y187)*(Tableau2[Box]=Listes!$C$12)*(Tableau2[Comp]=Listes!$A$3)*Tableau2[Sorties]),"")</f>
        <v>0</v>
      </c>
      <c r="AA187" s="41">
        <f t="shared" si="96"/>
        <v>0</v>
      </c>
      <c r="AB187" s="42">
        <f>IFERROR(SUMPRODUCT((Tableau2[Code barre]=AA187)*(Tableau2[Box]=Listes!$C$13)*(Tableau2[Comp]=Listes!$A$3)*Tableau2[Sorties]),"")</f>
        <v>0</v>
      </c>
      <c r="AC187" s="41">
        <f t="shared" si="97"/>
        <v>0</v>
      </c>
      <c r="AD187" s="42">
        <f>IFERROR(SUMPRODUCT((Tableau2[Code barre]=AC187)*(Tableau2[Box]=Listes!$C$14)*(Tableau2[Comp]=Listes!$A$3)*Tableau2[Sorties]),"")</f>
        <v>0</v>
      </c>
    </row>
    <row r="188" spans="1:30" ht="14.45" customHeight="1" x14ac:dyDescent="0.25">
      <c r="A188" s="80"/>
      <c r="B188" s="85"/>
      <c r="C188" s="41">
        <f t="shared" si="84"/>
        <v>0</v>
      </c>
      <c r="D188" s="42">
        <f>IFERROR(SUMPRODUCT((Tableau2[Code barre]=C188)*(Tableau2[Box]=Listes!$C$1)*(Tableau2[Comp]=Listes!$A$3)*Tableau2[Sorties]),"")</f>
        <v>0</v>
      </c>
      <c r="E188" s="41">
        <f t="shared" si="85"/>
        <v>0</v>
      </c>
      <c r="F188" s="42">
        <f>IFERROR(SUMPRODUCT((Tableau2[Code barre]=E188)*(Tableau2[Box]=Listes!$C$2)*(Tableau2[Comp]=Listes!$A$3)*Tableau2[Sorties]),"")</f>
        <v>0</v>
      </c>
      <c r="G188" s="41">
        <f t="shared" si="86"/>
        <v>0</v>
      </c>
      <c r="H188" s="42">
        <f>IFERROR(SUMPRODUCT((Tableau2[Code barre]=G188)*(Tableau2[Box]=Listes!$C$3)*(Tableau2[Comp]=Listes!$A$3)*Tableau2[Sorties]),"")</f>
        <v>0</v>
      </c>
      <c r="I188" s="41">
        <f t="shared" si="87"/>
        <v>0</v>
      </c>
      <c r="J188" s="42">
        <f>IFERROR(SUMPRODUCT((Tableau2[Code barre]=I188)*(Tableau2[Box]=Listes!$C$4)*(Tableau2[Comp]=Listes!$A$3)*Tableau2[Sorties]),"")</f>
        <v>0</v>
      </c>
      <c r="K188" s="41">
        <f t="shared" si="88"/>
        <v>0</v>
      </c>
      <c r="L188" s="42">
        <f>IFERROR(SUMPRODUCT((Tableau2[Code barre]=K188)*(Tableau2[Box]=Listes!$C$5)*(Tableau2[Comp]=Listes!$A$3)*Tableau2[Sorties]),"")</f>
        <v>0</v>
      </c>
      <c r="M188" s="41">
        <f t="shared" si="89"/>
        <v>0</v>
      </c>
      <c r="N188" s="42">
        <f>IFERROR(SUMPRODUCT((Tableau2[Code barre]=M188)*(Tableau2[Box]=Listes!$C$6)*(Tableau2[Comp]=Listes!$A$3)*Tableau2[Sorties]),"")</f>
        <v>0</v>
      </c>
      <c r="O188" s="41">
        <f t="shared" si="90"/>
        <v>0</v>
      </c>
      <c r="P188" s="42">
        <f>IFERROR(SUMPRODUCT((Tableau2[Code barre]=O188)*(Tableau2[Box]=Listes!$C$7)*(Tableau2[Comp]=Listes!$A$3)*Tableau2[Sorties]),"")</f>
        <v>0</v>
      </c>
      <c r="Q188" s="41">
        <f t="shared" si="91"/>
        <v>0</v>
      </c>
      <c r="R188" s="42">
        <f>IFERROR(SUMPRODUCT((Tableau2[Code barre]=Q188)*(Tableau2[Box]=Listes!$C$8)*(Tableau2[Comp]=Listes!$A$3)*Tableau2[Sorties]),"")</f>
        <v>0</v>
      </c>
      <c r="S188" s="41">
        <f t="shared" si="92"/>
        <v>0</v>
      </c>
      <c r="T188" s="42">
        <f>IFERROR(SUMPRODUCT((Tableau2[Code barre]=S188)*(Tableau2[Box]=Listes!$C$9)*(Tableau2[Comp]=Listes!$A$3)*Tableau2[Sorties]),"")</f>
        <v>0</v>
      </c>
      <c r="U188" s="41">
        <f t="shared" si="93"/>
        <v>0</v>
      </c>
      <c r="V188" s="42">
        <f>IFERROR(SUMPRODUCT((Tableau2[Code barre]=U188)*(Tableau2[Box]=Listes!$C$10)*(Tableau2[Comp]=Listes!$A$3)*Tableau2[Sorties]),"")</f>
        <v>0</v>
      </c>
      <c r="W188" s="41">
        <f t="shared" si="94"/>
        <v>0</v>
      </c>
      <c r="X188" s="42">
        <f>IFERROR(SUMPRODUCT((Tableau2[Code barre]=W188)*(Tableau2[Box]=Listes!$C$11)*(Tableau2[Comp]=Listes!$A$3)*Tableau2[Sorties]),"")</f>
        <v>0</v>
      </c>
      <c r="Y188" s="41">
        <f t="shared" si="95"/>
        <v>0</v>
      </c>
      <c r="Z188" s="42">
        <f>IFERROR(SUMPRODUCT((Tableau2[Code barre]=Y188)*(Tableau2[Box]=Listes!$C$12)*(Tableau2[Comp]=Listes!$A$3)*Tableau2[Sorties]),"")</f>
        <v>0</v>
      </c>
      <c r="AA188" s="41">
        <f t="shared" si="96"/>
        <v>0</v>
      </c>
      <c r="AB188" s="42">
        <f>IFERROR(SUMPRODUCT((Tableau2[Code barre]=AA188)*(Tableau2[Box]=Listes!$C$13)*(Tableau2[Comp]=Listes!$A$3)*Tableau2[Sorties]),"")</f>
        <v>0</v>
      </c>
      <c r="AC188" s="41">
        <f t="shared" si="97"/>
        <v>0</v>
      </c>
      <c r="AD188" s="42">
        <f>IFERROR(SUMPRODUCT((Tableau2[Code barre]=AC188)*(Tableau2[Box]=Listes!$C$14)*(Tableau2[Comp]=Listes!$A$3)*Tableau2[Sorties]),"")</f>
        <v>0</v>
      </c>
    </row>
    <row r="189" spans="1:30" ht="14.45" customHeight="1" x14ac:dyDescent="0.25">
      <c r="A189" s="80"/>
      <c r="B189" s="85"/>
      <c r="C189" s="41">
        <f t="shared" si="84"/>
        <v>0</v>
      </c>
      <c r="D189" s="42">
        <f>IFERROR(SUMPRODUCT((Tableau2[Code barre]=C189)*(Tableau2[Box]=Listes!$C$1)*(Tableau2[Comp]=Listes!$A$3)*Tableau2[Sorties]),"")</f>
        <v>0</v>
      </c>
      <c r="E189" s="41">
        <f t="shared" si="85"/>
        <v>0</v>
      </c>
      <c r="F189" s="42">
        <f>IFERROR(SUMPRODUCT((Tableau2[Code barre]=E189)*(Tableau2[Box]=Listes!$C$2)*(Tableau2[Comp]=Listes!$A$3)*Tableau2[Sorties]),"")</f>
        <v>0</v>
      </c>
      <c r="G189" s="41">
        <f t="shared" si="86"/>
        <v>0</v>
      </c>
      <c r="H189" s="42">
        <f>IFERROR(SUMPRODUCT((Tableau2[Code barre]=G189)*(Tableau2[Box]=Listes!$C$3)*(Tableau2[Comp]=Listes!$A$3)*Tableau2[Sorties]),"")</f>
        <v>0</v>
      </c>
      <c r="I189" s="41">
        <f t="shared" si="87"/>
        <v>0</v>
      </c>
      <c r="J189" s="42">
        <f>IFERROR(SUMPRODUCT((Tableau2[Code barre]=I189)*(Tableau2[Box]=Listes!$C$4)*(Tableau2[Comp]=Listes!$A$3)*Tableau2[Sorties]),"")</f>
        <v>0</v>
      </c>
      <c r="K189" s="41">
        <f t="shared" si="88"/>
        <v>0</v>
      </c>
      <c r="L189" s="42">
        <f>IFERROR(SUMPRODUCT((Tableau2[Code barre]=K189)*(Tableau2[Box]=Listes!$C$5)*(Tableau2[Comp]=Listes!$A$3)*Tableau2[Sorties]),"")</f>
        <v>0</v>
      </c>
      <c r="M189" s="41">
        <f t="shared" si="89"/>
        <v>0</v>
      </c>
      <c r="N189" s="42">
        <f>IFERROR(SUMPRODUCT((Tableau2[Code barre]=M189)*(Tableau2[Box]=Listes!$C$6)*(Tableau2[Comp]=Listes!$A$3)*Tableau2[Sorties]),"")</f>
        <v>0</v>
      </c>
      <c r="O189" s="41">
        <f t="shared" si="90"/>
        <v>0</v>
      </c>
      <c r="P189" s="42">
        <f>IFERROR(SUMPRODUCT((Tableau2[Code barre]=O189)*(Tableau2[Box]=Listes!$C$7)*(Tableau2[Comp]=Listes!$A$3)*Tableau2[Sorties]),"")</f>
        <v>0</v>
      </c>
      <c r="Q189" s="41">
        <f t="shared" si="91"/>
        <v>0</v>
      </c>
      <c r="R189" s="42">
        <f>IFERROR(SUMPRODUCT((Tableau2[Code barre]=Q189)*(Tableau2[Box]=Listes!$C$8)*(Tableau2[Comp]=Listes!$A$3)*Tableau2[Sorties]),"")</f>
        <v>0</v>
      </c>
      <c r="S189" s="41">
        <f t="shared" si="92"/>
        <v>0</v>
      </c>
      <c r="T189" s="42">
        <f>IFERROR(SUMPRODUCT((Tableau2[Code barre]=S189)*(Tableau2[Box]=Listes!$C$9)*(Tableau2[Comp]=Listes!$A$3)*Tableau2[Sorties]),"")</f>
        <v>0</v>
      </c>
      <c r="U189" s="41">
        <f t="shared" si="93"/>
        <v>0</v>
      </c>
      <c r="V189" s="42">
        <f>IFERROR(SUMPRODUCT((Tableau2[Code barre]=U189)*(Tableau2[Box]=Listes!$C$10)*(Tableau2[Comp]=Listes!$A$3)*Tableau2[Sorties]),"")</f>
        <v>0</v>
      </c>
      <c r="W189" s="41">
        <f t="shared" si="94"/>
        <v>0</v>
      </c>
      <c r="X189" s="42">
        <f>IFERROR(SUMPRODUCT((Tableau2[Code barre]=W189)*(Tableau2[Box]=Listes!$C$11)*(Tableau2[Comp]=Listes!$A$3)*Tableau2[Sorties]),"")</f>
        <v>0</v>
      </c>
      <c r="Y189" s="41">
        <f t="shared" si="95"/>
        <v>0</v>
      </c>
      <c r="Z189" s="42">
        <f>IFERROR(SUMPRODUCT((Tableau2[Code barre]=Y189)*(Tableau2[Box]=Listes!$C$12)*(Tableau2[Comp]=Listes!$A$3)*Tableau2[Sorties]),"")</f>
        <v>0</v>
      </c>
      <c r="AA189" s="41">
        <f t="shared" si="96"/>
        <v>0</v>
      </c>
      <c r="AB189" s="42">
        <f>IFERROR(SUMPRODUCT((Tableau2[Code barre]=AA189)*(Tableau2[Box]=Listes!$C$13)*(Tableau2[Comp]=Listes!$A$3)*Tableau2[Sorties]),"")</f>
        <v>0</v>
      </c>
      <c r="AC189" s="41">
        <f t="shared" si="97"/>
        <v>0</v>
      </c>
      <c r="AD189" s="42">
        <f>IFERROR(SUMPRODUCT((Tableau2[Code barre]=AC189)*(Tableau2[Box]=Listes!$C$14)*(Tableau2[Comp]=Listes!$A$3)*Tableau2[Sorties]),"")</f>
        <v>0</v>
      </c>
    </row>
    <row r="190" spans="1:30" ht="14.45" customHeight="1" x14ac:dyDescent="0.25">
      <c r="A190" s="80"/>
      <c r="B190" s="86"/>
      <c r="C190" s="41">
        <f t="shared" si="84"/>
        <v>0</v>
      </c>
      <c r="D190" s="42">
        <f>IFERROR(SUMPRODUCT((Tableau2[Code barre]=C190)*(Tableau2[Box]=Listes!$C$1)*(Tableau2[Comp]=Listes!$A$3)*Tableau2[Sorties]),"")</f>
        <v>0</v>
      </c>
      <c r="E190" s="41">
        <f t="shared" si="85"/>
        <v>0</v>
      </c>
      <c r="F190" s="42">
        <f>IFERROR(SUMPRODUCT((Tableau2[Code barre]=E190)*(Tableau2[Box]=Listes!$C$2)*(Tableau2[Comp]=Listes!$A$3)*Tableau2[Sorties]),"")</f>
        <v>0</v>
      </c>
      <c r="G190" s="41">
        <f t="shared" si="86"/>
        <v>0</v>
      </c>
      <c r="H190" s="42">
        <f>IFERROR(SUMPRODUCT((Tableau2[Code barre]=G190)*(Tableau2[Box]=Listes!$C$3)*(Tableau2[Comp]=Listes!$A$3)*Tableau2[Sorties]),"")</f>
        <v>0</v>
      </c>
      <c r="I190" s="41">
        <f t="shared" si="87"/>
        <v>0</v>
      </c>
      <c r="J190" s="42">
        <f>IFERROR(SUMPRODUCT((Tableau2[Code barre]=I190)*(Tableau2[Box]=Listes!$C$4)*(Tableau2[Comp]=Listes!$A$3)*Tableau2[Sorties]),"")</f>
        <v>0</v>
      </c>
      <c r="K190" s="41">
        <f t="shared" si="88"/>
        <v>0</v>
      </c>
      <c r="L190" s="42">
        <f>IFERROR(SUMPRODUCT((Tableau2[Code barre]=K190)*(Tableau2[Box]=Listes!$C$5)*(Tableau2[Comp]=Listes!$A$3)*Tableau2[Sorties]),"")</f>
        <v>0</v>
      </c>
      <c r="M190" s="41">
        <f t="shared" si="89"/>
        <v>0</v>
      </c>
      <c r="N190" s="42">
        <f>IFERROR(SUMPRODUCT((Tableau2[Code barre]=M190)*(Tableau2[Box]=Listes!$C$6)*(Tableau2[Comp]=Listes!$A$3)*Tableau2[Sorties]),"")</f>
        <v>0</v>
      </c>
      <c r="O190" s="41">
        <f t="shared" si="90"/>
        <v>0</v>
      </c>
      <c r="P190" s="42">
        <f>IFERROR(SUMPRODUCT((Tableau2[Code barre]=O190)*(Tableau2[Box]=Listes!$C$7)*(Tableau2[Comp]=Listes!$A$3)*Tableau2[Sorties]),"")</f>
        <v>0</v>
      </c>
      <c r="Q190" s="41">
        <f t="shared" si="91"/>
        <v>0</v>
      </c>
      <c r="R190" s="42">
        <f>IFERROR(SUMPRODUCT((Tableau2[Code barre]=Q190)*(Tableau2[Box]=Listes!$C$8)*(Tableau2[Comp]=Listes!$A$3)*Tableau2[Sorties]),"")</f>
        <v>0</v>
      </c>
      <c r="S190" s="41">
        <f t="shared" si="92"/>
        <v>0</v>
      </c>
      <c r="T190" s="42">
        <f>IFERROR(SUMPRODUCT((Tableau2[Code barre]=S190)*(Tableau2[Box]=Listes!$C$9)*(Tableau2[Comp]=Listes!$A$3)*Tableau2[Sorties]),"")</f>
        <v>0</v>
      </c>
      <c r="U190" s="41">
        <f t="shared" si="93"/>
        <v>0</v>
      </c>
      <c r="V190" s="42">
        <f>IFERROR(SUMPRODUCT((Tableau2[Code barre]=U190)*(Tableau2[Box]=Listes!$C$10)*(Tableau2[Comp]=Listes!$A$3)*Tableau2[Sorties]),"")</f>
        <v>0</v>
      </c>
      <c r="W190" s="41">
        <f t="shared" si="94"/>
        <v>0</v>
      </c>
      <c r="X190" s="42">
        <f>IFERROR(SUMPRODUCT((Tableau2[Code barre]=W190)*(Tableau2[Box]=Listes!$C$11)*(Tableau2[Comp]=Listes!$A$3)*Tableau2[Sorties]),"")</f>
        <v>0</v>
      </c>
      <c r="Y190" s="41">
        <f t="shared" si="95"/>
        <v>0</v>
      </c>
      <c r="Z190" s="42">
        <f>IFERROR(SUMPRODUCT((Tableau2[Code barre]=Y190)*(Tableau2[Box]=Listes!$C$12)*(Tableau2[Comp]=Listes!$A$3)*Tableau2[Sorties]),"")</f>
        <v>0</v>
      </c>
      <c r="AA190" s="41">
        <f t="shared" si="96"/>
        <v>0</v>
      </c>
      <c r="AB190" s="42">
        <f>IFERROR(SUMPRODUCT((Tableau2[Code barre]=AA190)*(Tableau2[Box]=Listes!$C$13)*(Tableau2[Comp]=Listes!$A$3)*Tableau2[Sorties]),"")</f>
        <v>0</v>
      </c>
      <c r="AC190" s="41">
        <f t="shared" si="97"/>
        <v>0</v>
      </c>
      <c r="AD190" s="42">
        <f>IFERROR(SUMPRODUCT((Tableau2[Code barre]=AC190)*(Tableau2[Box]=Listes!$C$14)*(Tableau2[Comp]=Listes!$A$3)*Tableau2[Sorties]),"")</f>
        <v>0</v>
      </c>
    </row>
    <row r="191" spans="1:30" x14ac:dyDescent="0.25">
      <c r="A191" s="80"/>
      <c r="B191" s="59"/>
      <c r="C191" s="49"/>
      <c r="D191" s="49"/>
      <c r="E191" s="49"/>
      <c r="F191" s="49"/>
      <c r="G191" s="49"/>
      <c r="H191" s="49"/>
      <c r="I191" s="49"/>
      <c r="J191" s="49"/>
      <c r="K191" s="49"/>
      <c r="L191" s="49"/>
      <c r="M191" s="49"/>
      <c r="N191" s="49"/>
      <c r="O191" s="49"/>
      <c r="P191" s="49"/>
      <c r="Q191" s="49"/>
      <c r="R191" s="49"/>
      <c r="S191" s="49"/>
      <c r="T191" s="49"/>
      <c r="U191" s="49"/>
      <c r="V191" s="49"/>
      <c r="W191" s="49"/>
      <c r="X191" s="49"/>
      <c r="Y191" s="49"/>
      <c r="Z191" s="49"/>
      <c r="AA191" s="49"/>
      <c r="AB191" s="49"/>
      <c r="AC191" s="49"/>
      <c r="AD191" s="49"/>
    </row>
    <row r="192" spans="1:30" ht="14.45" customHeight="1" x14ac:dyDescent="0.25">
      <c r="A192" s="80"/>
      <c r="B192" s="72" t="s">
        <v>17</v>
      </c>
      <c r="C192" s="3">
        <f t="shared" ref="C192:C207" si="98">+C54</f>
        <v>0</v>
      </c>
      <c r="D192" s="3">
        <f>IFERROR(SUMPRODUCT((Tableau2[Code barre]=C192)*(Tableau2[Box]=Listes!$C$1)*(Tableau2[Comp]=Listes!$A$4)*Tableau2[Sorties]),"")</f>
        <v>0</v>
      </c>
      <c r="E192" s="3">
        <f t="shared" ref="E192:E207" si="99">+E54</f>
        <v>0</v>
      </c>
      <c r="F192" s="3">
        <f>IFERROR(SUMPRODUCT((Tableau2[Code barre]=E192)*(Tableau2[Box]=Listes!$C$2)*(Tableau2[Comp]=Listes!$A$4)*Tableau2[Sorties]),"")</f>
        <v>0</v>
      </c>
      <c r="G192" s="3">
        <f t="shared" ref="G192:G207" si="100">+G54</f>
        <v>0</v>
      </c>
      <c r="H192" s="3">
        <f>IFERROR(SUMPRODUCT((Tableau2[Code barre]=G192)*(Tableau2[Box]=Listes!$C$3)*(Tableau2[Comp]=Listes!$A$4)*Tableau2[Sorties]),"")</f>
        <v>0</v>
      </c>
      <c r="I192" s="3">
        <f t="shared" ref="I192:I207" si="101">+I54</f>
        <v>0</v>
      </c>
      <c r="J192" s="3">
        <f>IFERROR(SUMPRODUCT((Tableau2[Code barre]=I192)*(Tableau2[Box]=Listes!$C$4)*(Tableau2[Comp]=Listes!$A$4)*Tableau2[Sorties]),"")</f>
        <v>0</v>
      </c>
      <c r="K192" s="3">
        <f t="shared" ref="K192:K207" si="102">+K54</f>
        <v>0</v>
      </c>
      <c r="L192" s="3">
        <f>IFERROR(SUMPRODUCT((Tableau2[Code barre]=K192)*(Tableau2[Box]=Listes!$C$5)*(Tableau2[Comp]=Listes!$A$4)*Tableau2[Sorties]),"")</f>
        <v>0</v>
      </c>
      <c r="M192" s="3">
        <f t="shared" ref="M192:M207" si="103">+M54</f>
        <v>0</v>
      </c>
      <c r="N192" s="3">
        <f>IFERROR(SUMPRODUCT((Tableau2[Code barre]=M192)*(Tableau2[Box]=Listes!$C$6)*(Tableau2[Comp]=Listes!$A$4)*Tableau2[Sorties]),"")</f>
        <v>0</v>
      </c>
      <c r="O192" s="3">
        <f t="shared" ref="O192:O207" si="104">+O54</f>
        <v>0</v>
      </c>
      <c r="P192" s="3">
        <f>IFERROR(SUMPRODUCT((Tableau2[Code barre]=O192)*(Tableau2[Box]=Listes!$C$7)*(Tableau2[Comp]=Listes!$A$4)*Tableau2[Sorties]),"")</f>
        <v>0</v>
      </c>
      <c r="Q192" s="3">
        <f t="shared" ref="Q192:Q207" si="105">+Q54</f>
        <v>0</v>
      </c>
      <c r="R192" s="35">
        <f>IFERROR(SUMPRODUCT((Tableau2[Code barre]=Q192)*(Tableau2[Box]=Listes!$C$8)*(Tableau2[Comp]=Listes!$A$4)*Tableau2[Sorties]),"")</f>
        <v>0</v>
      </c>
      <c r="S192" s="3">
        <f t="shared" ref="S192:S207" si="106">+S54</f>
        <v>0</v>
      </c>
      <c r="T192" s="35">
        <f>IFERROR(SUMPRODUCT((Tableau2[Code barre]=S192)*(Tableau2[Box]=Listes!$C$9)*(Tableau2[Comp]=Listes!$A$4)*Tableau2[Sorties]),"")</f>
        <v>0</v>
      </c>
      <c r="U192" s="3">
        <f t="shared" ref="U192:U206" si="107">+U54</f>
        <v>0</v>
      </c>
      <c r="V192" s="35">
        <f>IFERROR(SUMPRODUCT((Tableau2[Code barre]=U192)*(Tableau2[Box]=Listes!$C$10)*(Tableau2[Comp]=Listes!$A$4)*Tableau2[Sorties]),"")</f>
        <v>0</v>
      </c>
      <c r="W192" s="3">
        <f t="shared" ref="W192:W206" si="108">+W54</f>
        <v>0</v>
      </c>
      <c r="X192" s="35">
        <f>IFERROR(SUMPRODUCT((Tableau2[Code barre]=W192)*(Tableau2[Box]=Listes!$C$11)*(Tableau2[Comp]=Listes!$A$4)*Tableau2[Sorties]),"")</f>
        <v>0</v>
      </c>
      <c r="Y192" s="3">
        <f t="shared" ref="Y192:Y207" si="109">+Y54</f>
        <v>0</v>
      </c>
      <c r="Z192" s="35">
        <f>IFERROR(SUMPRODUCT((Tableau2[Code barre]=Y192)*(Tableau2[Box]=Listes!$C$12)*(Tableau2[Comp]=Listes!$A$4)*Tableau2[Sorties]),"")</f>
        <v>0</v>
      </c>
      <c r="AA192" s="3">
        <f t="shared" ref="AA192:AA207" si="110">+AA54</f>
        <v>0</v>
      </c>
      <c r="AB192" s="35">
        <f>IFERROR(SUMPRODUCT((Tableau2[Code barre]=AA192)*(Tableau2[Box]=Listes!$C$13)*(Tableau2[Comp]=Listes!$A$4)*Tableau2[Sorties]),"")</f>
        <v>0</v>
      </c>
      <c r="AC192" s="3">
        <f t="shared" ref="AC192:AC207" si="111">+AC54</f>
        <v>0</v>
      </c>
      <c r="AD192" s="35">
        <f>IFERROR(SUMPRODUCT((Tableau2[Code barre]=AC192)*(Tableau2[Box]=Listes!$C$14)*(Tableau2[Comp]=Listes!$A$4)*Tableau2[Sorties]),"")</f>
        <v>0</v>
      </c>
    </row>
    <row r="193" spans="1:30" ht="14.45" customHeight="1" x14ac:dyDescent="0.25">
      <c r="A193" s="80"/>
      <c r="B193" s="73"/>
      <c r="C193" s="3">
        <f t="shared" si="98"/>
        <v>0</v>
      </c>
      <c r="D193" s="3">
        <f>IFERROR(SUMPRODUCT((Tableau2[Code barre]=C193)*(Tableau2[Box]=Listes!$C$1)*(Tableau2[Comp]=Listes!$A$4)*Tableau2[Sorties]),"")</f>
        <v>0</v>
      </c>
      <c r="E193" s="3">
        <f t="shared" si="99"/>
        <v>0</v>
      </c>
      <c r="F193" s="3">
        <f>IFERROR(SUMPRODUCT((Tableau2[Code barre]=E193)*(Tableau2[Box]=Listes!$C$2)*(Tableau2[Comp]=Listes!$A$4)*Tableau2[Sorties]),"")</f>
        <v>0</v>
      </c>
      <c r="G193" s="3">
        <f t="shared" si="100"/>
        <v>0</v>
      </c>
      <c r="H193" s="3">
        <f>IFERROR(SUMPRODUCT((Tableau2[Code barre]=G193)*(Tableau2[Box]=Listes!$C$3)*(Tableau2[Comp]=Listes!$A$4)*Tableau2[Sorties]),"")</f>
        <v>0</v>
      </c>
      <c r="I193" s="3">
        <f t="shared" si="101"/>
        <v>0</v>
      </c>
      <c r="J193" s="3">
        <f>IFERROR(SUMPRODUCT((Tableau2[Code barre]=I193)*(Tableau2[Box]=Listes!$C$4)*(Tableau2[Comp]=Listes!$A$4)*Tableau2[Sorties]),"")</f>
        <v>0</v>
      </c>
      <c r="K193" s="3">
        <f t="shared" si="102"/>
        <v>0</v>
      </c>
      <c r="L193" s="3">
        <f>IFERROR(SUMPRODUCT((Tableau2[Code barre]=K193)*(Tableau2[Box]=Listes!$C$5)*(Tableau2[Comp]=Listes!$A$4)*Tableau2[Sorties]),"")</f>
        <v>0</v>
      </c>
      <c r="M193" s="3">
        <f t="shared" si="103"/>
        <v>0</v>
      </c>
      <c r="N193" s="3">
        <f>IFERROR(SUMPRODUCT((Tableau2[Code barre]=M193)*(Tableau2[Box]=Listes!$C$6)*(Tableau2[Comp]=Listes!$A$4)*Tableau2[Sorties]),"")</f>
        <v>0</v>
      </c>
      <c r="O193" s="3">
        <f t="shared" si="104"/>
        <v>0</v>
      </c>
      <c r="P193" s="3">
        <f>IFERROR(SUMPRODUCT((Tableau2[Code barre]=O193)*(Tableau2[Box]=Listes!$C$7)*(Tableau2[Comp]=Listes!$A$4)*Tableau2[Sorties]),"")</f>
        <v>0</v>
      </c>
      <c r="Q193" s="3">
        <f t="shared" si="105"/>
        <v>0</v>
      </c>
      <c r="R193" s="35">
        <f>IFERROR(SUMPRODUCT((Tableau2[Code barre]=Q193)*(Tableau2[Box]=Listes!$C$8)*(Tableau2[Comp]=Listes!$A$4)*Tableau2[Sorties]),"")</f>
        <v>0</v>
      </c>
      <c r="S193" s="3">
        <f t="shared" si="106"/>
        <v>0</v>
      </c>
      <c r="T193" s="35">
        <f>IFERROR(SUMPRODUCT((Tableau2[Code barre]=S193)*(Tableau2[Box]=Listes!$C$9)*(Tableau2[Comp]=Listes!$A$4)*Tableau2[Sorties]),"")</f>
        <v>0</v>
      </c>
      <c r="U193" s="3">
        <f t="shared" si="107"/>
        <v>0</v>
      </c>
      <c r="V193" s="35">
        <f>IFERROR(SUMPRODUCT((Tableau2[Code barre]=U193)*(Tableau2[Box]=Listes!$C$10)*(Tableau2[Comp]=Listes!$A$4)*Tableau2[Sorties]),"")</f>
        <v>0</v>
      </c>
      <c r="W193" s="3">
        <f t="shared" si="108"/>
        <v>0</v>
      </c>
      <c r="X193" s="35">
        <f>IFERROR(SUMPRODUCT((Tableau2[Code barre]=W193)*(Tableau2[Box]=Listes!$C$11)*(Tableau2[Comp]=Listes!$A$4)*Tableau2[Sorties]),"")</f>
        <v>0</v>
      </c>
      <c r="Y193" s="3">
        <f t="shared" si="109"/>
        <v>0</v>
      </c>
      <c r="Z193" s="35">
        <f>IFERROR(SUMPRODUCT((Tableau2[Code barre]=Y193)*(Tableau2[Box]=Listes!$C$12)*(Tableau2[Comp]=Listes!$A$4)*Tableau2[Sorties]),"")</f>
        <v>0</v>
      </c>
      <c r="AA193" s="3">
        <f t="shared" si="110"/>
        <v>0</v>
      </c>
      <c r="AB193" s="35">
        <f>IFERROR(SUMPRODUCT((Tableau2[Code barre]=AA193)*(Tableau2[Box]=Listes!$C$13)*(Tableau2[Comp]=Listes!$A$4)*Tableau2[Sorties]),"")</f>
        <v>0</v>
      </c>
      <c r="AC193" s="3">
        <f t="shared" si="111"/>
        <v>0</v>
      </c>
      <c r="AD193" s="35">
        <f>IFERROR(SUMPRODUCT((Tableau2[Code barre]=AC193)*(Tableau2[Box]=Listes!$C$14)*(Tableau2[Comp]=Listes!$A$4)*Tableau2[Sorties]),"")</f>
        <v>0</v>
      </c>
    </row>
    <row r="194" spans="1:30" ht="14.45" customHeight="1" x14ac:dyDescent="0.25">
      <c r="A194" s="80"/>
      <c r="B194" s="73"/>
      <c r="C194" s="3">
        <f t="shared" si="98"/>
        <v>0</v>
      </c>
      <c r="D194" s="3">
        <f>IFERROR(SUMPRODUCT((Tableau2[Code barre]=C194)*(Tableau2[Box]=Listes!$C$1)*(Tableau2[Comp]=Listes!$A$4)*Tableau2[Sorties]),"")</f>
        <v>0</v>
      </c>
      <c r="E194" s="3">
        <f t="shared" si="99"/>
        <v>0</v>
      </c>
      <c r="F194" s="3">
        <f>IFERROR(SUMPRODUCT((Tableau2[Code barre]=E194)*(Tableau2[Box]=Listes!$C$2)*(Tableau2[Comp]=Listes!$A$4)*Tableau2[Sorties]),"")</f>
        <v>0</v>
      </c>
      <c r="G194" s="3">
        <f t="shared" si="100"/>
        <v>0</v>
      </c>
      <c r="H194" s="3">
        <f>IFERROR(SUMPRODUCT((Tableau2[Code barre]=G194)*(Tableau2[Box]=Listes!$C$3)*(Tableau2[Comp]=Listes!$A$4)*Tableau2[Sorties]),"")</f>
        <v>0</v>
      </c>
      <c r="I194" s="3">
        <f t="shared" si="101"/>
        <v>0</v>
      </c>
      <c r="J194" s="3">
        <f>IFERROR(SUMPRODUCT((Tableau2[Code barre]=I194)*(Tableau2[Box]=Listes!$C$4)*(Tableau2[Comp]=Listes!$A$4)*Tableau2[Sorties]),"")</f>
        <v>0</v>
      </c>
      <c r="K194" s="3">
        <f t="shared" si="102"/>
        <v>0</v>
      </c>
      <c r="L194" s="3">
        <f>IFERROR(SUMPRODUCT((Tableau2[Code barre]=K194)*(Tableau2[Box]=Listes!$C$5)*(Tableau2[Comp]=Listes!$A$4)*Tableau2[Sorties]),"")</f>
        <v>0</v>
      </c>
      <c r="M194" s="3">
        <f t="shared" si="103"/>
        <v>0</v>
      </c>
      <c r="N194" s="3">
        <f>IFERROR(SUMPRODUCT((Tableau2[Code barre]=M194)*(Tableau2[Box]=Listes!$C$6)*(Tableau2[Comp]=Listes!$A$4)*Tableau2[Sorties]),"")</f>
        <v>0</v>
      </c>
      <c r="O194" s="3">
        <f t="shared" si="104"/>
        <v>0</v>
      </c>
      <c r="P194" s="3">
        <f>IFERROR(SUMPRODUCT((Tableau2[Code barre]=O194)*(Tableau2[Box]=Listes!$C$7)*(Tableau2[Comp]=Listes!$A$4)*Tableau2[Sorties]),"")</f>
        <v>0</v>
      </c>
      <c r="Q194" s="3">
        <f t="shared" si="105"/>
        <v>0</v>
      </c>
      <c r="R194" s="35">
        <f>IFERROR(SUMPRODUCT((Tableau2[Code barre]=Q194)*(Tableau2[Box]=Listes!$C$8)*(Tableau2[Comp]=Listes!$A$4)*Tableau2[Sorties]),"")</f>
        <v>0</v>
      </c>
      <c r="S194" s="3">
        <f t="shared" si="106"/>
        <v>0</v>
      </c>
      <c r="T194" s="35">
        <f>IFERROR(SUMPRODUCT((Tableau2[Code barre]=S194)*(Tableau2[Box]=Listes!$C$9)*(Tableau2[Comp]=Listes!$A$4)*Tableau2[Sorties]),"")</f>
        <v>0</v>
      </c>
      <c r="U194" s="3">
        <f t="shared" si="107"/>
        <v>0</v>
      </c>
      <c r="V194" s="35">
        <f>IFERROR(SUMPRODUCT((Tableau2[Code barre]=U194)*(Tableau2[Box]=Listes!$C$10)*(Tableau2[Comp]=Listes!$A$4)*Tableau2[Sorties]),"")</f>
        <v>0</v>
      </c>
      <c r="W194" s="3">
        <f t="shared" si="108"/>
        <v>0</v>
      </c>
      <c r="X194" s="35">
        <f>IFERROR(SUMPRODUCT((Tableau2[Code barre]=W194)*(Tableau2[Box]=Listes!$C$11)*(Tableau2[Comp]=Listes!$A$4)*Tableau2[Sorties]),"")</f>
        <v>0</v>
      </c>
      <c r="Y194" s="3">
        <f t="shared" si="109"/>
        <v>0</v>
      </c>
      <c r="Z194" s="35">
        <f>IFERROR(SUMPRODUCT((Tableau2[Code barre]=Y194)*(Tableau2[Box]=Listes!$C$12)*(Tableau2[Comp]=Listes!$A$4)*Tableau2[Sorties]),"")</f>
        <v>0</v>
      </c>
      <c r="AA194" s="3">
        <f t="shared" si="110"/>
        <v>0</v>
      </c>
      <c r="AB194" s="35">
        <f>IFERROR(SUMPRODUCT((Tableau2[Code barre]=AA194)*(Tableau2[Box]=Listes!$C$13)*(Tableau2[Comp]=Listes!$A$4)*Tableau2[Sorties]),"")</f>
        <v>0</v>
      </c>
      <c r="AC194" s="3">
        <f t="shared" si="111"/>
        <v>0</v>
      </c>
      <c r="AD194" s="35">
        <f>IFERROR(SUMPRODUCT((Tableau2[Code barre]=AC194)*(Tableau2[Box]=Listes!$C$14)*(Tableau2[Comp]=Listes!$A$4)*Tableau2[Sorties]),"")</f>
        <v>0</v>
      </c>
    </row>
    <row r="195" spans="1:30" ht="14.45" customHeight="1" x14ac:dyDescent="0.25">
      <c r="A195" s="80"/>
      <c r="B195" s="73"/>
      <c r="C195" s="3">
        <f t="shared" si="98"/>
        <v>0</v>
      </c>
      <c r="D195" s="3">
        <f>IFERROR(SUMPRODUCT((Tableau2[Code barre]=C195)*(Tableau2[Box]=Listes!$C$1)*(Tableau2[Comp]=Listes!$A$4)*Tableau2[Sorties]),"")</f>
        <v>0</v>
      </c>
      <c r="E195" s="3">
        <f t="shared" si="99"/>
        <v>0</v>
      </c>
      <c r="F195" s="3">
        <f>IFERROR(SUMPRODUCT((Tableau2[Code barre]=E195)*(Tableau2[Box]=Listes!$C$2)*(Tableau2[Comp]=Listes!$A$4)*Tableau2[Sorties]),"")</f>
        <v>0</v>
      </c>
      <c r="G195" s="3">
        <f t="shared" si="100"/>
        <v>0</v>
      </c>
      <c r="H195" s="3">
        <f>IFERROR(SUMPRODUCT((Tableau2[Code barre]=G195)*(Tableau2[Box]=Listes!$C$3)*(Tableau2[Comp]=Listes!$A$4)*Tableau2[Sorties]),"")</f>
        <v>0</v>
      </c>
      <c r="I195" s="3">
        <f t="shared" si="101"/>
        <v>0</v>
      </c>
      <c r="J195" s="3">
        <f>IFERROR(SUMPRODUCT((Tableau2[Code barre]=I195)*(Tableau2[Box]=Listes!$C$4)*(Tableau2[Comp]=Listes!$A$4)*Tableau2[Sorties]),"")</f>
        <v>0</v>
      </c>
      <c r="K195" s="3">
        <f t="shared" si="102"/>
        <v>0</v>
      </c>
      <c r="L195" s="3">
        <f>IFERROR(SUMPRODUCT((Tableau2[Code barre]=K195)*(Tableau2[Box]=Listes!$C$5)*(Tableau2[Comp]=Listes!$A$4)*Tableau2[Sorties]),"")</f>
        <v>0</v>
      </c>
      <c r="M195" s="3">
        <f t="shared" si="103"/>
        <v>0</v>
      </c>
      <c r="N195" s="3">
        <f>IFERROR(SUMPRODUCT((Tableau2[Code barre]=M195)*(Tableau2[Box]=Listes!$C$6)*(Tableau2[Comp]=Listes!$A$4)*Tableau2[Sorties]),"")</f>
        <v>0</v>
      </c>
      <c r="O195" s="3">
        <f t="shared" si="104"/>
        <v>0</v>
      </c>
      <c r="P195" s="3">
        <f>IFERROR(SUMPRODUCT((Tableau2[Code barre]=O195)*(Tableau2[Box]=Listes!$C$7)*(Tableau2[Comp]=Listes!$A$4)*Tableau2[Sorties]),"")</f>
        <v>0</v>
      </c>
      <c r="Q195" s="3">
        <f t="shared" si="105"/>
        <v>0</v>
      </c>
      <c r="R195" s="35">
        <f>IFERROR(SUMPRODUCT((Tableau2[Code barre]=Q195)*(Tableau2[Box]=Listes!$C$8)*(Tableau2[Comp]=Listes!$A$4)*Tableau2[Sorties]),"")</f>
        <v>0</v>
      </c>
      <c r="S195" s="3">
        <f t="shared" si="106"/>
        <v>0</v>
      </c>
      <c r="T195" s="35">
        <f>IFERROR(SUMPRODUCT((Tableau2[Code barre]=S195)*(Tableau2[Box]=Listes!$C$9)*(Tableau2[Comp]=Listes!$A$4)*Tableau2[Sorties]),"")</f>
        <v>0</v>
      </c>
      <c r="U195" s="3">
        <f t="shared" si="107"/>
        <v>0</v>
      </c>
      <c r="V195" s="35">
        <f>IFERROR(SUMPRODUCT((Tableau2[Code barre]=U195)*(Tableau2[Box]=Listes!$C$10)*(Tableau2[Comp]=Listes!$A$4)*Tableau2[Sorties]),"")</f>
        <v>0</v>
      </c>
      <c r="W195" s="3">
        <f t="shared" si="108"/>
        <v>0</v>
      </c>
      <c r="X195" s="35">
        <f>IFERROR(SUMPRODUCT((Tableau2[Code barre]=W195)*(Tableau2[Box]=Listes!$C$11)*(Tableau2[Comp]=Listes!$A$4)*Tableau2[Sorties]),"")</f>
        <v>0</v>
      </c>
      <c r="Y195" s="3">
        <f t="shared" si="109"/>
        <v>0</v>
      </c>
      <c r="Z195" s="35">
        <f>IFERROR(SUMPRODUCT((Tableau2[Code barre]=Y195)*(Tableau2[Box]=Listes!$C$12)*(Tableau2[Comp]=Listes!$A$4)*Tableau2[Sorties]),"")</f>
        <v>0</v>
      </c>
      <c r="AA195" s="3">
        <f t="shared" si="110"/>
        <v>0</v>
      </c>
      <c r="AB195" s="35">
        <f>IFERROR(SUMPRODUCT((Tableau2[Code barre]=AA195)*(Tableau2[Box]=Listes!$C$13)*(Tableau2[Comp]=Listes!$A$4)*Tableau2[Sorties]),"")</f>
        <v>0</v>
      </c>
      <c r="AC195" s="3">
        <f t="shared" si="111"/>
        <v>0</v>
      </c>
      <c r="AD195" s="35">
        <f>IFERROR(SUMPRODUCT((Tableau2[Code barre]=AC195)*(Tableau2[Box]=Listes!$C$14)*(Tableau2[Comp]=Listes!$A$4)*Tableau2[Sorties]),"")</f>
        <v>0</v>
      </c>
    </row>
    <row r="196" spans="1:30" ht="14.45" customHeight="1" x14ac:dyDescent="0.25">
      <c r="A196" s="80"/>
      <c r="B196" s="73"/>
      <c r="C196" s="3">
        <f t="shared" si="98"/>
        <v>0</v>
      </c>
      <c r="D196" s="3">
        <f>IFERROR(SUMPRODUCT((Tableau2[Code barre]=C196)*(Tableau2[Box]=Listes!$C$1)*(Tableau2[Comp]=Listes!$A$4)*Tableau2[Sorties]),"")</f>
        <v>0</v>
      </c>
      <c r="E196" s="3">
        <f t="shared" si="99"/>
        <v>0</v>
      </c>
      <c r="F196" s="3">
        <f>IFERROR(SUMPRODUCT((Tableau2[Code barre]=E196)*(Tableau2[Box]=Listes!$C$2)*(Tableau2[Comp]=Listes!$A$4)*Tableau2[Sorties]),"")</f>
        <v>0</v>
      </c>
      <c r="G196" s="3">
        <f t="shared" si="100"/>
        <v>0</v>
      </c>
      <c r="H196" s="3">
        <f>IFERROR(SUMPRODUCT((Tableau2[Code barre]=G196)*(Tableau2[Box]=Listes!$C$3)*(Tableau2[Comp]=Listes!$A$4)*Tableau2[Sorties]),"")</f>
        <v>0</v>
      </c>
      <c r="I196" s="3">
        <f t="shared" si="101"/>
        <v>0</v>
      </c>
      <c r="J196" s="3">
        <f>IFERROR(SUMPRODUCT((Tableau2[Code barre]=I196)*(Tableau2[Box]=Listes!$C$4)*(Tableau2[Comp]=Listes!$A$4)*Tableau2[Sorties]),"")</f>
        <v>0</v>
      </c>
      <c r="K196" s="3">
        <f t="shared" si="102"/>
        <v>0</v>
      </c>
      <c r="L196" s="3">
        <f>IFERROR(SUMPRODUCT((Tableau2[Code barre]=K196)*(Tableau2[Box]=Listes!$C$5)*(Tableau2[Comp]=Listes!$A$4)*Tableau2[Sorties]),"")</f>
        <v>0</v>
      </c>
      <c r="M196" s="3">
        <f t="shared" si="103"/>
        <v>0</v>
      </c>
      <c r="N196" s="3">
        <f>IFERROR(SUMPRODUCT((Tableau2[Code barre]=M196)*(Tableau2[Box]=Listes!$C$6)*(Tableau2[Comp]=Listes!$A$4)*Tableau2[Sorties]),"")</f>
        <v>0</v>
      </c>
      <c r="O196" s="3">
        <f t="shared" si="104"/>
        <v>0</v>
      </c>
      <c r="P196" s="3">
        <f>IFERROR(SUMPRODUCT((Tableau2[Code barre]=O196)*(Tableau2[Box]=Listes!$C$7)*(Tableau2[Comp]=Listes!$A$4)*Tableau2[Sorties]),"")</f>
        <v>0</v>
      </c>
      <c r="Q196" s="3">
        <f t="shared" si="105"/>
        <v>0</v>
      </c>
      <c r="R196" s="35">
        <f>IFERROR(SUMPRODUCT((Tableau2[Code barre]=Q196)*(Tableau2[Box]=Listes!$C$8)*(Tableau2[Comp]=Listes!$A$4)*Tableau2[Sorties]),"")</f>
        <v>0</v>
      </c>
      <c r="S196" s="3">
        <f t="shared" si="106"/>
        <v>0</v>
      </c>
      <c r="T196" s="35">
        <f>IFERROR(SUMPRODUCT((Tableau2[Code barre]=S196)*(Tableau2[Box]=Listes!$C$9)*(Tableau2[Comp]=Listes!$A$4)*Tableau2[Sorties]),"")</f>
        <v>0</v>
      </c>
      <c r="U196" s="3">
        <f t="shared" si="107"/>
        <v>0</v>
      </c>
      <c r="V196" s="35">
        <f>IFERROR(SUMPRODUCT((Tableau2[Code barre]=U196)*(Tableau2[Box]=Listes!$C$10)*(Tableau2[Comp]=Listes!$A$4)*Tableau2[Sorties]),"")</f>
        <v>0</v>
      </c>
      <c r="W196" s="3">
        <f t="shared" si="108"/>
        <v>0</v>
      </c>
      <c r="X196" s="35">
        <f>IFERROR(SUMPRODUCT((Tableau2[Code barre]=W196)*(Tableau2[Box]=Listes!$C$11)*(Tableau2[Comp]=Listes!$A$4)*Tableau2[Sorties]),"")</f>
        <v>0</v>
      </c>
      <c r="Y196" s="3">
        <f t="shared" si="109"/>
        <v>0</v>
      </c>
      <c r="Z196" s="35">
        <f>IFERROR(SUMPRODUCT((Tableau2[Code barre]=Y196)*(Tableau2[Box]=Listes!$C$12)*(Tableau2[Comp]=Listes!$A$4)*Tableau2[Sorties]),"")</f>
        <v>0</v>
      </c>
      <c r="AA196" s="3">
        <f t="shared" si="110"/>
        <v>0</v>
      </c>
      <c r="AB196" s="35">
        <f>IFERROR(SUMPRODUCT((Tableau2[Code barre]=AA196)*(Tableau2[Box]=Listes!$C$13)*(Tableau2[Comp]=Listes!$A$4)*Tableau2[Sorties]),"")</f>
        <v>0</v>
      </c>
      <c r="AC196" s="3">
        <f t="shared" si="111"/>
        <v>0</v>
      </c>
      <c r="AD196" s="35">
        <f>IFERROR(SUMPRODUCT((Tableau2[Code barre]=AC196)*(Tableau2[Box]=Listes!$C$14)*(Tableau2[Comp]=Listes!$A$4)*Tableau2[Sorties]),"")</f>
        <v>0</v>
      </c>
    </row>
    <row r="197" spans="1:30" ht="14.45" customHeight="1" x14ac:dyDescent="0.25">
      <c r="A197" s="80"/>
      <c r="B197" s="73"/>
      <c r="C197" s="3">
        <f t="shared" si="98"/>
        <v>0</v>
      </c>
      <c r="D197" s="3">
        <f>IFERROR(SUMPRODUCT((Tableau2[Code barre]=C197)*(Tableau2[Box]=Listes!$C$1)*(Tableau2[Comp]=Listes!$A$4)*Tableau2[Sorties]),"")</f>
        <v>0</v>
      </c>
      <c r="E197" s="3">
        <f t="shared" si="99"/>
        <v>0</v>
      </c>
      <c r="F197" s="3">
        <f>IFERROR(SUMPRODUCT((Tableau2[Code barre]=E197)*(Tableau2[Box]=Listes!$C$2)*(Tableau2[Comp]=Listes!$A$4)*Tableau2[Sorties]),"")</f>
        <v>0</v>
      </c>
      <c r="G197" s="3">
        <f t="shared" si="100"/>
        <v>0</v>
      </c>
      <c r="H197" s="3">
        <f>IFERROR(SUMPRODUCT((Tableau2[Code barre]=G197)*(Tableau2[Box]=Listes!$C$3)*(Tableau2[Comp]=Listes!$A$4)*Tableau2[Sorties]),"")</f>
        <v>0</v>
      </c>
      <c r="I197" s="3">
        <f t="shared" si="101"/>
        <v>0</v>
      </c>
      <c r="J197" s="3">
        <f>IFERROR(SUMPRODUCT((Tableau2[Code barre]=I197)*(Tableau2[Box]=Listes!$C$4)*(Tableau2[Comp]=Listes!$A$4)*Tableau2[Sorties]),"")</f>
        <v>0</v>
      </c>
      <c r="K197" s="3">
        <f t="shared" si="102"/>
        <v>0</v>
      </c>
      <c r="L197" s="3">
        <f>IFERROR(SUMPRODUCT((Tableau2[Code barre]=K197)*(Tableau2[Box]=Listes!$C$5)*(Tableau2[Comp]=Listes!$A$4)*Tableau2[Sorties]),"")</f>
        <v>0</v>
      </c>
      <c r="M197" s="3">
        <f t="shared" si="103"/>
        <v>0</v>
      </c>
      <c r="N197" s="3">
        <f>IFERROR(SUMPRODUCT((Tableau2[Code barre]=M197)*(Tableau2[Box]=Listes!$C$6)*(Tableau2[Comp]=Listes!$A$4)*Tableau2[Sorties]),"")</f>
        <v>0</v>
      </c>
      <c r="O197" s="3">
        <f t="shared" si="104"/>
        <v>0</v>
      </c>
      <c r="P197" s="3">
        <f>IFERROR(SUMPRODUCT((Tableau2[Code barre]=O197)*(Tableau2[Box]=Listes!$C$7)*(Tableau2[Comp]=Listes!$A$4)*Tableau2[Sorties]),"")</f>
        <v>0</v>
      </c>
      <c r="Q197" s="3">
        <f t="shared" si="105"/>
        <v>0</v>
      </c>
      <c r="R197" s="35">
        <f>IFERROR(SUMPRODUCT((Tableau2[Code barre]=Q197)*(Tableau2[Box]=Listes!$C$8)*(Tableau2[Comp]=Listes!$A$4)*Tableau2[Sorties]),"")</f>
        <v>0</v>
      </c>
      <c r="S197" s="3">
        <f t="shared" si="106"/>
        <v>0</v>
      </c>
      <c r="T197" s="35">
        <f>IFERROR(SUMPRODUCT((Tableau2[Code barre]=S197)*(Tableau2[Box]=Listes!$C$9)*(Tableau2[Comp]=Listes!$A$4)*Tableau2[Sorties]),"")</f>
        <v>0</v>
      </c>
      <c r="U197" s="3">
        <f t="shared" si="107"/>
        <v>0</v>
      </c>
      <c r="V197" s="35">
        <f>IFERROR(SUMPRODUCT((Tableau2[Code barre]=U197)*(Tableau2[Box]=Listes!$C$10)*(Tableau2[Comp]=Listes!$A$4)*Tableau2[Sorties]),"")</f>
        <v>0</v>
      </c>
      <c r="W197" s="3">
        <f t="shared" si="108"/>
        <v>0</v>
      </c>
      <c r="X197" s="35">
        <f>IFERROR(SUMPRODUCT((Tableau2[Code barre]=W197)*(Tableau2[Box]=Listes!$C$11)*(Tableau2[Comp]=Listes!$A$4)*Tableau2[Sorties]),"")</f>
        <v>0</v>
      </c>
      <c r="Y197" s="3">
        <f t="shared" si="109"/>
        <v>0</v>
      </c>
      <c r="Z197" s="35">
        <f>IFERROR(SUMPRODUCT((Tableau2[Code barre]=Y197)*(Tableau2[Box]=Listes!$C$12)*(Tableau2[Comp]=Listes!$A$4)*Tableau2[Sorties]),"")</f>
        <v>0</v>
      </c>
      <c r="AA197" s="3">
        <f t="shared" si="110"/>
        <v>0</v>
      </c>
      <c r="AB197" s="35">
        <f>IFERROR(SUMPRODUCT((Tableau2[Code barre]=AA197)*(Tableau2[Box]=Listes!$C$13)*(Tableau2[Comp]=Listes!$A$4)*Tableau2[Sorties]),"")</f>
        <v>0</v>
      </c>
      <c r="AC197" s="3">
        <f t="shared" si="111"/>
        <v>0</v>
      </c>
      <c r="AD197" s="35">
        <f>IFERROR(SUMPRODUCT((Tableau2[Code barre]=AC197)*(Tableau2[Box]=Listes!$C$14)*(Tableau2[Comp]=Listes!$A$4)*Tableau2[Sorties]),"")</f>
        <v>0</v>
      </c>
    </row>
    <row r="198" spans="1:30" ht="14.45" customHeight="1" x14ac:dyDescent="0.25">
      <c r="A198" s="80"/>
      <c r="B198" s="73"/>
      <c r="C198" s="3">
        <f t="shared" si="98"/>
        <v>0</v>
      </c>
      <c r="D198" s="3">
        <f>IFERROR(SUMPRODUCT((Tableau2[Code barre]=C198)*(Tableau2[Box]=Listes!$C$1)*(Tableau2[Comp]=Listes!$A$4)*Tableau2[Sorties]),"")</f>
        <v>0</v>
      </c>
      <c r="E198" s="3">
        <f t="shared" si="99"/>
        <v>0</v>
      </c>
      <c r="F198" s="3">
        <f>IFERROR(SUMPRODUCT((Tableau2[Code barre]=E198)*(Tableau2[Box]=Listes!$C$2)*(Tableau2[Comp]=Listes!$A$4)*Tableau2[Sorties]),"")</f>
        <v>0</v>
      </c>
      <c r="G198" s="3">
        <f t="shared" si="100"/>
        <v>0</v>
      </c>
      <c r="H198" s="3">
        <f>IFERROR(SUMPRODUCT((Tableau2[Code barre]=G198)*(Tableau2[Box]=Listes!$C$3)*(Tableau2[Comp]=Listes!$A$4)*Tableau2[Sorties]),"")</f>
        <v>0</v>
      </c>
      <c r="I198" s="3">
        <f t="shared" si="101"/>
        <v>0</v>
      </c>
      <c r="J198" s="3">
        <f>IFERROR(SUMPRODUCT((Tableau2[Code barre]=I198)*(Tableau2[Box]=Listes!$C$4)*(Tableau2[Comp]=Listes!$A$4)*Tableau2[Sorties]),"")</f>
        <v>0</v>
      </c>
      <c r="K198" s="3">
        <f t="shared" si="102"/>
        <v>0</v>
      </c>
      <c r="L198" s="3">
        <f>IFERROR(SUMPRODUCT((Tableau2[Code barre]=K198)*(Tableau2[Box]=Listes!$C$5)*(Tableau2[Comp]=Listes!$A$4)*Tableau2[Sorties]),"")</f>
        <v>0</v>
      </c>
      <c r="M198" s="3">
        <f t="shared" si="103"/>
        <v>0</v>
      </c>
      <c r="N198" s="3">
        <f>IFERROR(SUMPRODUCT((Tableau2[Code barre]=M198)*(Tableau2[Box]=Listes!$C$6)*(Tableau2[Comp]=Listes!$A$4)*Tableau2[Sorties]),"")</f>
        <v>0</v>
      </c>
      <c r="O198" s="3">
        <f t="shared" si="104"/>
        <v>0</v>
      </c>
      <c r="P198" s="3">
        <f>IFERROR(SUMPRODUCT((Tableau2[Code barre]=O198)*(Tableau2[Box]=Listes!$C$7)*(Tableau2[Comp]=Listes!$A$4)*Tableau2[Sorties]),"")</f>
        <v>0</v>
      </c>
      <c r="Q198" s="3">
        <f t="shared" si="105"/>
        <v>0</v>
      </c>
      <c r="R198" s="35">
        <f>IFERROR(SUMPRODUCT((Tableau2[Code barre]=Q198)*(Tableau2[Box]=Listes!$C$8)*(Tableau2[Comp]=Listes!$A$4)*Tableau2[Sorties]),"")</f>
        <v>0</v>
      </c>
      <c r="S198" s="3">
        <f t="shared" si="106"/>
        <v>0</v>
      </c>
      <c r="T198" s="35">
        <f>IFERROR(SUMPRODUCT((Tableau2[Code barre]=S198)*(Tableau2[Box]=Listes!$C$9)*(Tableau2[Comp]=Listes!$A$4)*Tableau2[Sorties]),"")</f>
        <v>0</v>
      </c>
      <c r="U198" s="3">
        <f t="shared" si="107"/>
        <v>0</v>
      </c>
      <c r="V198" s="35">
        <f>IFERROR(SUMPRODUCT((Tableau2[Code barre]=U198)*(Tableau2[Box]=Listes!$C$10)*(Tableau2[Comp]=Listes!$A$4)*Tableau2[Sorties]),"")</f>
        <v>0</v>
      </c>
      <c r="W198" s="3">
        <f t="shared" si="108"/>
        <v>0</v>
      </c>
      <c r="X198" s="35">
        <f>IFERROR(SUMPRODUCT((Tableau2[Code barre]=W198)*(Tableau2[Box]=Listes!$C$11)*(Tableau2[Comp]=Listes!$A$4)*Tableau2[Sorties]),"")</f>
        <v>0</v>
      </c>
      <c r="Y198" s="3">
        <f t="shared" si="109"/>
        <v>0</v>
      </c>
      <c r="Z198" s="35">
        <f>IFERROR(SUMPRODUCT((Tableau2[Code barre]=Y198)*(Tableau2[Box]=Listes!$C$12)*(Tableau2[Comp]=Listes!$A$4)*Tableau2[Sorties]),"")</f>
        <v>0</v>
      </c>
      <c r="AA198" s="3">
        <f t="shared" si="110"/>
        <v>0</v>
      </c>
      <c r="AB198" s="35">
        <f>IFERROR(SUMPRODUCT((Tableau2[Code barre]=AA198)*(Tableau2[Box]=Listes!$C$13)*(Tableau2[Comp]=Listes!$A$4)*Tableau2[Sorties]),"")</f>
        <v>0</v>
      </c>
      <c r="AC198" s="3">
        <f t="shared" si="111"/>
        <v>0</v>
      </c>
      <c r="AD198" s="35">
        <f>IFERROR(SUMPRODUCT((Tableau2[Code barre]=AC198)*(Tableau2[Box]=Listes!$C$14)*(Tableau2[Comp]=Listes!$A$4)*Tableau2[Sorties]),"")</f>
        <v>0</v>
      </c>
    </row>
    <row r="199" spans="1:30" ht="14.45" customHeight="1" x14ac:dyDescent="0.25">
      <c r="A199" s="80"/>
      <c r="B199" s="73"/>
      <c r="C199" s="3">
        <f t="shared" si="98"/>
        <v>0</v>
      </c>
      <c r="D199" s="3">
        <f>IFERROR(SUMPRODUCT((Tableau2[Code barre]=C199)*(Tableau2[Box]=Listes!$C$1)*(Tableau2[Comp]=Listes!$A$4)*Tableau2[Sorties]),"")</f>
        <v>0</v>
      </c>
      <c r="E199" s="3">
        <f t="shared" si="99"/>
        <v>0</v>
      </c>
      <c r="F199" s="3">
        <f>IFERROR(SUMPRODUCT((Tableau2[Code barre]=E199)*(Tableau2[Box]=Listes!$C$2)*(Tableau2[Comp]=Listes!$A$4)*Tableau2[Sorties]),"")</f>
        <v>0</v>
      </c>
      <c r="G199" s="3">
        <f t="shared" si="100"/>
        <v>0</v>
      </c>
      <c r="H199" s="3">
        <f>IFERROR(SUMPRODUCT((Tableau2[Code barre]=G199)*(Tableau2[Box]=Listes!$C$3)*(Tableau2[Comp]=Listes!$A$4)*Tableau2[Sorties]),"")</f>
        <v>0</v>
      </c>
      <c r="I199" s="3">
        <f t="shared" si="101"/>
        <v>0</v>
      </c>
      <c r="J199" s="3">
        <f>IFERROR(SUMPRODUCT((Tableau2[Code barre]=I199)*(Tableau2[Box]=Listes!$C$4)*(Tableau2[Comp]=Listes!$A$4)*Tableau2[Sorties]),"")</f>
        <v>0</v>
      </c>
      <c r="K199" s="3">
        <f t="shared" si="102"/>
        <v>0</v>
      </c>
      <c r="L199" s="3">
        <f>IFERROR(SUMPRODUCT((Tableau2[Code barre]=K199)*(Tableau2[Box]=Listes!$C$5)*(Tableau2[Comp]=Listes!$A$4)*Tableau2[Sorties]),"")</f>
        <v>0</v>
      </c>
      <c r="M199" s="3">
        <f t="shared" si="103"/>
        <v>0</v>
      </c>
      <c r="N199" s="3">
        <f>IFERROR(SUMPRODUCT((Tableau2[Code barre]=M199)*(Tableau2[Box]=Listes!$C$6)*(Tableau2[Comp]=Listes!$A$4)*Tableau2[Sorties]),"")</f>
        <v>0</v>
      </c>
      <c r="O199" s="3">
        <f t="shared" si="104"/>
        <v>0</v>
      </c>
      <c r="P199" s="3">
        <f>IFERROR(SUMPRODUCT((Tableau2[Code barre]=O199)*(Tableau2[Box]=Listes!$C$7)*(Tableau2[Comp]=Listes!$A$4)*Tableau2[Sorties]),"")</f>
        <v>0</v>
      </c>
      <c r="Q199" s="3">
        <f t="shared" si="105"/>
        <v>0</v>
      </c>
      <c r="R199" s="35">
        <f>IFERROR(SUMPRODUCT((Tableau2[Code barre]=Q199)*(Tableau2[Box]=Listes!$C$8)*(Tableau2[Comp]=Listes!$A$4)*Tableau2[Sorties]),"")</f>
        <v>0</v>
      </c>
      <c r="S199" s="3">
        <f t="shared" si="106"/>
        <v>0</v>
      </c>
      <c r="T199" s="35">
        <f>IFERROR(SUMPRODUCT((Tableau2[Code barre]=S199)*(Tableau2[Box]=Listes!$C$9)*(Tableau2[Comp]=Listes!$A$4)*Tableau2[Sorties]),"")</f>
        <v>0</v>
      </c>
      <c r="U199" s="3">
        <f t="shared" si="107"/>
        <v>0</v>
      </c>
      <c r="V199" s="35">
        <f>IFERROR(SUMPRODUCT((Tableau2[Code barre]=U199)*(Tableau2[Box]=Listes!$C$10)*(Tableau2[Comp]=Listes!$A$4)*Tableau2[Sorties]),"")</f>
        <v>0</v>
      </c>
      <c r="W199" s="3">
        <f t="shared" si="108"/>
        <v>0</v>
      </c>
      <c r="X199" s="35">
        <f>IFERROR(SUMPRODUCT((Tableau2[Code barre]=W199)*(Tableau2[Box]=Listes!$C$11)*(Tableau2[Comp]=Listes!$A$4)*Tableau2[Sorties]),"")</f>
        <v>0</v>
      </c>
      <c r="Y199" s="3">
        <f t="shared" si="109"/>
        <v>0</v>
      </c>
      <c r="Z199" s="35">
        <f>IFERROR(SUMPRODUCT((Tableau2[Code barre]=Y199)*(Tableau2[Box]=Listes!$C$12)*(Tableau2[Comp]=Listes!$A$4)*Tableau2[Sorties]),"")</f>
        <v>0</v>
      </c>
      <c r="AA199" s="3">
        <f t="shared" si="110"/>
        <v>0</v>
      </c>
      <c r="AB199" s="35">
        <f>IFERROR(SUMPRODUCT((Tableau2[Code barre]=AA199)*(Tableau2[Box]=Listes!$C$13)*(Tableau2[Comp]=Listes!$A$4)*Tableau2[Sorties]),"")</f>
        <v>0</v>
      </c>
      <c r="AC199" s="3">
        <f t="shared" si="111"/>
        <v>0</v>
      </c>
      <c r="AD199" s="35">
        <f>IFERROR(SUMPRODUCT((Tableau2[Code barre]=AC199)*(Tableau2[Box]=Listes!$C$14)*(Tableau2[Comp]=Listes!$A$4)*Tableau2[Sorties]),"")</f>
        <v>0</v>
      </c>
    </row>
    <row r="200" spans="1:30" ht="14.45" customHeight="1" x14ac:dyDescent="0.25">
      <c r="A200" s="80"/>
      <c r="B200" s="73"/>
      <c r="C200" s="3">
        <f t="shared" si="98"/>
        <v>0</v>
      </c>
      <c r="D200" s="3">
        <f>IFERROR(SUMPRODUCT((Tableau2[Code barre]=C200)*(Tableau2[Box]=Listes!$C$1)*(Tableau2[Comp]=Listes!$A$4)*Tableau2[Sorties]),"")</f>
        <v>0</v>
      </c>
      <c r="E200" s="3">
        <f t="shared" si="99"/>
        <v>0</v>
      </c>
      <c r="F200" s="3">
        <f>IFERROR(SUMPRODUCT((Tableau2[Code barre]=E200)*(Tableau2[Box]=Listes!$C$2)*(Tableau2[Comp]=Listes!$A$4)*Tableau2[Sorties]),"")</f>
        <v>0</v>
      </c>
      <c r="G200" s="3">
        <f t="shared" si="100"/>
        <v>0</v>
      </c>
      <c r="H200" s="3">
        <f>IFERROR(SUMPRODUCT((Tableau2[Code barre]=G200)*(Tableau2[Box]=Listes!$C$3)*(Tableau2[Comp]=Listes!$A$4)*Tableau2[Sorties]),"")</f>
        <v>0</v>
      </c>
      <c r="I200" s="3">
        <f t="shared" si="101"/>
        <v>0</v>
      </c>
      <c r="J200" s="3">
        <f>IFERROR(SUMPRODUCT((Tableau2[Code barre]=I200)*(Tableau2[Box]=Listes!$C$4)*(Tableau2[Comp]=Listes!$A$4)*Tableau2[Sorties]),"")</f>
        <v>0</v>
      </c>
      <c r="K200" s="3">
        <f t="shared" si="102"/>
        <v>0</v>
      </c>
      <c r="L200" s="3">
        <f>IFERROR(SUMPRODUCT((Tableau2[Code barre]=K200)*(Tableau2[Box]=Listes!$C$5)*(Tableau2[Comp]=Listes!$A$4)*Tableau2[Sorties]),"")</f>
        <v>0</v>
      </c>
      <c r="M200" s="3">
        <f t="shared" si="103"/>
        <v>0</v>
      </c>
      <c r="N200" s="3">
        <f>IFERROR(SUMPRODUCT((Tableau2[Code barre]=M200)*(Tableau2[Box]=Listes!$C$6)*(Tableau2[Comp]=Listes!$A$4)*Tableau2[Sorties]),"")</f>
        <v>0</v>
      </c>
      <c r="O200" s="3">
        <f t="shared" si="104"/>
        <v>0</v>
      </c>
      <c r="P200" s="3">
        <f>IFERROR(SUMPRODUCT((Tableau2[Code barre]=O200)*(Tableau2[Box]=Listes!$C$7)*(Tableau2[Comp]=Listes!$A$4)*Tableau2[Sorties]),"")</f>
        <v>0</v>
      </c>
      <c r="Q200" s="3">
        <f t="shared" si="105"/>
        <v>0</v>
      </c>
      <c r="R200" s="35">
        <f>IFERROR(SUMPRODUCT((Tableau2[Code barre]=Q200)*(Tableau2[Box]=Listes!$C$8)*(Tableau2[Comp]=Listes!$A$4)*Tableau2[Sorties]),"")</f>
        <v>0</v>
      </c>
      <c r="S200" s="3">
        <f t="shared" si="106"/>
        <v>0</v>
      </c>
      <c r="T200" s="35">
        <f>IFERROR(SUMPRODUCT((Tableau2[Code barre]=S200)*(Tableau2[Box]=Listes!$C$9)*(Tableau2[Comp]=Listes!$A$4)*Tableau2[Sorties]),"")</f>
        <v>0</v>
      </c>
      <c r="U200" s="3">
        <f t="shared" si="107"/>
        <v>0</v>
      </c>
      <c r="V200" s="35">
        <f>IFERROR(SUMPRODUCT((Tableau2[Code barre]=U200)*(Tableau2[Box]=Listes!$C$10)*(Tableau2[Comp]=Listes!$A$4)*Tableau2[Sorties]),"")</f>
        <v>0</v>
      </c>
      <c r="W200" s="3">
        <f t="shared" si="108"/>
        <v>0</v>
      </c>
      <c r="X200" s="35">
        <f>IFERROR(SUMPRODUCT((Tableau2[Code barre]=W200)*(Tableau2[Box]=Listes!$C$11)*(Tableau2[Comp]=Listes!$A$4)*Tableau2[Sorties]),"")</f>
        <v>0</v>
      </c>
      <c r="Y200" s="3">
        <f t="shared" si="109"/>
        <v>0</v>
      </c>
      <c r="Z200" s="35">
        <f>IFERROR(SUMPRODUCT((Tableau2[Code barre]=Y200)*(Tableau2[Box]=Listes!$C$12)*(Tableau2[Comp]=Listes!$A$4)*Tableau2[Sorties]),"")</f>
        <v>0</v>
      </c>
      <c r="AA200" s="3">
        <f t="shared" si="110"/>
        <v>0</v>
      </c>
      <c r="AB200" s="35">
        <f>IFERROR(SUMPRODUCT((Tableau2[Code barre]=AA200)*(Tableau2[Box]=Listes!$C$13)*(Tableau2[Comp]=Listes!$A$4)*Tableau2[Sorties]),"")</f>
        <v>0</v>
      </c>
      <c r="AC200" s="3">
        <f t="shared" si="111"/>
        <v>0</v>
      </c>
      <c r="AD200" s="35">
        <f>IFERROR(SUMPRODUCT((Tableau2[Code barre]=AC200)*(Tableau2[Box]=Listes!$C$14)*(Tableau2[Comp]=Listes!$A$4)*Tableau2[Sorties]),"")</f>
        <v>0</v>
      </c>
    </row>
    <row r="201" spans="1:30" ht="14.45" customHeight="1" x14ac:dyDescent="0.25">
      <c r="A201" s="80"/>
      <c r="B201" s="73"/>
      <c r="C201" s="3">
        <f t="shared" si="98"/>
        <v>0</v>
      </c>
      <c r="D201" s="3">
        <f>IFERROR(SUMPRODUCT((Tableau2[Code barre]=C201)*(Tableau2[Box]=Listes!$C$1)*(Tableau2[Comp]=Listes!$A$4)*Tableau2[Sorties]),"")</f>
        <v>0</v>
      </c>
      <c r="E201" s="3">
        <f t="shared" si="99"/>
        <v>0</v>
      </c>
      <c r="F201" s="3">
        <f>IFERROR(SUMPRODUCT((Tableau2[Code barre]=E201)*(Tableau2[Box]=Listes!$C$2)*(Tableau2[Comp]=Listes!$A$4)*Tableau2[Sorties]),"")</f>
        <v>0</v>
      </c>
      <c r="G201" s="3">
        <f t="shared" si="100"/>
        <v>0</v>
      </c>
      <c r="H201" s="3">
        <f>IFERROR(SUMPRODUCT((Tableau2[Code barre]=G201)*(Tableau2[Box]=Listes!$C$3)*(Tableau2[Comp]=Listes!$A$4)*Tableau2[Sorties]),"")</f>
        <v>0</v>
      </c>
      <c r="I201" s="3">
        <f t="shared" si="101"/>
        <v>0</v>
      </c>
      <c r="J201" s="3">
        <f>IFERROR(SUMPRODUCT((Tableau2[Code barre]=I201)*(Tableau2[Box]=Listes!$C$4)*(Tableau2[Comp]=Listes!$A$4)*Tableau2[Sorties]),"")</f>
        <v>0</v>
      </c>
      <c r="K201" s="3">
        <f t="shared" si="102"/>
        <v>0</v>
      </c>
      <c r="L201" s="3">
        <f>IFERROR(SUMPRODUCT((Tableau2[Code barre]=K201)*(Tableau2[Box]=Listes!$C$5)*(Tableau2[Comp]=Listes!$A$4)*Tableau2[Sorties]),"")</f>
        <v>0</v>
      </c>
      <c r="M201" s="3">
        <f t="shared" si="103"/>
        <v>0</v>
      </c>
      <c r="N201" s="3">
        <f>IFERROR(SUMPRODUCT((Tableau2[Code barre]=M201)*(Tableau2[Box]=Listes!$C$6)*(Tableau2[Comp]=Listes!$A$4)*Tableau2[Sorties]),"")</f>
        <v>0</v>
      </c>
      <c r="O201" s="3">
        <f t="shared" si="104"/>
        <v>0</v>
      </c>
      <c r="P201" s="3">
        <f>IFERROR(SUMPRODUCT((Tableau2[Code barre]=O201)*(Tableau2[Box]=Listes!$C$7)*(Tableau2[Comp]=Listes!$A$4)*Tableau2[Sorties]),"")</f>
        <v>0</v>
      </c>
      <c r="Q201" s="3">
        <f t="shared" si="105"/>
        <v>0</v>
      </c>
      <c r="R201" s="35">
        <f>IFERROR(SUMPRODUCT((Tableau2[Code barre]=Q201)*(Tableau2[Box]=Listes!$C$8)*(Tableau2[Comp]=Listes!$A$4)*Tableau2[Sorties]),"")</f>
        <v>0</v>
      </c>
      <c r="S201" s="3">
        <f t="shared" si="106"/>
        <v>0</v>
      </c>
      <c r="T201" s="35">
        <f>IFERROR(SUMPRODUCT((Tableau2[Code barre]=S201)*(Tableau2[Box]=Listes!$C$9)*(Tableau2[Comp]=Listes!$A$4)*Tableau2[Sorties]),"")</f>
        <v>0</v>
      </c>
      <c r="U201" s="3">
        <f t="shared" si="107"/>
        <v>0</v>
      </c>
      <c r="V201" s="35">
        <f>IFERROR(SUMPRODUCT((Tableau2[Code barre]=U201)*(Tableau2[Box]=Listes!$C$10)*(Tableau2[Comp]=Listes!$A$4)*Tableau2[Sorties]),"")</f>
        <v>0</v>
      </c>
      <c r="W201" s="3">
        <f t="shared" si="108"/>
        <v>0</v>
      </c>
      <c r="X201" s="35">
        <f>IFERROR(SUMPRODUCT((Tableau2[Code barre]=W201)*(Tableau2[Box]=Listes!$C$11)*(Tableau2[Comp]=Listes!$A$4)*Tableau2[Sorties]),"")</f>
        <v>0</v>
      </c>
      <c r="Y201" s="3">
        <f t="shared" si="109"/>
        <v>0</v>
      </c>
      <c r="Z201" s="35">
        <f>IFERROR(SUMPRODUCT((Tableau2[Code barre]=Y201)*(Tableau2[Box]=Listes!$C$12)*(Tableau2[Comp]=Listes!$A$4)*Tableau2[Sorties]),"")</f>
        <v>0</v>
      </c>
      <c r="AA201" s="3">
        <f t="shared" si="110"/>
        <v>0</v>
      </c>
      <c r="AB201" s="35">
        <f>IFERROR(SUMPRODUCT((Tableau2[Code barre]=AA201)*(Tableau2[Box]=Listes!$C$13)*(Tableau2[Comp]=Listes!$A$4)*Tableau2[Sorties]),"")</f>
        <v>0</v>
      </c>
      <c r="AC201" s="3">
        <f t="shared" si="111"/>
        <v>0</v>
      </c>
      <c r="AD201" s="35">
        <f>IFERROR(SUMPRODUCT((Tableau2[Code barre]=AC201)*(Tableau2[Box]=Listes!$C$14)*(Tableau2[Comp]=Listes!$A$4)*Tableau2[Sorties]),"")</f>
        <v>0</v>
      </c>
    </row>
    <row r="202" spans="1:30" ht="14.45" customHeight="1" x14ac:dyDescent="0.25">
      <c r="A202" s="80"/>
      <c r="B202" s="73"/>
      <c r="C202" s="3">
        <f t="shared" si="98"/>
        <v>0</v>
      </c>
      <c r="D202" s="3">
        <f>IFERROR(SUMPRODUCT((Tableau2[Code barre]=C202)*(Tableau2[Box]=Listes!$C$1)*(Tableau2[Comp]=Listes!$A$4)*Tableau2[Sorties]),"")</f>
        <v>0</v>
      </c>
      <c r="E202" s="3">
        <f t="shared" si="99"/>
        <v>0</v>
      </c>
      <c r="F202" s="3">
        <f>IFERROR(SUMPRODUCT((Tableau2[Code barre]=E202)*(Tableau2[Box]=Listes!$C$2)*(Tableau2[Comp]=Listes!$A$4)*Tableau2[Sorties]),"")</f>
        <v>0</v>
      </c>
      <c r="G202" s="3">
        <f t="shared" si="100"/>
        <v>0</v>
      </c>
      <c r="H202" s="3">
        <f>IFERROR(SUMPRODUCT((Tableau2[Code barre]=G202)*(Tableau2[Box]=Listes!$C$3)*(Tableau2[Comp]=Listes!$A$4)*Tableau2[Sorties]),"")</f>
        <v>0</v>
      </c>
      <c r="I202" s="3">
        <f t="shared" si="101"/>
        <v>0</v>
      </c>
      <c r="J202" s="3">
        <f>IFERROR(SUMPRODUCT((Tableau2[Code barre]=I202)*(Tableau2[Box]=Listes!$C$4)*(Tableau2[Comp]=Listes!$A$4)*Tableau2[Sorties]),"")</f>
        <v>0</v>
      </c>
      <c r="K202" s="3">
        <f t="shared" si="102"/>
        <v>0</v>
      </c>
      <c r="L202" s="3">
        <f>IFERROR(SUMPRODUCT((Tableau2[Code barre]=K202)*(Tableau2[Box]=Listes!$C$5)*(Tableau2[Comp]=Listes!$A$4)*Tableau2[Sorties]),"")</f>
        <v>0</v>
      </c>
      <c r="M202" s="3">
        <f t="shared" si="103"/>
        <v>0</v>
      </c>
      <c r="N202" s="3">
        <f>IFERROR(SUMPRODUCT((Tableau2[Code barre]=M202)*(Tableau2[Box]=Listes!$C$6)*(Tableau2[Comp]=Listes!$A$4)*Tableau2[Sorties]),"")</f>
        <v>0</v>
      </c>
      <c r="O202" s="3">
        <f t="shared" si="104"/>
        <v>0</v>
      </c>
      <c r="P202" s="3">
        <f>IFERROR(SUMPRODUCT((Tableau2[Code barre]=O202)*(Tableau2[Box]=Listes!$C$7)*(Tableau2[Comp]=Listes!$A$4)*Tableau2[Sorties]),"")</f>
        <v>0</v>
      </c>
      <c r="Q202" s="3">
        <f t="shared" si="105"/>
        <v>0</v>
      </c>
      <c r="R202" s="35">
        <f>IFERROR(SUMPRODUCT((Tableau2[Code barre]=Q202)*(Tableau2[Box]=Listes!$C$8)*(Tableau2[Comp]=Listes!$A$4)*Tableau2[Sorties]),"")</f>
        <v>0</v>
      </c>
      <c r="S202" s="3">
        <f t="shared" si="106"/>
        <v>0</v>
      </c>
      <c r="T202" s="35">
        <f>IFERROR(SUMPRODUCT((Tableau2[Code barre]=S202)*(Tableau2[Box]=Listes!$C$9)*(Tableau2[Comp]=Listes!$A$4)*Tableau2[Sorties]),"")</f>
        <v>0</v>
      </c>
      <c r="U202" s="3">
        <f t="shared" si="107"/>
        <v>0</v>
      </c>
      <c r="V202" s="35">
        <f>IFERROR(SUMPRODUCT((Tableau2[Code barre]=U202)*(Tableau2[Box]=Listes!$C$10)*(Tableau2[Comp]=Listes!$A$4)*Tableau2[Sorties]),"")</f>
        <v>0</v>
      </c>
      <c r="W202" s="3">
        <f t="shared" si="108"/>
        <v>0</v>
      </c>
      <c r="X202" s="35">
        <f>IFERROR(SUMPRODUCT((Tableau2[Code barre]=W202)*(Tableau2[Box]=Listes!$C$11)*(Tableau2[Comp]=Listes!$A$4)*Tableau2[Sorties]),"")</f>
        <v>0</v>
      </c>
      <c r="Y202" s="3">
        <f t="shared" si="109"/>
        <v>0</v>
      </c>
      <c r="Z202" s="35">
        <f>IFERROR(SUMPRODUCT((Tableau2[Code barre]=Y202)*(Tableau2[Box]=Listes!$C$12)*(Tableau2[Comp]=Listes!$A$4)*Tableau2[Sorties]),"")</f>
        <v>0</v>
      </c>
      <c r="AA202" s="3">
        <f t="shared" si="110"/>
        <v>0</v>
      </c>
      <c r="AB202" s="35">
        <f>IFERROR(SUMPRODUCT((Tableau2[Code barre]=AA202)*(Tableau2[Box]=Listes!$C$13)*(Tableau2[Comp]=Listes!$A$4)*Tableau2[Sorties]),"")</f>
        <v>0</v>
      </c>
      <c r="AC202" s="3">
        <f t="shared" si="111"/>
        <v>0</v>
      </c>
      <c r="AD202" s="35">
        <f>IFERROR(SUMPRODUCT((Tableau2[Code barre]=AC202)*(Tableau2[Box]=Listes!$C$14)*(Tableau2[Comp]=Listes!$A$4)*Tableau2[Sorties]),"")</f>
        <v>0</v>
      </c>
    </row>
    <row r="203" spans="1:30" ht="14.45" customHeight="1" x14ac:dyDescent="0.25">
      <c r="A203" s="80"/>
      <c r="B203" s="73"/>
      <c r="C203" s="3">
        <f t="shared" si="98"/>
        <v>0</v>
      </c>
      <c r="D203" s="3">
        <f>IFERROR(SUMPRODUCT((Tableau2[Code barre]=C203)*(Tableau2[Box]=Listes!$C$1)*(Tableau2[Comp]=Listes!$A$4)*Tableau2[Sorties]),"")</f>
        <v>0</v>
      </c>
      <c r="E203" s="3">
        <f t="shared" si="99"/>
        <v>0</v>
      </c>
      <c r="F203" s="3">
        <f>IFERROR(SUMPRODUCT((Tableau2[Code barre]=E203)*(Tableau2[Box]=Listes!$C$2)*(Tableau2[Comp]=Listes!$A$4)*Tableau2[Sorties]),"")</f>
        <v>0</v>
      </c>
      <c r="G203" s="3">
        <f t="shared" si="100"/>
        <v>0</v>
      </c>
      <c r="H203" s="3">
        <f>IFERROR(SUMPRODUCT((Tableau2[Code barre]=G203)*(Tableau2[Box]=Listes!$C$3)*(Tableau2[Comp]=Listes!$A$4)*Tableau2[Sorties]),"")</f>
        <v>0</v>
      </c>
      <c r="I203" s="3">
        <f t="shared" si="101"/>
        <v>0</v>
      </c>
      <c r="J203" s="3">
        <f>IFERROR(SUMPRODUCT((Tableau2[Code barre]=I203)*(Tableau2[Box]=Listes!$C$4)*(Tableau2[Comp]=Listes!$A$4)*Tableau2[Sorties]),"")</f>
        <v>0</v>
      </c>
      <c r="K203" s="3">
        <f t="shared" si="102"/>
        <v>0</v>
      </c>
      <c r="L203" s="3">
        <f>IFERROR(SUMPRODUCT((Tableau2[Code barre]=K203)*(Tableau2[Box]=Listes!$C$5)*(Tableau2[Comp]=Listes!$A$4)*Tableau2[Sorties]),"")</f>
        <v>0</v>
      </c>
      <c r="M203" s="3">
        <f t="shared" si="103"/>
        <v>0</v>
      </c>
      <c r="N203" s="3">
        <f>IFERROR(SUMPRODUCT((Tableau2[Code barre]=M203)*(Tableau2[Box]=Listes!$C$6)*(Tableau2[Comp]=Listes!$A$4)*Tableau2[Sorties]),"")</f>
        <v>0</v>
      </c>
      <c r="O203" s="3">
        <f t="shared" si="104"/>
        <v>0</v>
      </c>
      <c r="P203" s="3">
        <f>IFERROR(SUMPRODUCT((Tableau2[Code barre]=O203)*(Tableau2[Box]=Listes!$C$7)*(Tableau2[Comp]=Listes!$A$4)*Tableau2[Sorties]),"")</f>
        <v>0</v>
      </c>
      <c r="Q203" s="3">
        <f t="shared" si="105"/>
        <v>0</v>
      </c>
      <c r="R203" s="35">
        <f>IFERROR(SUMPRODUCT((Tableau2[Code barre]=Q203)*(Tableau2[Box]=Listes!$C$8)*(Tableau2[Comp]=Listes!$A$4)*Tableau2[Sorties]),"")</f>
        <v>0</v>
      </c>
      <c r="S203" s="3">
        <f t="shared" si="106"/>
        <v>0</v>
      </c>
      <c r="T203" s="35">
        <f>IFERROR(SUMPRODUCT((Tableau2[Code barre]=S203)*(Tableau2[Box]=Listes!$C$9)*(Tableau2[Comp]=Listes!$A$4)*Tableau2[Sorties]),"")</f>
        <v>0</v>
      </c>
      <c r="U203" s="3">
        <f t="shared" si="107"/>
        <v>0</v>
      </c>
      <c r="V203" s="35">
        <f>IFERROR(SUMPRODUCT((Tableau2[Code barre]=U203)*(Tableau2[Box]=Listes!$C$10)*(Tableau2[Comp]=Listes!$A$4)*Tableau2[Sorties]),"")</f>
        <v>0</v>
      </c>
      <c r="W203" s="3">
        <f t="shared" si="108"/>
        <v>0</v>
      </c>
      <c r="X203" s="35">
        <f>IFERROR(SUMPRODUCT((Tableau2[Code barre]=W203)*(Tableau2[Box]=Listes!$C$11)*(Tableau2[Comp]=Listes!$A$4)*Tableau2[Sorties]),"")</f>
        <v>0</v>
      </c>
      <c r="Y203" s="3">
        <f t="shared" si="109"/>
        <v>0</v>
      </c>
      <c r="Z203" s="35">
        <f>IFERROR(SUMPRODUCT((Tableau2[Code barre]=Y203)*(Tableau2[Box]=Listes!$C$12)*(Tableau2[Comp]=Listes!$A$4)*Tableau2[Sorties]),"")</f>
        <v>0</v>
      </c>
      <c r="AA203" s="3">
        <f t="shared" si="110"/>
        <v>0</v>
      </c>
      <c r="AB203" s="35">
        <f>IFERROR(SUMPRODUCT((Tableau2[Code barre]=AA203)*(Tableau2[Box]=Listes!$C$13)*(Tableau2[Comp]=Listes!$A$4)*Tableau2[Sorties]),"")</f>
        <v>0</v>
      </c>
      <c r="AC203" s="3">
        <f t="shared" si="111"/>
        <v>0</v>
      </c>
      <c r="AD203" s="35">
        <f>IFERROR(SUMPRODUCT((Tableau2[Code barre]=AC203)*(Tableau2[Box]=Listes!$C$14)*(Tableau2[Comp]=Listes!$A$4)*Tableau2[Sorties]),"")</f>
        <v>0</v>
      </c>
    </row>
    <row r="204" spans="1:30" ht="14.45" customHeight="1" x14ac:dyDescent="0.25">
      <c r="A204" s="80"/>
      <c r="B204" s="73"/>
      <c r="C204" s="3">
        <f t="shared" si="98"/>
        <v>0</v>
      </c>
      <c r="D204" s="3">
        <f>IFERROR(SUMPRODUCT((Tableau2[Code barre]=C204)*(Tableau2[Box]=Listes!$C$1)*(Tableau2[Comp]=Listes!$A$4)*Tableau2[Sorties]),"")</f>
        <v>0</v>
      </c>
      <c r="E204" s="3">
        <f t="shared" si="99"/>
        <v>0</v>
      </c>
      <c r="F204" s="3">
        <f>IFERROR(SUMPRODUCT((Tableau2[Code barre]=E204)*(Tableau2[Box]=Listes!$C$2)*(Tableau2[Comp]=Listes!$A$4)*Tableau2[Sorties]),"")</f>
        <v>0</v>
      </c>
      <c r="G204" s="3">
        <f t="shared" si="100"/>
        <v>0</v>
      </c>
      <c r="H204" s="3">
        <f>IFERROR(SUMPRODUCT((Tableau2[Code barre]=G204)*(Tableau2[Box]=Listes!$C$3)*(Tableau2[Comp]=Listes!$A$4)*Tableau2[Sorties]),"")</f>
        <v>0</v>
      </c>
      <c r="I204" s="3">
        <f t="shared" si="101"/>
        <v>0</v>
      </c>
      <c r="J204" s="3">
        <f>IFERROR(SUMPRODUCT((Tableau2[Code barre]=I204)*(Tableau2[Box]=Listes!$C$4)*(Tableau2[Comp]=Listes!$A$4)*Tableau2[Sorties]),"")</f>
        <v>0</v>
      </c>
      <c r="K204" s="3">
        <f t="shared" si="102"/>
        <v>0</v>
      </c>
      <c r="L204" s="3">
        <f>IFERROR(SUMPRODUCT((Tableau2[Code barre]=K204)*(Tableau2[Box]=Listes!$C$5)*(Tableau2[Comp]=Listes!$A$4)*Tableau2[Sorties]),"")</f>
        <v>0</v>
      </c>
      <c r="M204" s="3">
        <f t="shared" si="103"/>
        <v>0</v>
      </c>
      <c r="N204" s="3">
        <f>IFERROR(SUMPRODUCT((Tableau2[Code barre]=M204)*(Tableau2[Box]=Listes!$C$6)*(Tableau2[Comp]=Listes!$A$4)*Tableau2[Sorties]),"")</f>
        <v>0</v>
      </c>
      <c r="O204" s="3">
        <f t="shared" si="104"/>
        <v>0</v>
      </c>
      <c r="P204" s="3">
        <f>IFERROR(SUMPRODUCT((Tableau2[Code barre]=O204)*(Tableau2[Box]=Listes!$C$7)*(Tableau2[Comp]=Listes!$A$4)*Tableau2[Sorties]),"")</f>
        <v>0</v>
      </c>
      <c r="Q204" s="3">
        <f t="shared" si="105"/>
        <v>0</v>
      </c>
      <c r="R204" s="35">
        <f>IFERROR(SUMPRODUCT((Tableau2[Code barre]=Q204)*(Tableau2[Box]=Listes!$C$8)*(Tableau2[Comp]=Listes!$A$4)*Tableau2[Sorties]),"")</f>
        <v>0</v>
      </c>
      <c r="S204" s="3">
        <f t="shared" si="106"/>
        <v>0</v>
      </c>
      <c r="T204" s="35">
        <f>IFERROR(SUMPRODUCT((Tableau2[Code barre]=S204)*(Tableau2[Box]=Listes!$C$9)*(Tableau2[Comp]=Listes!$A$4)*Tableau2[Sorties]),"")</f>
        <v>0</v>
      </c>
      <c r="U204" s="3">
        <f t="shared" si="107"/>
        <v>0</v>
      </c>
      <c r="V204" s="35">
        <f>IFERROR(SUMPRODUCT((Tableau2[Code barre]=U204)*(Tableau2[Box]=Listes!$C$10)*(Tableau2[Comp]=Listes!$A$4)*Tableau2[Sorties]),"")</f>
        <v>0</v>
      </c>
      <c r="W204" s="3">
        <f t="shared" si="108"/>
        <v>0</v>
      </c>
      <c r="X204" s="35">
        <f>IFERROR(SUMPRODUCT((Tableau2[Code barre]=W204)*(Tableau2[Box]=Listes!$C$11)*(Tableau2[Comp]=Listes!$A$4)*Tableau2[Sorties]),"")</f>
        <v>0</v>
      </c>
      <c r="Y204" s="3">
        <f t="shared" si="109"/>
        <v>0</v>
      </c>
      <c r="Z204" s="35">
        <f>IFERROR(SUMPRODUCT((Tableau2[Code barre]=Y204)*(Tableau2[Box]=Listes!$C$12)*(Tableau2[Comp]=Listes!$A$4)*Tableau2[Sorties]),"")</f>
        <v>0</v>
      </c>
      <c r="AA204" s="3">
        <f t="shared" si="110"/>
        <v>0</v>
      </c>
      <c r="AB204" s="35">
        <f>IFERROR(SUMPRODUCT((Tableau2[Code barre]=AA204)*(Tableau2[Box]=Listes!$C$13)*(Tableau2[Comp]=Listes!$A$4)*Tableau2[Sorties]),"")</f>
        <v>0</v>
      </c>
      <c r="AC204" s="3">
        <f t="shared" si="111"/>
        <v>0</v>
      </c>
      <c r="AD204" s="35">
        <f>IFERROR(SUMPRODUCT((Tableau2[Code barre]=AC204)*(Tableau2[Box]=Listes!$C$14)*(Tableau2[Comp]=Listes!$A$4)*Tableau2[Sorties]),"")</f>
        <v>0</v>
      </c>
    </row>
    <row r="205" spans="1:30" ht="14.45" customHeight="1" x14ac:dyDescent="0.25">
      <c r="A205" s="80"/>
      <c r="B205" s="73"/>
      <c r="C205" s="3">
        <f t="shared" si="98"/>
        <v>0</v>
      </c>
      <c r="D205" s="3">
        <f>IFERROR(SUMPRODUCT((Tableau2[Code barre]=C205)*(Tableau2[Box]=Listes!$C$1)*(Tableau2[Comp]=Listes!$A$4)*Tableau2[Sorties]),"")</f>
        <v>0</v>
      </c>
      <c r="E205" s="3">
        <f t="shared" si="99"/>
        <v>0</v>
      </c>
      <c r="F205" s="3">
        <f>IFERROR(SUMPRODUCT((Tableau2[Code barre]=E205)*(Tableau2[Box]=Listes!$C$2)*(Tableau2[Comp]=Listes!$A$4)*Tableau2[Sorties]),"")</f>
        <v>0</v>
      </c>
      <c r="G205" s="3">
        <f t="shared" si="100"/>
        <v>0</v>
      </c>
      <c r="H205" s="3">
        <f>IFERROR(SUMPRODUCT((Tableau2[Code barre]=G205)*(Tableau2[Box]=Listes!$C$3)*(Tableau2[Comp]=Listes!$A$4)*Tableau2[Sorties]),"")</f>
        <v>0</v>
      </c>
      <c r="I205" s="3">
        <f t="shared" si="101"/>
        <v>0</v>
      </c>
      <c r="J205" s="3">
        <f>IFERROR(SUMPRODUCT((Tableau2[Code barre]=I205)*(Tableau2[Box]=Listes!$C$4)*(Tableau2[Comp]=Listes!$A$4)*Tableau2[Sorties]),"")</f>
        <v>0</v>
      </c>
      <c r="K205" s="3">
        <f t="shared" si="102"/>
        <v>0</v>
      </c>
      <c r="L205" s="3">
        <f>IFERROR(SUMPRODUCT((Tableau2[Code barre]=K205)*(Tableau2[Box]=Listes!$C$5)*(Tableau2[Comp]=Listes!$A$4)*Tableau2[Sorties]),"")</f>
        <v>0</v>
      </c>
      <c r="M205" s="3">
        <f t="shared" si="103"/>
        <v>0</v>
      </c>
      <c r="N205" s="3">
        <f>IFERROR(SUMPRODUCT((Tableau2[Code barre]=M205)*(Tableau2[Box]=Listes!$C$6)*(Tableau2[Comp]=Listes!$A$4)*Tableau2[Sorties]),"")</f>
        <v>0</v>
      </c>
      <c r="O205" s="3">
        <f t="shared" si="104"/>
        <v>0</v>
      </c>
      <c r="P205" s="3">
        <f>IFERROR(SUMPRODUCT((Tableau2[Code barre]=O205)*(Tableau2[Box]=Listes!$C$7)*(Tableau2[Comp]=Listes!$A$4)*Tableau2[Sorties]),"")</f>
        <v>0</v>
      </c>
      <c r="Q205" s="3">
        <f t="shared" si="105"/>
        <v>0</v>
      </c>
      <c r="R205" s="35">
        <f>IFERROR(SUMPRODUCT((Tableau2[Code barre]=Q205)*(Tableau2[Box]=Listes!$C$8)*(Tableau2[Comp]=Listes!$A$4)*Tableau2[Sorties]),"")</f>
        <v>0</v>
      </c>
      <c r="S205" s="3">
        <f t="shared" si="106"/>
        <v>0</v>
      </c>
      <c r="T205" s="35">
        <f>IFERROR(SUMPRODUCT((Tableau2[Code barre]=S205)*(Tableau2[Box]=Listes!$C$9)*(Tableau2[Comp]=Listes!$A$4)*Tableau2[Sorties]),"")</f>
        <v>0</v>
      </c>
      <c r="U205" s="3">
        <f t="shared" si="107"/>
        <v>0</v>
      </c>
      <c r="V205" s="35">
        <f>IFERROR(SUMPRODUCT((Tableau2[Code barre]=U205)*(Tableau2[Box]=Listes!$C$10)*(Tableau2[Comp]=Listes!$A$4)*Tableau2[Sorties]),"")</f>
        <v>0</v>
      </c>
      <c r="W205" s="3">
        <f t="shared" si="108"/>
        <v>0</v>
      </c>
      <c r="X205" s="35">
        <f>IFERROR(SUMPRODUCT((Tableau2[Code barre]=W205)*(Tableau2[Box]=Listes!$C$11)*(Tableau2[Comp]=Listes!$A$4)*Tableau2[Sorties]),"")</f>
        <v>0</v>
      </c>
      <c r="Y205" s="3">
        <f t="shared" si="109"/>
        <v>0</v>
      </c>
      <c r="Z205" s="35">
        <f>IFERROR(SUMPRODUCT((Tableau2[Code barre]=Y205)*(Tableau2[Box]=Listes!$C$12)*(Tableau2[Comp]=Listes!$A$4)*Tableau2[Sorties]),"")</f>
        <v>0</v>
      </c>
      <c r="AA205" s="3">
        <f t="shared" si="110"/>
        <v>0</v>
      </c>
      <c r="AB205" s="35">
        <f>IFERROR(SUMPRODUCT((Tableau2[Code barre]=AA205)*(Tableau2[Box]=Listes!$C$13)*(Tableau2[Comp]=Listes!$A$4)*Tableau2[Sorties]),"")</f>
        <v>0</v>
      </c>
      <c r="AC205" s="3">
        <f t="shared" si="111"/>
        <v>0</v>
      </c>
      <c r="AD205" s="35">
        <f>IFERROR(SUMPRODUCT((Tableau2[Code barre]=AC205)*(Tableau2[Box]=Listes!$C$14)*(Tableau2[Comp]=Listes!$A$4)*Tableau2[Sorties]),"")</f>
        <v>0</v>
      </c>
    </row>
    <row r="206" spans="1:30" ht="14.45" customHeight="1" x14ac:dyDescent="0.25">
      <c r="A206" s="80"/>
      <c r="B206" s="73"/>
      <c r="C206" s="3">
        <f t="shared" si="98"/>
        <v>0</v>
      </c>
      <c r="D206" s="3">
        <f>IFERROR(SUMPRODUCT((Tableau2[Code barre]=C206)*(Tableau2[Box]=Listes!$C$1)*(Tableau2[Comp]=Listes!$A$4)*Tableau2[Sorties]),"")</f>
        <v>0</v>
      </c>
      <c r="E206" s="3">
        <f t="shared" si="99"/>
        <v>0</v>
      </c>
      <c r="F206" s="3">
        <f>IFERROR(SUMPRODUCT((Tableau2[Code barre]=E206)*(Tableau2[Box]=Listes!$C$2)*(Tableau2[Comp]=Listes!$A$4)*Tableau2[Sorties]),"")</f>
        <v>0</v>
      </c>
      <c r="G206" s="3">
        <f t="shared" si="100"/>
        <v>0</v>
      </c>
      <c r="H206" s="3">
        <f>IFERROR(SUMPRODUCT((Tableau2[Code barre]=G206)*(Tableau2[Box]=Listes!$C$3)*(Tableau2[Comp]=Listes!$A$4)*Tableau2[Sorties]),"")</f>
        <v>0</v>
      </c>
      <c r="I206" s="3">
        <f t="shared" si="101"/>
        <v>0</v>
      </c>
      <c r="J206" s="3">
        <f>IFERROR(SUMPRODUCT((Tableau2[Code barre]=I206)*(Tableau2[Box]=Listes!$C$4)*(Tableau2[Comp]=Listes!$A$4)*Tableau2[Sorties]),"")</f>
        <v>0</v>
      </c>
      <c r="K206" s="3">
        <f t="shared" si="102"/>
        <v>0</v>
      </c>
      <c r="L206" s="3">
        <f>IFERROR(SUMPRODUCT((Tableau2[Code barre]=K206)*(Tableau2[Box]=Listes!$C$5)*(Tableau2[Comp]=Listes!$A$4)*Tableau2[Sorties]),"")</f>
        <v>0</v>
      </c>
      <c r="M206" s="3">
        <f t="shared" si="103"/>
        <v>0</v>
      </c>
      <c r="N206" s="3">
        <f>IFERROR(SUMPRODUCT((Tableau2[Code barre]=M206)*(Tableau2[Box]=Listes!$C$6)*(Tableau2[Comp]=Listes!$A$4)*Tableau2[Sorties]),"")</f>
        <v>0</v>
      </c>
      <c r="O206" s="3">
        <f t="shared" si="104"/>
        <v>0</v>
      </c>
      <c r="P206" s="3">
        <f>IFERROR(SUMPRODUCT((Tableau2[Code barre]=O206)*(Tableau2[Box]=Listes!$C$7)*(Tableau2[Comp]=Listes!$A$4)*Tableau2[Sorties]),"")</f>
        <v>0</v>
      </c>
      <c r="Q206" s="3">
        <f t="shared" si="105"/>
        <v>0</v>
      </c>
      <c r="R206" s="35">
        <f>IFERROR(SUMPRODUCT((Tableau2[Code barre]=Q206)*(Tableau2[Box]=Listes!$C$8)*(Tableau2[Comp]=Listes!$A$4)*Tableau2[Sorties]),"")</f>
        <v>0</v>
      </c>
      <c r="S206" s="3">
        <f t="shared" si="106"/>
        <v>0</v>
      </c>
      <c r="T206" s="35">
        <f>IFERROR(SUMPRODUCT((Tableau2[Code barre]=S206)*(Tableau2[Box]=Listes!$C$9)*(Tableau2[Comp]=Listes!$A$4)*Tableau2[Sorties]),"")</f>
        <v>0</v>
      </c>
      <c r="U206" s="3">
        <f t="shared" si="107"/>
        <v>0</v>
      </c>
      <c r="V206" s="35">
        <f>IFERROR(SUMPRODUCT((Tableau2[Code barre]=U206)*(Tableau2[Box]=Listes!$C$10)*(Tableau2[Comp]=Listes!$A$4)*Tableau2[Sorties]),"")</f>
        <v>0</v>
      </c>
      <c r="W206" s="3">
        <f t="shared" si="108"/>
        <v>0</v>
      </c>
      <c r="X206" s="35">
        <f>IFERROR(SUMPRODUCT((Tableau2[Code barre]=W206)*(Tableau2[Box]=Listes!$C$11)*(Tableau2[Comp]=Listes!$A$4)*Tableau2[Sorties]),"")</f>
        <v>0</v>
      </c>
      <c r="Y206" s="3">
        <f t="shared" si="109"/>
        <v>0</v>
      </c>
      <c r="Z206" s="35">
        <f>IFERROR(SUMPRODUCT((Tableau2[Code barre]=Y206)*(Tableau2[Box]=Listes!$C$12)*(Tableau2[Comp]=Listes!$A$4)*Tableau2[Sorties]),"")</f>
        <v>0</v>
      </c>
      <c r="AA206" s="3">
        <f t="shared" si="110"/>
        <v>0</v>
      </c>
      <c r="AB206" s="35">
        <f>IFERROR(SUMPRODUCT((Tableau2[Code barre]=AA206)*(Tableau2[Box]=Listes!$C$13)*(Tableau2[Comp]=Listes!$A$4)*Tableau2[Sorties]),"")</f>
        <v>0</v>
      </c>
      <c r="AC206" s="3">
        <f t="shared" si="111"/>
        <v>0</v>
      </c>
      <c r="AD206" s="35">
        <f>IFERROR(SUMPRODUCT((Tableau2[Code barre]=AC206)*(Tableau2[Box]=Listes!$C$14)*(Tableau2[Comp]=Listes!$A$4)*Tableau2[Sorties]),"")</f>
        <v>0</v>
      </c>
    </row>
    <row r="207" spans="1:30" ht="14.45" customHeight="1" thickBot="1" x14ac:dyDescent="0.3">
      <c r="A207" s="80"/>
      <c r="B207" s="73"/>
      <c r="C207" s="3">
        <f t="shared" si="98"/>
        <v>0</v>
      </c>
      <c r="D207" s="3">
        <f>IFERROR(SUMPRODUCT((Tableau2[Code barre]=C207)*(Tableau2[Box]=Listes!$C$1)*(Tableau2[Comp]=Listes!$A$4)*Tableau2[Sorties]),"")</f>
        <v>0</v>
      </c>
      <c r="E207" s="3">
        <f t="shared" si="99"/>
        <v>0</v>
      </c>
      <c r="F207" s="3">
        <f>IFERROR(SUMPRODUCT((Tableau2[Code barre]=E207)*(Tableau2[Box]=Listes!$C$2)*(Tableau2[Comp]=Listes!$A$4)*Tableau2[Sorties]),"")</f>
        <v>0</v>
      </c>
      <c r="G207" s="3">
        <f t="shared" si="100"/>
        <v>0</v>
      </c>
      <c r="H207" s="3">
        <f>IFERROR(SUMPRODUCT((Tableau2[Code barre]=G207)*(Tableau2[Box]=Listes!$C$3)*(Tableau2[Comp]=Listes!$A$4)*Tableau2[Sorties]),"")</f>
        <v>0</v>
      </c>
      <c r="I207" s="3">
        <f t="shared" si="101"/>
        <v>0</v>
      </c>
      <c r="J207" s="3">
        <f>IFERROR(SUMPRODUCT((Tableau2[Code barre]=I207)*(Tableau2[Box]=Listes!$C$4)*(Tableau2[Comp]=Listes!$A$4)*Tableau2[Sorties]),"")</f>
        <v>0</v>
      </c>
      <c r="K207" s="3">
        <f t="shared" si="102"/>
        <v>0</v>
      </c>
      <c r="L207" s="3">
        <f>IFERROR(SUMPRODUCT((Tableau2[Code barre]=K207)*(Tableau2[Box]=Listes!$C$5)*(Tableau2[Comp]=Listes!$A$4)*Tableau2[Sorties]),"")</f>
        <v>0</v>
      </c>
      <c r="M207" s="3">
        <f t="shared" si="103"/>
        <v>0</v>
      </c>
      <c r="N207" s="3">
        <f>IFERROR(SUMPRODUCT((Tableau2[Code barre]=M207)*(Tableau2[Box]=Listes!$C$6)*(Tableau2[Comp]=Listes!$A$4)*Tableau2[Sorties]),"")</f>
        <v>0</v>
      </c>
      <c r="O207" s="3">
        <f t="shared" si="104"/>
        <v>0</v>
      </c>
      <c r="P207" s="3">
        <f>IFERROR(SUMPRODUCT((Tableau2[Code barre]=O207)*(Tableau2[Box]=Listes!$C$7)*(Tableau2[Comp]=Listes!$A$4)*Tableau2[Sorties]),"")</f>
        <v>0</v>
      </c>
      <c r="Q207" s="3">
        <f t="shared" si="105"/>
        <v>0</v>
      </c>
      <c r="R207" s="35">
        <f>IFERROR(SUMPRODUCT((Tableau2[Code barre]=Q207)*(Tableau2[Box]=Listes!$C$8)*(Tableau2[Comp]=Listes!$A$4)*Tableau2[Sorties]),"")</f>
        <v>0</v>
      </c>
      <c r="S207" s="3">
        <f t="shared" si="106"/>
        <v>0</v>
      </c>
      <c r="T207" s="35">
        <f>IFERROR(SUMPRODUCT((Tableau2[Code barre]=S207)*(Tableau2[Box]=Listes!$C$9)*(Tableau2[Comp]=Listes!$A$4)*Tableau2[Sorties]),"")</f>
        <v>0</v>
      </c>
      <c r="U207" s="3">
        <f>+U138</f>
        <v>0</v>
      </c>
      <c r="V207" s="35">
        <f>IFERROR(SUMPRODUCT((Tableau2[Code barre]=U207)*(Tableau2[Box]=Listes!$C$10)*(Tableau2[Comp]=Listes!$A$4)*Tableau2[Sorties]),"")</f>
        <v>0</v>
      </c>
      <c r="W207" s="3">
        <f>+W138</f>
        <v>0</v>
      </c>
      <c r="X207" s="35">
        <f>IFERROR(SUMPRODUCT((Tableau2[Code barre]=W207)*(Tableau2[Box]=Listes!$C$11)*(Tableau2[Comp]=Listes!$A$4)*Tableau2[Sorties]),"")</f>
        <v>0</v>
      </c>
      <c r="Y207" s="3">
        <f t="shared" si="109"/>
        <v>0</v>
      </c>
      <c r="Z207" s="35">
        <f>IFERROR(SUMPRODUCT((Tableau2[Code barre]=Y207)*(Tableau2[Box]=Listes!$C$12)*(Tableau2[Comp]=Listes!$A$4)*Tableau2[Sorties]),"")</f>
        <v>0</v>
      </c>
      <c r="AA207" s="3">
        <f t="shared" si="110"/>
        <v>0</v>
      </c>
      <c r="AB207" s="35">
        <f>IFERROR(SUMPRODUCT((Tableau2[Code barre]=AA207)*(Tableau2[Box]=Listes!$C$13)*(Tableau2[Comp]=Listes!$A$4)*Tableau2[Sorties]),"")</f>
        <v>0</v>
      </c>
      <c r="AC207" s="3">
        <f t="shared" si="111"/>
        <v>0</v>
      </c>
      <c r="AD207" s="35">
        <f>IFERROR(SUMPRODUCT((Tableau2[Code barre]=AC207)*(Tableau2[Box]=Listes!$C$14)*(Tableau2[Comp]=Listes!$A$4)*Tableau2[Sorties]),"")</f>
        <v>0</v>
      </c>
    </row>
    <row r="208" spans="1:30" ht="43.5" thickBot="1" x14ac:dyDescent="0.85">
      <c r="A208" s="27"/>
      <c r="B208" s="27"/>
      <c r="C208" s="82" t="s">
        <v>39</v>
      </c>
      <c r="D208" s="83"/>
      <c r="E208" s="83"/>
      <c r="F208" s="83"/>
      <c r="G208" s="83"/>
      <c r="H208" s="83"/>
      <c r="I208" s="83"/>
      <c r="J208" s="83"/>
      <c r="K208" s="83"/>
      <c r="L208" s="83"/>
      <c r="M208" s="83"/>
      <c r="N208" s="83"/>
      <c r="O208" s="83"/>
      <c r="P208" s="83"/>
      <c r="Q208" s="83"/>
      <c r="R208" s="83"/>
      <c r="S208" s="83"/>
      <c r="T208" s="83"/>
      <c r="U208" s="83"/>
      <c r="V208" s="83"/>
      <c r="W208" s="83"/>
      <c r="X208" s="83"/>
      <c r="Y208" s="83"/>
      <c r="Z208" s="83"/>
      <c r="AA208" s="83"/>
      <c r="AB208" s="83"/>
      <c r="AC208" s="83"/>
      <c r="AD208" s="84"/>
    </row>
    <row r="209" spans="1:30" ht="27" x14ac:dyDescent="0.5">
      <c r="A209" s="7" t="s">
        <v>35</v>
      </c>
      <c r="B209" s="23" t="s">
        <v>24</v>
      </c>
      <c r="C209" s="11" t="s">
        <v>0</v>
      </c>
      <c r="D209" s="11"/>
      <c r="E209" s="11" t="s">
        <v>1</v>
      </c>
      <c r="F209" s="11"/>
      <c r="G209" s="11" t="s">
        <v>2</v>
      </c>
      <c r="H209" s="11"/>
      <c r="I209" s="11" t="s">
        <v>3</v>
      </c>
      <c r="J209" s="11"/>
      <c r="K209" s="11" t="s">
        <v>4</v>
      </c>
      <c r="L209" s="11"/>
      <c r="M209" s="11" t="s">
        <v>5</v>
      </c>
      <c r="N209" s="11"/>
      <c r="O209" s="11" t="s">
        <v>31</v>
      </c>
      <c r="P209" s="11"/>
      <c r="Q209" s="11" t="s">
        <v>7</v>
      </c>
      <c r="R209" s="11"/>
      <c r="S209" s="11" t="s">
        <v>8</v>
      </c>
      <c r="T209" s="11"/>
      <c r="U209" s="11" t="s">
        <v>9</v>
      </c>
      <c r="V209" s="11"/>
      <c r="W209" s="11" t="s">
        <v>10</v>
      </c>
      <c r="X209" s="11"/>
      <c r="Y209" s="11" t="s">
        <v>11</v>
      </c>
      <c r="Z209" s="11"/>
      <c r="AA209" s="11" t="s">
        <v>12</v>
      </c>
      <c r="AB209" s="11"/>
      <c r="AC209" s="11" t="s">
        <v>30</v>
      </c>
      <c r="AD209" s="11"/>
    </row>
    <row r="210" spans="1:30" ht="14.45" customHeight="1" x14ac:dyDescent="0.25">
      <c r="A210" s="75" t="s">
        <v>24</v>
      </c>
      <c r="B210" s="58"/>
      <c r="C210" s="2"/>
      <c r="D210" s="6" t="s">
        <v>18</v>
      </c>
      <c r="E210" s="6"/>
      <c r="F210" s="6" t="s">
        <v>18</v>
      </c>
      <c r="G210" s="6"/>
      <c r="H210" s="6" t="s">
        <v>18</v>
      </c>
      <c r="I210" s="6"/>
      <c r="J210" s="6" t="s">
        <v>18</v>
      </c>
      <c r="K210" s="6"/>
      <c r="L210" s="6" t="s">
        <v>18</v>
      </c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</row>
    <row r="211" spans="1:30" ht="14.45" customHeight="1" x14ac:dyDescent="0.25">
      <c r="A211" s="75"/>
      <c r="B211" s="91" t="s">
        <v>14</v>
      </c>
      <c r="C211" s="43">
        <f t="shared" ref="C211:C226" si="112">+C4</f>
        <v>0</v>
      </c>
      <c r="D211" s="43">
        <f t="shared" ref="D211:D226" si="113">D4+D73-D142</f>
        <v>0</v>
      </c>
      <c r="E211" s="43">
        <f t="shared" ref="E211:E226" si="114">+E4</f>
        <v>0</v>
      </c>
      <c r="F211" s="43">
        <f t="shared" ref="F211:F226" si="115">+F4+F73-F142</f>
        <v>0</v>
      </c>
      <c r="G211" s="43">
        <f t="shared" ref="G211:G226" si="116">+G4</f>
        <v>0</v>
      </c>
      <c r="H211" s="43">
        <f t="shared" ref="H211:H226" si="117">+H4+H73-H142</f>
        <v>0</v>
      </c>
      <c r="I211" s="43">
        <f t="shared" ref="I211:I226" si="118">+I4</f>
        <v>0</v>
      </c>
      <c r="J211" s="43">
        <f t="shared" ref="J211:J226" si="119">+J4+J73-J142</f>
        <v>0</v>
      </c>
      <c r="K211" s="43">
        <f t="shared" ref="K211:K226" si="120">+K4</f>
        <v>0</v>
      </c>
      <c r="L211" s="43">
        <f t="shared" ref="L211:L226" si="121">+L4+L73-L142</f>
        <v>0</v>
      </c>
      <c r="M211" s="43">
        <f t="shared" ref="M211:M226" si="122">+M4</f>
        <v>0</v>
      </c>
      <c r="N211" s="43">
        <f t="shared" ref="N211:N226" si="123">+N4+N73-N142</f>
        <v>0</v>
      </c>
      <c r="O211" s="43">
        <f t="shared" ref="O211:O226" si="124">+O4</f>
        <v>0</v>
      </c>
      <c r="P211" s="43">
        <f t="shared" ref="P211:P226" si="125">+P4+P73-P142</f>
        <v>0</v>
      </c>
      <c r="Q211" s="43">
        <f t="shared" ref="Q211:Q226" si="126">+Q4</f>
        <v>0</v>
      </c>
      <c r="R211" s="43">
        <f t="shared" ref="R211:R226" si="127">+R4+R73-R142</f>
        <v>0</v>
      </c>
      <c r="S211" s="43">
        <f t="shared" ref="S211:S226" si="128">+S4</f>
        <v>0</v>
      </c>
      <c r="T211" s="43">
        <f t="shared" ref="T211:T226" si="129">+T4+T73-T142</f>
        <v>0</v>
      </c>
      <c r="U211" s="43">
        <f t="shared" ref="U211:U226" si="130">+U4</f>
        <v>0</v>
      </c>
      <c r="V211" s="43">
        <f t="shared" ref="V211:V226" si="131">+V4+V73-V142</f>
        <v>0</v>
      </c>
      <c r="W211" s="43">
        <f t="shared" ref="W211:W226" si="132">+W4</f>
        <v>0</v>
      </c>
      <c r="X211" s="43">
        <f t="shared" ref="X211:X226" si="133">+X4+X73-X142</f>
        <v>0</v>
      </c>
      <c r="Y211" s="43">
        <f t="shared" ref="Y211:Y226" si="134">+Y4</f>
        <v>0</v>
      </c>
      <c r="Z211" s="43">
        <f t="shared" ref="Z211:Z226" si="135">+Z4+Z73-Z142</f>
        <v>0</v>
      </c>
      <c r="AA211" s="43">
        <f t="shared" ref="AA211:AA226" si="136">+AA4</f>
        <v>0</v>
      </c>
      <c r="AB211" s="43">
        <f t="shared" ref="AB211:AB226" si="137">+AB4+AB73-AB142</f>
        <v>0</v>
      </c>
      <c r="AC211" s="43">
        <f t="shared" ref="AC211:AC226" si="138">+AC4</f>
        <v>0</v>
      </c>
      <c r="AD211" s="43">
        <f t="shared" ref="AD211:AD226" si="139">+AD4+AD73-AD142</f>
        <v>0</v>
      </c>
    </row>
    <row r="212" spans="1:30" ht="14.45" customHeight="1" x14ac:dyDescent="0.25">
      <c r="A212" s="75"/>
      <c r="B212" s="91"/>
      <c r="C212" s="43">
        <f t="shared" si="112"/>
        <v>0</v>
      </c>
      <c r="D212" s="43">
        <f t="shared" si="113"/>
        <v>0</v>
      </c>
      <c r="E212" s="43">
        <f t="shared" si="114"/>
        <v>0</v>
      </c>
      <c r="F212" s="43">
        <f t="shared" si="115"/>
        <v>0</v>
      </c>
      <c r="G212" s="43">
        <f t="shared" si="116"/>
        <v>0</v>
      </c>
      <c r="H212" s="43">
        <f t="shared" si="117"/>
        <v>0</v>
      </c>
      <c r="I212" s="43">
        <f t="shared" si="118"/>
        <v>0</v>
      </c>
      <c r="J212" s="43">
        <f t="shared" si="119"/>
        <v>0</v>
      </c>
      <c r="K212" s="43">
        <f t="shared" si="120"/>
        <v>0</v>
      </c>
      <c r="L212" s="43">
        <f t="shared" si="121"/>
        <v>0</v>
      </c>
      <c r="M212" s="43">
        <f t="shared" si="122"/>
        <v>0</v>
      </c>
      <c r="N212" s="43">
        <f t="shared" si="123"/>
        <v>0</v>
      </c>
      <c r="O212" s="43">
        <f t="shared" si="124"/>
        <v>0</v>
      </c>
      <c r="P212" s="43">
        <f t="shared" si="125"/>
        <v>0</v>
      </c>
      <c r="Q212" s="43">
        <f t="shared" si="126"/>
        <v>0</v>
      </c>
      <c r="R212" s="43">
        <f t="shared" si="127"/>
        <v>0</v>
      </c>
      <c r="S212" s="43">
        <f t="shared" si="128"/>
        <v>0</v>
      </c>
      <c r="T212" s="43">
        <f t="shared" si="129"/>
        <v>0</v>
      </c>
      <c r="U212" s="43">
        <f t="shared" si="130"/>
        <v>0</v>
      </c>
      <c r="V212" s="43">
        <f t="shared" si="131"/>
        <v>0</v>
      </c>
      <c r="W212" s="43">
        <f t="shared" si="132"/>
        <v>0</v>
      </c>
      <c r="X212" s="43">
        <f t="shared" si="133"/>
        <v>0</v>
      </c>
      <c r="Y212" s="43">
        <f t="shared" si="134"/>
        <v>0</v>
      </c>
      <c r="Z212" s="43">
        <f t="shared" si="135"/>
        <v>0</v>
      </c>
      <c r="AA212" s="43">
        <f t="shared" si="136"/>
        <v>0</v>
      </c>
      <c r="AB212" s="43">
        <f t="shared" si="137"/>
        <v>0</v>
      </c>
      <c r="AC212" s="43">
        <f t="shared" si="138"/>
        <v>0</v>
      </c>
      <c r="AD212" s="43">
        <f t="shared" si="139"/>
        <v>0</v>
      </c>
    </row>
    <row r="213" spans="1:30" ht="14.45" customHeight="1" x14ac:dyDescent="0.25">
      <c r="A213" s="75"/>
      <c r="B213" s="91"/>
      <c r="C213" s="43">
        <f t="shared" si="112"/>
        <v>0</v>
      </c>
      <c r="D213" s="43">
        <f t="shared" si="113"/>
        <v>0</v>
      </c>
      <c r="E213" s="43">
        <f t="shared" si="114"/>
        <v>0</v>
      </c>
      <c r="F213" s="43">
        <f t="shared" si="115"/>
        <v>0</v>
      </c>
      <c r="G213" s="43">
        <f t="shared" si="116"/>
        <v>0</v>
      </c>
      <c r="H213" s="43">
        <f t="shared" si="117"/>
        <v>0</v>
      </c>
      <c r="I213" s="43">
        <f t="shared" si="118"/>
        <v>0</v>
      </c>
      <c r="J213" s="43">
        <f t="shared" si="119"/>
        <v>0</v>
      </c>
      <c r="K213" s="43">
        <f t="shared" si="120"/>
        <v>0</v>
      </c>
      <c r="L213" s="43">
        <f t="shared" si="121"/>
        <v>0</v>
      </c>
      <c r="M213" s="43">
        <f t="shared" si="122"/>
        <v>0</v>
      </c>
      <c r="N213" s="43">
        <f t="shared" si="123"/>
        <v>0</v>
      </c>
      <c r="O213" s="43">
        <f t="shared" si="124"/>
        <v>0</v>
      </c>
      <c r="P213" s="43">
        <f t="shared" si="125"/>
        <v>0</v>
      </c>
      <c r="Q213" s="43">
        <f t="shared" si="126"/>
        <v>0</v>
      </c>
      <c r="R213" s="43">
        <f t="shared" si="127"/>
        <v>0</v>
      </c>
      <c r="S213" s="43">
        <f t="shared" si="128"/>
        <v>0</v>
      </c>
      <c r="T213" s="43">
        <f t="shared" si="129"/>
        <v>0</v>
      </c>
      <c r="U213" s="43">
        <f t="shared" si="130"/>
        <v>0</v>
      </c>
      <c r="V213" s="43">
        <f t="shared" si="131"/>
        <v>0</v>
      </c>
      <c r="W213" s="43">
        <f t="shared" si="132"/>
        <v>0</v>
      </c>
      <c r="X213" s="43">
        <f t="shared" si="133"/>
        <v>0</v>
      </c>
      <c r="Y213" s="43">
        <f t="shared" si="134"/>
        <v>0</v>
      </c>
      <c r="Z213" s="43">
        <f t="shared" si="135"/>
        <v>0</v>
      </c>
      <c r="AA213" s="43">
        <f t="shared" si="136"/>
        <v>0</v>
      </c>
      <c r="AB213" s="43">
        <f t="shared" si="137"/>
        <v>0</v>
      </c>
      <c r="AC213" s="43">
        <f t="shared" si="138"/>
        <v>0</v>
      </c>
      <c r="AD213" s="43">
        <f t="shared" si="139"/>
        <v>0</v>
      </c>
    </row>
    <row r="214" spans="1:30" ht="14.45" customHeight="1" x14ac:dyDescent="0.25">
      <c r="A214" s="75"/>
      <c r="B214" s="91"/>
      <c r="C214" s="43">
        <f t="shared" si="112"/>
        <v>0</v>
      </c>
      <c r="D214" s="43">
        <f t="shared" si="113"/>
        <v>0</v>
      </c>
      <c r="E214" s="43">
        <f t="shared" si="114"/>
        <v>0</v>
      </c>
      <c r="F214" s="43">
        <f t="shared" si="115"/>
        <v>0</v>
      </c>
      <c r="G214" s="43">
        <f t="shared" si="116"/>
        <v>0</v>
      </c>
      <c r="H214" s="43">
        <f t="shared" si="117"/>
        <v>0</v>
      </c>
      <c r="I214" s="43">
        <f t="shared" si="118"/>
        <v>0</v>
      </c>
      <c r="J214" s="43">
        <f t="shared" si="119"/>
        <v>0</v>
      </c>
      <c r="K214" s="43">
        <f t="shared" si="120"/>
        <v>0</v>
      </c>
      <c r="L214" s="43">
        <f t="shared" si="121"/>
        <v>0</v>
      </c>
      <c r="M214" s="43">
        <f t="shared" si="122"/>
        <v>0</v>
      </c>
      <c r="N214" s="43">
        <f t="shared" si="123"/>
        <v>0</v>
      </c>
      <c r="O214" s="43">
        <f t="shared" si="124"/>
        <v>0</v>
      </c>
      <c r="P214" s="43">
        <f t="shared" si="125"/>
        <v>0</v>
      </c>
      <c r="Q214" s="43">
        <f t="shared" si="126"/>
        <v>0</v>
      </c>
      <c r="R214" s="43">
        <f t="shared" si="127"/>
        <v>0</v>
      </c>
      <c r="S214" s="43">
        <f t="shared" si="128"/>
        <v>0</v>
      </c>
      <c r="T214" s="43">
        <f t="shared" si="129"/>
        <v>0</v>
      </c>
      <c r="U214" s="43">
        <f t="shared" si="130"/>
        <v>0</v>
      </c>
      <c r="V214" s="43">
        <f t="shared" si="131"/>
        <v>0</v>
      </c>
      <c r="W214" s="43">
        <f t="shared" si="132"/>
        <v>0</v>
      </c>
      <c r="X214" s="43">
        <f t="shared" si="133"/>
        <v>0</v>
      </c>
      <c r="Y214" s="43">
        <f t="shared" si="134"/>
        <v>0</v>
      </c>
      <c r="Z214" s="43">
        <f t="shared" si="135"/>
        <v>0</v>
      </c>
      <c r="AA214" s="43">
        <f t="shared" si="136"/>
        <v>0</v>
      </c>
      <c r="AB214" s="43">
        <f t="shared" si="137"/>
        <v>0</v>
      </c>
      <c r="AC214" s="43">
        <f t="shared" si="138"/>
        <v>0</v>
      </c>
      <c r="AD214" s="43">
        <f t="shared" si="139"/>
        <v>0</v>
      </c>
    </row>
    <row r="215" spans="1:30" ht="14.45" customHeight="1" x14ac:dyDescent="0.25">
      <c r="A215" s="75"/>
      <c r="B215" s="91"/>
      <c r="C215" s="43">
        <f t="shared" si="112"/>
        <v>0</v>
      </c>
      <c r="D215" s="43">
        <f t="shared" si="113"/>
        <v>0</v>
      </c>
      <c r="E215" s="43">
        <f t="shared" si="114"/>
        <v>0</v>
      </c>
      <c r="F215" s="43">
        <f t="shared" si="115"/>
        <v>0</v>
      </c>
      <c r="G215" s="43">
        <f t="shared" si="116"/>
        <v>0</v>
      </c>
      <c r="H215" s="43">
        <f t="shared" si="117"/>
        <v>0</v>
      </c>
      <c r="I215" s="43">
        <f t="shared" si="118"/>
        <v>0</v>
      </c>
      <c r="J215" s="43">
        <f t="shared" si="119"/>
        <v>0</v>
      </c>
      <c r="K215" s="43">
        <f t="shared" si="120"/>
        <v>0</v>
      </c>
      <c r="L215" s="43">
        <f t="shared" si="121"/>
        <v>0</v>
      </c>
      <c r="M215" s="43">
        <f t="shared" si="122"/>
        <v>0</v>
      </c>
      <c r="N215" s="43">
        <f t="shared" si="123"/>
        <v>0</v>
      </c>
      <c r="O215" s="43">
        <f t="shared" si="124"/>
        <v>0</v>
      </c>
      <c r="P215" s="43">
        <f t="shared" si="125"/>
        <v>0</v>
      </c>
      <c r="Q215" s="43">
        <f t="shared" si="126"/>
        <v>0</v>
      </c>
      <c r="R215" s="43">
        <f t="shared" si="127"/>
        <v>0</v>
      </c>
      <c r="S215" s="43">
        <f t="shared" si="128"/>
        <v>0</v>
      </c>
      <c r="T215" s="43">
        <f t="shared" si="129"/>
        <v>0</v>
      </c>
      <c r="U215" s="43">
        <f t="shared" si="130"/>
        <v>0</v>
      </c>
      <c r="V215" s="43">
        <f t="shared" si="131"/>
        <v>0</v>
      </c>
      <c r="W215" s="43">
        <f t="shared" si="132"/>
        <v>0</v>
      </c>
      <c r="X215" s="43">
        <f t="shared" si="133"/>
        <v>0</v>
      </c>
      <c r="Y215" s="43">
        <f t="shared" si="134"/>
        <v>0</v>
      </c>
      <c r="Z215" s="43">
        <f t="shared" si="135"/>
        <v>0</v>
      </c>
      <c r="AA215" s="43">
        <f t="shared" si="136"/>
        <v>0</v>
      </c>
      <c r="AB215" s="43">
        <f t="shared" si="137"/>
        <v>0</v>
      </c>
      <c r="AC215" s="43">
        <f t="shared" si="138"/>
        <v>0</v>
      </c>
      <c r="AD215" s="43">
        <f t="shared" si="139"/>
        <v>0</v>
      </c>
    </row>
    <row r="216" spans="1:30" ht="14.45" customHeight="1" x14ac:dyDescent="0.25">
      <c r="A216" s="75"/>
      <c r="B216" s="91"/>
      <c r="C216" s="43">
        <f t="shared" si="112"/>
        <v>0</v>
      </c>
      <c r="D216" s="43">
        <f t="shared" si="113"/>
        <v>0</v>
      </c>
      <c r="E216" s="43">
        <f t="shared" si="114"/>
        <v>0</v>
      </c>
      <c r="F216" s="43">
        <f t="shared" si="115"/>
        <v>0</v>
      </c>
      <c r="G216" s="43">
        <f t="shared" si="116"/>
        <v>0</v>
      </c>
      <c r="H216" s="43">
        <f t="shared" si="117"/>
        <v>0</v>
      </c>
      <c r="I216" s="43">
        <f t="shared" si="118"/>
        <v>0</v>
      </c>
      <c r="J216" s="43">
        <f t="shared" si="119"/>
        <v>0</v>
      </c>
      <c r="K216" s="43">
        <f t="shared" si="120"/>
        <v>0</v>
      </c>
      <c r="L216" s="43">
        <f t="shared" si="121"/>
        <v>0</v>
      </c>
      <c r="M216" s="43">
        <f t="shared" si="122"/>
        <v>0</v>
      </c>
      <c r="N216" s="43">
        <f t="shared" si="123"/>
        <v>0</v>
      </c>
      <c r="O216" s="43">
        <f t="shared" si="124"/>
        <v>0</v>
      </c>
      <c r="P216" s="43">
        <f t="shared" si="125"/>
        <v>0</v>
      </c>
      <c r="Q216" s="43">
        <f t="shared" si="126"/>
        <v>0</v>
      </c>
      <c r="R216" s="43">
        <f t="shared" si="127"/>
        <v>0</v>
      </c>
      <c r="S216" s="43">
        <f t="shared" si="128"/>
        <v>0</v>
      </c>
      <c r="T216" s="43">
        <f t="shared" si="129"/>
        <v>0</v>
      </c>
      <c r="U216" s="43">
        <f t="shared" si="130"/>
        <v>0</v>
      </c>
      <c r="V216" s="43">
        <f t="shared" si="131"/>
        <v>0</v>
      </c>
      <c r="W216" s="43">
        <f t="shared" si="132"/>
        <v>0</v>
      </c>
      <c r="X216" s="43">
        <f t="shared" si="133"/>
        <v>0</v>
      </c>
      <c r="Y216" s="43">
        <f t="shared" si="134"/>
        <v>0</v>
      </c>
      <c r="Z216" s="43">
        <f t="shared" si="135"/>
        <v>0</v>
      </c>
      <c r="AA216" s="43">
        <f t="shared" si="136"/>
        <v>0</v>
      </c>
      <c r="AB216" s="43">
        <f t="shared" si="137"/>
        <v>0</v>
      </c>
      <c r="AC216" s="43">
        <f t="shared" si="138"/>
        <v>0</v>
      </c>
      <c r="AD216" s="43">
        <f t="shared" si="139"/>
        <v>0</v>
      </c>
    </row>
    <row r="217" spans="1:30" ht="14.45" customHeight="1" x14ac:dyDescent="0.25">
      <c r="A217" s="75"/>
      <c r="B217" s="91"/>
      <c r="C217" s="43">
        <f t="shared" si="112"/>
        <v>0</v>
      </c>
      <c r="D217" s="43">
        <f t="shared" si="113"/>
        <v>0</v>
      </c>
      <c r="E217" s="43">
        <f t="shared" si="114"/>
        <v>0</v>
      </c>
      <c r="F217" s="43">
        <f t="shared" si="115"/>
        <v>0</v>
      </c>
      <c r="G217" s="43">
        <f t="shared" si="116"/>
        <v>0</v>
      </c>
      <c r="H217" s="43">
        <f t="shared" si="117"/>
        <v>0</v>
      </c>
      <c r="I217" s="43">
        <f t="shared" si="118"/>
        <v>0</v>
      </c>
      <c r="J217" s="43">
        <f t="shared" si="119"/>
        <v>0</v>
      </c>
      <c r="K217" s="43">
        <f t="shared" si="120"/>
        <v>0</v>
      </c>
      <c r="L217" s="43">
        <f t="shared" si="121"/>
        <v>0</v>
      </c>
      <c r="M217" s="43">
        <f t="shared" si="122"/>
        <v>0</v>
      </c>
      <c r="N217" s="43">
        <f t="shared" si="123"/>
        <v>0</v>
      </c>
      <c r="O217" s="43">
        <f t="shared" si="124"/>
        <v>0</v>
      </c>
      <c r="P217" s="43">
        <f t="shared" si="125"/>
        <v>0</v>
      </c>
      <c r="Q217" s="43">
        <f t="shared" si="126"/>
        <v>0</v>
      </c>
      <c r="R217" s="43">
        <f t="shared" si="127"/>
        <v>0</v>
      </c>
      <c r="S217" s="43">
        <f t="shared" si="128"/>
        <v>0</v>
      </c>
      <c r="T217" s="43">
        <f t="shared" si="129"/>
        <v>0</v>
      </c>
      <c r="U217" s="43">
        <f t="shared" si="130"/>
        <v>0</v>
      </c>
      <c r="V217" s="43">
        <f t="shared" si="131"/>
        <v>0</v>
      </c>
      <c r="W217" s="43">
        <f t="shared" si="132"/>
        <v>0</v>
      </c>
      <c r="X217" s="43">
        <f t="shared" si="133"/>
        <v>0</v>
      </c>
      <c r="Y217" s="43">
        <f t="shared" si="134"/>
        <v>0</v>
      </c>
      <c r="Z217" s="43">
        <f t="shared" si="135"/>
        <v>0</v>
      </c>
      <c r="AA217" s="43">
        <f t="shared" si="136"/>
        <v>0</v>
      </c>
      <c r="AB217" s="43">
        <f t="shared" si="137"/>
        <v>0</v>
      </c>
      <c r="AC217" s="43">
        <f t="shared" si="138"/>
        <v>0</v>
      </c>
      <c r="AD217" s="43">
        <f t="shared" si="139"/>
        <v>0</v>
      </c>
    </row>
    <row r="218" spans="1:30" ht="14.45" customHeight="1" x14ac:dyDescent="0.25">
      <c r="A218" s="75"/>
      <c r="B218" s="91"/>
      <c r="C218" s="43">
        <f t="shared" si="112"/>
        <v>0</v>
      </c>
      <c r="D218" s="43">
        <f t="shared" si="113"/>
        <v>0</v>
      </c>
      <c r="E218" s="43">
        <f t="shared" si="114"/>
        <v>0</v>
      </c>
      <c r="F218" s="43">
        <f t="shared" si="115"/>
        <v>0</v>
      </c>
      <c r="G218" s="43">
        <f t="shared" si="116"/>
        <v>0</v>
      </c>
      <c r="H218" s="43">
        <f t="shared" si="117"/>
        <v>0</v>
      </c>
      <c r="I218" s="43">
        <f t="shared" si="118"/>
        <v>0</v>
      </c>
      <c r="J218" s="43">
        <f t="shared" si="119"/>
        <v>0</v>
      </c>
      <c r="K218" s="43">
        <f t="shared" si="120"/>
        <v>0</v>
      </c>
      <c r="L218" s="43">
        <f t="shared" si="121"/>
        <v>0</v>
      </c>
      <c r="M218" s="43">
        <f t="shared" si="122"/>
        <v>0</v>
      </c>
      <c r="N218" s="43">
        <f t="shared" si="123"/>
        <v>0</v>
      </c>
      <c r="O218" s="43">
        <f t="shared" si="124"/>
        <v>0</v>
      </c>
      <c r="P218" s="43">
        <f t="shared" si="125"/>
        <v>0</v>
      </c>
      <c r="Q218" s="43">
        <f t="shared" si="126"/>
        <v>0</v>
      </c>
      <c r="R218" s="43">
        <f t="shared" si="127"/>
        <v>0</v>
      </c>
      <c r="S218" s="43">
        <f t="shared" si="128"/>
        <v>0</v>
      </c>
      <c r="T218" s="43">
        <f t="shared" si="129"/>
        <v>0</v>
      </c>
      <c r="U218" s="43">
        <f t="shared" si="130"/>
        <v>0</v>
      </c>
      <c r="V218" s="43">
        <f t="shared" si="131"/>
        <v>0</v>
      </c>
      <c r="W218" s="43">
        <f t="shared" si="132"/>
        <v>0</v>
      </c>
      <c r="X218" s="43">
        <f t="shared" si="133"/>
        <v>0</v>
      </c>
      <c r="Y218" s="43">
        <f t="shared" si="134"/>
        <v>0</v>
      </c>
      <c r="Z218" s="43">
        <f t="shared" si="135"/>
        <v>0</v>
      </c>
      <c r="AA218" s="43">
        <f t="shared" si="136"/>
        <v>0</v>
      </c>
      <c r="AB218" s="43">
        <f t="shared" si="137"/>
        <v>0</v>
      </c>
      <c r="AC218" s="43">
        <f t="shared" si="138"/>
        <v>0</v>
      </c>
      <c r="AD218" s="43">
        <f t="shared" si="139"/>
        <v>0</v>
      </c>
    </row>
    <row r="219" spans="1:30" ht="14.45" customHeight="1" x14ac:dyDescent="0.25">
      <c r="A219" s="75"/>
      <c r="B219" s="91"/>
      <c r="C219" s="43">
        <f t="shared" si="112"/>
        <v>0</v>
      </c>
      <c r="D219" s="43">
        <f t="shared" si="113"/>
        <v>0</v>
      </c>
      <c r="E219" s="43">
        <f t="shared" si="114"/>
        <v>0</v>
      </c>
      <c r="F219" s="43">
        <f t="shared" si="115"/>
        <v>0</v>
      </c>
      <c r="G219" s="43">
        <f t="shared" si="116"/>
        <v>0</v>
      </c>
      <c r="H219" s="43">
        <f t="shared" si="117"/>
        <v>0</v>
      </c>
      <c r="I219" s="43">
        <f t="shared" si="118"/>
        <v>0</v>
      </c>
      <c r="J219" s="43">
        <f t="shared" si="119"/>
        <v>0</v>
      </c>
      <c r="K219" s="43">
        <f t="shared" si="120"/>
        <v>0</v>
      </c>
      <c r="L219" s="43">
        <f t="shared" si="121"/>
        <v>0</v>
      </c>
      <c r="M219" s="43">
        <f t="shared" si="122"/>
        <v>0</v>
      </c>
      <c r="N219" s="43">
        <f t="shared" si="123"/>
        <v>0</v>
      </c>
      <c r="O219" s="43">
        <f t="shared" si="124"/>
        <v>0</v>
      </c>
      <c r="P219" s="43">
        <f t="shared" si="125"/>
        <v>0</v>
      </c>
      <c r="Q219" s="43">
        <f t="shared" si="126"/>
        <v>0</v>
      </c>
      <c r="R219" s="43">
        <f t="shared" si="127"/>
        <v>0</v>
      </c>
      <c r="S219" s="43">
        <f t="shared" si="128"/>
        <v>0</v>
      </c>
      <c r="T219" s="43">
        <f t="shared" si="129"/>
        <v>0</v>
      </c>
      <c r="U219" s="43">
        <f t="shared" si="130"/>
        <v>0</v>
      </c>
      <c r="V219" s="43">
        <f t="shared" si="131"/>
        <v>0</v>
      </c>
      <c r="W219" s="43">
        <f t="shared" si="132"/>
        <v>0</v>
      </c>
      <c r="X219" s="43">
        <f t="shared" si="133"/>
        <v>0</v>
      </c>
      <c r="Y219" s="43">
        <f t="shared" si="134"/>
        <v>0</v>
      </c>
      <c r="Z219" s="43">
        <f t="shared" si="135"/>
        <v>0</v>
      </c>
      <c r="AA219" s="43">
        <f t="shared" si="136"/>
        <v>0</v>
      </c>
      <c r="AB219" s="43">
        <f t="shared" si="137"/>
        <v>0</v>
      </c>
      <c r="AC219" s="43">
        <f t="shared" si="138"/>
        <v>0</v>
      </c>
      <c r="AD219" s="43">
        <f t="shared" si="139"/>
        <v>0</v>
      </c>
    </row>
    <row r="220" spans="1:30" ht="14.45" customHeight="1" x14ac:dyDescent="0.25">
      <c r="A220" s="75"/>
      <c r="B220" s="88"/>
      <c r="C220" s="43">
        <f t="shared" si="112"/>
        <v>0</v>
      </c>
      <c r="D220" s="43">
        <f t="shared" si="113"/>
        <v>0</v>
      </c>
      <c r="E220" s="43">
        <f t="shared" si="114"/>
        <v>0</v>
      </c>
      <c r="F220" s="43">
        <f t="shared" si="115"/>
        <v>0</v>
      </c>
      <c r="G220" s="43">
        <f t="shared" si="116"/>
        <v>0</v>
      </c>
      <c r="H220" s="43">
        <f t="shared" si="117"/>
        <v>0</v>
      </c>
      <c r="I220" s="43">
        <f t="shared" si="118"/>
        <v>0</v>
      </c>
      <c r="J220" s="43">
        <f t="shared" si="119"/>
        <v>0</v>
      </c>
      <c r="K220" s="43">
        <f t="shared" si="120"/>
        <v>0</v>
      </c>
      <c r="L220" s="43">
        <f t="shared" si="121"/>
        <v>0</v>
      </c>
      <c r="M220" s="43">
        <f t="shared" si="122"/>
        <v>0</v>
      </c>
      <c r="N220" s="43">
        <f t="shared" si="123"/>
        <v>0</v>
      </c>
      <c r="O220" s="43">
        <f t="shared" si="124"/>
        <v>0</v>
      </c>
      <c r="P220" s="43">
        <f t="shared" si="125"/>
        <v>0</v>
      </c>
      <c r="Q220" s="43">
        <f t="shared" si="126"/>
        <v>0</v>
      </c>
      <c r="R220" s="43">
        <f t="shared" si="127"/>
        <v>0</v>
      </c>
      <c r="S220" s="43">
        <f t="shared" si="128"/>
        <v>0</v>
      </c>
      <c r="T220" s="43">
        <f t="shared" si="129"/>
        <v>0</v>
      </c>
      <c r="U220" s="43">
        <f t="shared" si="130"/>
        <v>0</v>
      </c>
      <c r="V220" s="43">
        <f t="shared" si="131"/>
        <v>0</v>
      </c>
      <c r="W220" s="43">
        <f t="shared" si="132"/>
        <v>0</v>
      </c>
      <c r="X220" s="43">
        <f t="shared" si="133"/>
        <v>0</v>
      </c>
      <c r="Y220" s="43">
        <f t="shared" si="134"/>
        <v>0</v>
      </c>
      <c r="Z220" s="43">
        <f t="shared" si="135"/>
        <v>0</v>
      </c>
      <c r="AA220" s="43">
        <f t="shared" si="136"/>
        <v>0</v>
      </c>
      <c r="AB220" s="43">
        <f t="shared" si="137"/>
        <v>0</v>
      </c>
      <c r="AC220" s="43">
        <f t="shared" si="138"/>
        <v>0</v>
      </c>
      <c r="AD220" s="43">
        <f t="shared" si="139"/>
        <v>0</v>
      </c>
    </row>
    <row r="221" spans="1:30" ht="14.45" customHeight="1" x14ac:dyDescent="0.25">
      <c r="A221" s="75"/>
      <c r="B221" s="88"/>
      <c r="C221" s="43">
        <f t="shared" si="112"/>
        <v>0</v>
      </c>
      <c r="D221" s="43">
        <f t="shared" si="113"/>
        <v>0</v>
      </c>
      <c r="E221" s="43">
        <f t="shared" si="114"/>
        <v>0</v>
      </c>
      <c r="F221" s="43">
        <f t="shared" si="115"/>
        <v>0</v>
      </c>
      <c r="G221" s="43">
        <f t="shared" si="116"/>
        <v>0</v>
      </c>
      <c r="H221" s="43">
        <f t="shared" si="117"/>
        <v>0</v>
      </c>
      <c r="I221" s="43">
        <f t="shared" si="118"/>
        <v>0</v>
      </c>
      <c r="J221" s="43">
        <f t="shared" si="119"/>
        <v>0</v>
      </c>
      <c r="K221" s="43">
        <f t="shared" si="120"/>
        <v>0</v>
      </c>
      <c r="L221" s="43">
        <f t="shared" si="121"/>
        <v>0</v>
      </c>
      <c r="M221" s="43">
        <f t="shared" si="122"/>
        <v>0</v>
      </c>
      <c r="N221" s="43">
        <f t="shared" si="123"/>
        <v>0</v>
      </c>
      <c r="O221" s="43">
        <f t="shared" si="124"/>
        <v>0</v>
      </c>
      <c r="P221" s="43">
        <f t="shared" si="125"/>
        <v>0</v>
      </c>
      <c r="Q221" s="43">
        <f t="shared" si="126"/>
        <v>0</v>
      </c>
      <c r="R221" s="43">
        <f t="shared" si="127"/>
        <v>0</v>
      </c>
      <c r="S221" s="43">
        <f t="shared" si="128"/>
        <v>0</v>
      </c>
      <c r="T221" s="43">
        <f t="shared" si="129"/>
        <v>0</v>
      </c>
      <c r="U221" s="43">
        <f t="shared" si="130"/>
        <v>0</v>
      </c>
      <c r="V221" s="43">
        <f t="shared" si="131"/>
        <v>0</v>
      </c>
      <c r="W221" s="43">
        <f t="shared" si="132"/>
        <v>0</v>
      </c>
      <c r="X221" s="43">
        <f t="shared" si="133"/>
        <v>0</v>
      </c>
      <c r="Y221" s="43">
        <f t="shared" si="134"/>
        <v>0</v>
      </c>
      <c r="Z221" s="43">
        <f t="shared" si="135"/>
        <v>0</v>
      </c>
      <c r="AA221" s="43">
        <f t="shared" si="136"/>
        <v>0</v>
      </c>
      <c r="AB221" s="43">
        <f t="shared" si="137"/>
        <v>0</v>
      </c>
      <c r="AC221" s="43">
        <f t="shared" si="138"/>
        <v>0</v>
      </c>
      <c r="AD221" s="43">
        <f t="shared" si="139"/>
        <v>0</v>
      </c>
    </row>
    <row r="222" spans="1:30" ht="14.45" customHeight="1" x14ac:dyDescent="0.25">
      <c r="A222" s="75"/>
      <c r="B222" s="88"/>
      <c r="C222" s="43">
        <f t="shared" si="112"/>
        <v>0</v>
      </c>
      <c r="D222" s="43">
        <f t="shared" si="113"/>
        <v>0</v>
      </c>
      <c r="E222" s="43">
        <f t="shared" si="114"/>
        <v>0</v>
      </c>
      <c r="F222" s="43">
        <f t="shared" si="115"/>
        <v>0</v>
      </c>
      <c r="G222" s="43">
        <f t="shared" si="116"/>
        <v>0</v>
      </c>
      <c r="H222" s="43">
        <f t="shared" si="117"/>
        <v>0</v>
      </c>
      <c r="I222" s="43">
        <f t="shared" si="118"/>
        <v>0</v>
      </c>
      <c r="J222" s="43">
        <f t="shared" si="119"/>
        <v>0</v>
      </c>
      <c r="K222" s="43">
        <f t="shared" si="120"/>
        <v>0</v>
      </c>
      <c r="L222" s="43">
        <f t="shared" si="121"/>
        <v>0</v>
      </c>
      <c r="M222" s="43">
        <f t="shared" si="122"/>
        <v>0</v>
      </c>
      <c r="N222" s="43">
        <f t="shared" si="123"/>
        <v>0</v>
      </c>
      <c r="O222" s="43">
        <f t="shared" si="124"/>
        <v>0</v>
      </c>
      <c r="P222" s="43">
        <f t="shared" si="125"/>
        <v>0</v>
      </c>
      <c r="Q222" s="43">
        <f t="shared" si="126"/>
        <v>0</v>
      </c>
      <c r="R222" s="43">
        <f t="shared" si="127"/>
        <v>0</v>
      </c>
      <c r="S222" s="43">
        <f t="shared" si="128"/>
        <v>0</v>
      </c>
      <c r="T222" s="43">
        <f t="shared" si="129"/>
        <v>0</v>
      </c>
      <c r="U222" s="43">
        <f t="shared" si="130"/>
        <v>0</v>
      </c>
      <c r="V222" s="43">
        <f t="shared" si="131"/>
        <v>0</v>
      </c>
      <c r="W222" s="43">
        <f t="shared" si="132"/>
        <v>0</v>
      </c>
      <c r="X222" s="43">
        <f t="shared" si="133"/>
        <v>0</v>
      </c>
      <c r="Y222" s="43">
        <f t="shared" si="134"/>
        <v>0</v>
      </c>
      <c r="Z222" s="43">
        <f t="shared" si="135"/>
        <v>0</v>
      </c>
      <c r="AA222" s="43">
        <f t="shared" si="136"/>
        <v>0</v>
      </c>
      <c r="AB222" s="43">
        <f t="shared" si="137"/>
        <v>0</v>
      </c>
      <c r="AC222" s="43">
        <f t="shared" si="138"/>
        <v>0</v>
      </c>
      <c r="AD222" s="43">
        <f t="shared" si="139"/>
        <v>0</v>
      </c>
    </row>
    <row r="223" spans="1:30" ht="14.45" customHeight="1" x14ac:dyDescent="0.25">
      <c r="A223" s="75"/>
      <c r="B223" s="88"/>
      <c r="C223" s="43">
        <f t="shared" si="112"/>
        <v>0</v>
      </c>
      <c r="D223" s="43">
        <f t="shared" si="113"/>
        <v>0</v>
      </c>
      <c r="E223" s="43">
        <f t="shared" si="114"/>
        <v>0</v>
      </c>
      <c r="F223" s="43">
        <f t="shared" si="115"/>
        <v>0</v>
      </c>
      <c r="G223" s="43">
        <f t="shared" si="116"/>
        <v>0</v>
      </c>
      <c r="H223" s="43">
        <f t="shared" si="117"/>
        <v>0</v>
      </c>
      <c r="I223" s="43">
        <f t="shared" si="118"/>
        <v>0</v>
      </c>
      <c r="J223" s="43">
        <f t="shared" si="119"/>
        <v>0</v>
      </c>
      <c r="K223" s="43">
        <f t="shared" si="120"/>
        <v>0</v>
      </c>
      <c r="L223" s="43">
        <f t="shared" si="121"/>
        <v>0</v>
      </c>
      <c r="M223" s="43">
        <f t="shared" si="122"/>
        <v>0</v>
      </c>
      <c r="N223" s="43">
        <f t="shared" si="123"/>
        <v>0</v>
      </c>
      <c r="O223" s="43">
        <f t="shared" si="124"/>
        <v>0</v>
      </c>
      <c r="P223" s="43">
        <f t="shared" si="125"/>
        <v>0</v>
      </c>
      <c r="Q223" s="43">
        <f t="shared" si="126"/>
        <v>0</v>
      </c>
      <c r="R223" s="43">
        <f t="shared" si="127"/>
        <v>0</v>
      </c>
      <c r="S223" s="43">
        <f t="shared" si="128"/>
        <v>0</v>
      </c>
      <c r="T223" s="43">
        <f t="shared" si="129"/>
        <v>0</v>
      </c>
      <c r="U223" s="43">
        <f t="shared" si="130"/>
        <v>0</v>
      </c>
      <c r="V223" s="43">
        <f t="shared" si="131"/>
        <v>0</v>
      </c>
      <c r="W223" s="43">
        <f t="shared" si="132"/>
        <v>0</v>
      </c>
      <c r="X223" s="43">
        <f t="shared" si="133"/>
        <v>0</v>
      </c>
      <c r="Y223" s="43">
        <f t="shared" si="134"/>
        <v>0</v>
      </c>
      <c r="Z223" s="43">
        <f t="shared" si="135"/>
        <v>0</v>
      </c>
      <c r="AA223" s="43">
        <f t="shared" si="136"/>
        <v>0</v>
      </c>
      <c r="AB223" s="43">
        <f t="shared" si="137"/>
        <v>0</v>
      </c>
      <c r="AC223" s="43">
        <f t="shared" si="138"/>
        <v>0</v>
      </c>
      <c r="AD223" s="43">
        <f t="shared" si="139"/>
        <v>0</v>
      </c>
    </row>
    <row r="224" spans="1:30" ht="14.45" customHeight="1" x14ac:dyDescent="0.25">
      <c r="A224" s="75"/>
      <c r="B224" s="88"/>
      <c r="C224" s="43">
        <f t="shared" si="112"/>
        <v>0</v>
      </c>
      <c r="D224" s="43">
        <f t="shared" si="113"/>
        <v>0</v>
      </c>
      <c r="E224" s="43">
        <f t="shared" si="114"/>
        <v>0</v>
      </c>
      <c r="F224" s="43">
        <f t="shared" si="115"/>
        <v>0</v>
      </c>
      <c r="G224" s="43">
        <f t="shared" si="116"/>
        <v>0</v>
      </c>
      <c r="H224" s="43">
        <f t="shared" si="117"/>
        <v>0</v>
      </c>
      <c r="I224" s="43">
        <f t="shared" si="118"/>
        <v>0</v>
      </c>
      <c r="J224" s="43">
        <f t="shared" si="119"/>
        <v>0</v>
      </c>
      <c r="K224" s="43">
        <f t="shared" si="120"/>
        <v>0</v>
      </c>
      <c r="L224" s="43">
        <f t="shared" si="121"/>
        <v>0</v>
      </c>
      <c r="M224" s="43">
        <f t="shared" si="122"/>
        <v>0</v>
      </c>
      <c r="N224" s="43">
        <f t="shared" si="123"/>
        <v>0</v>
      </c>
      <c r="O224" s="43">
        <f t="shared" si="124"/>
        <v>0</v>
      </c>
      <c r="P224" s="43">
        <f t="shared" si="125"/>
        <v>0</v>
      </c>
      <c r="Q224" s="43">
        <f t="shared" si="126"/>
        <v>0</v>
      </c>
      <c r="R224" s="43">
        <f t="shared" si="127"/>
        <v>0</v>
      </c>
      <c r="S224" s="43">
        <f t="shared" si="128"/>
        <v>0</v>
      </c>
      <c r="T224" s="43">
        <f t="shared" si="129"/>
        <v>0</v>
      </c>
      <c r="U224" s="43">
        <f t="shared" si="130"/>
        <v>0</v>
      </c>
      <c r="V224" s="43">
        <f t="shared" si="131"/>
        <v>0</v>
      </c>
      <c r="W224" s="43">
        <f t="shared" si="132"/>
        <v>0</v>
      </c>
      <c r="X224" s="43">
        <f t="shared" si="133"/>
        <v>0</v>
      </c>
      <c r="Y224" s="43">
        <f t="shared" si="134"/>
        <v>0</v>
      </c>
      <c r="Z224" s="43">
        <f t="shared" si="135"/>
        <v>0</v>
      </c>
      <c r="AA224" s="43">
        <f t="shared" si="136"/>
        <v>0</v>
      </c>
      <c r="AB224" s="43">
        <f t="shared" si="137"/>
        <v>0</v>
      </c>
      <c r="AC224" s="43">
        <f t="shared" si="138"/>
        <v>0</v>
      </c>
      <c r="AD224" s="43">
        <f t="shared" si="139"/>
        <v>0</v>
      </c>
    </row>
    <row r="225" spans="1:30" ht="14.45" customHeight="1" x14ac:dyDescent="0.25">
      <c r="A225" s="75"/>
      <c r="B225" s="88"/>
      <c r="C225" s="43">
        <f t="shared" si="112"/>
        <v>0</v>
      </c>
      <c r="D225" s="43">
        <f t="shared" si="113"/>
        <v>0</v>
      </c>
      <c r="E225" s="43">
        <f t="shared" si="114"/>
        <v>0</v>
      </c>
      <c r="F225" s="43">
        <f t="shared" si="115"/>
        <v>0</v>
      </c>
      <c r="G225" s="43">
        <f t="shared" si="116"/>
        <v>0</v>
      </c>
      <c r="H225" s="43">
        <f t="shared" si="117"/>
        <v>0</v>
      </c>
      <c r="I225" s="43">
        <f t="shared" si="118"/>
        <v>0</v>
      </c>
      <c r="J225" s="43">
        <f t="shared" si="119"/>
        <v>0</v>
      </c>
      <c r="K225" s="43">
        <f t="shared" si="120"/>
        <v>0</v>
      </c>
      <c r="L225" s="43">
        <f t="shared" si="121"/>
        <v>0</v>
      </c>
      <c r="M225" s="43">
        <f t="shared" si="122"/>
        <v>0</v>
      </c>
      <c r="N225" s="43">
        <f t="shared" si="123"/>
        <v>0</v>
      </c>
      <c r="O225" s="43">
        <f t="shared" si="124"/>
        <v>0</v>
      </c>
      <c r="P225" s="43">
        <f t="shared" si="125"/>
        <v>0</v>
      </c>
      <c r="Q225" s="43">
        <f t="shared" si="126"/>
        <v>0</v>
      </c>
      <c r="R225" s="43">
        <f t="shared" si="127"/>
        <v>0</v>
      </c>
      <c r="S225" s="43">
        <f t="shared" si="128"/>
        <v>0</v>
      </c>
      <c r="T225" s="43">
        <f t="shared" si="129"/>
        <v>0</v>
      </c>
      <c r="U225" s="43">
        <f t="shared" si="130"/>
        <v>0</v>
      </c>
      <c r="V225" s="43">
        <f t="shared" si="131"/>
        <v>0</v>
      </c>
      <c r="W225" s="43">
        <f t="shared" si="132"/>
        <v>0</v>
      </c>
      <c r="X225" s="43">
        <f t="shared" si="133"/>
        <v>0</v>
      </c>
      <c r="Y225" s="43">
        <f t="shared" si="134"/>
        <v>0</v>
      </c>
      <c r="Z225" s="43">
        <f t="shared" si="135"/>
        <v>0</v>
      </c>
      <c r="AA225" s="43">
        <f t="shared" si="136"/>
        <v>0</v>
      </c>
      <c r="AB225" s="43">
        <f t="shared" si="137"/>
        <v>0</v>
      </c>
      <c r="AC225" s="43">
        <f t="shared" si="138"/>
        <v>0</v>
      </c>
      <c r="AD225" s="43">
        <f t="shared" si="139"/>
        <v>0</v>
      </c>
    </row>
    <row r="226" spans="1:30" ht="14.45" customHeight="1" x14ac:dyDescent="0.25">
      <c r="A226" s="75"/>
      <c r="B226" s="88"/>
      <c r="C226" s="43">
        <f t="shared" si="112"/>
        <v>0</v>
      </c>
      <c r="D226" s="43">
        <f t="shared" si="113"/>
        <v>0</v>
      </c>
      <c r="E226" s="43">
        <f t="shared" si="114"/>
        <v>0</v>
      </c>
      <c r="F226" s="43">
        <f t="shared" si="115"/>
        <v>0</v>
      </c>
      <c r="G226" s="43">
        <f t="shared" si="116"/>
        <v>0</v>
      </c>
      <c r="H226" s="43">
        <f t="shared" si="117"/>
        <v>0</v>
      </c>
      <c r="I226" s="43">
        <f t="shared" si="118"/>
        <v>0</v>
      </c>
      <c r="J226" s="43">
        <f t="shared" si="119"/>
        <v>0</v>
      </c>
      <c r="K226" s="43">
        <f t="shared" si="120"/>
        <v>0</v>
      </c>
      <c r="L226" s="43">
        <f t="shared" si="121"/>
        <v>0</v>
      </c>
      <c r="M226" s="43">
        <f t="shared" si="122"/>
        <v>0</v>
      </c>
      <c r="N226" s="43">
        <f t="shared" si="123"/>
        <v>0</v>
      </c>
      <c r="O226" s="43">
        <f t="shared" si="124"/>
        <v>0</v>
      </c>
      <c r="P226" s="43">
        <f t="shared" si="125"/>
        <v>0</v>
      </c>
      <c r="Q226" s="43">
        <f t="shared" si="126"/>
        <v>0</v>
      </c>
      <c r="R226" s="43">
        <f t="shared" si="127"/>
        <v>0</v>
      </c>
      <c r="S226" s="43">
        <f t="shared" si="128"/>
        <v>0</v>
      </c>
      <c r="T226" s="43">
        <f t="shared" si="129"/>
        <v>0</v>
      </c>
      <c r="U226" s="43">
        <f t="shared" si="130"/>
        <v>0</v>
      </c>
      <c r="V226" s="43">
        <f t="shared" si="131"/>
        <v>0</v>
      </c>
      <c r="W226" s="43">
        <f t="shared" si="132"/>
        <v>0</v>
      </c>
      <c r="X226" s="43">
        <f t="shared" si="133"/>
        <v>0</v>
      </c>
      <c r="Y226" s="43">
        <f t="shared" si="134"/>
        <v>0</v>
      </c>
      <c r="Z226" s="43">
        <f t="shared" si="135"/>
        <v>0</v>
      </c>
      <c r="AA226" s="43">
        <f t="shared" si="136"/>
        <v>0</v>
      </c>
      <c r="AB226" s="43">
        <f t="shared" si="137"/>
        <v>0</v>
      </c>
      <c r="AC226" s="43">
        <f t="shared" si="138"/>
        <v>0</v>
      </c>
      <c r="AD226" s="43">
        <f t="shared" si="139"/>
        <v>0</v>
      </c>
    </row>
    <row r="227" spans="1:30" x14ac:dyDescent="0.25">
      <c r="A227" s="75"/>
      <c r="B227" s="19"/>
      <c r="C227" s="44"/>
      <c r="D227" s="45"/>
      <c r="E227" s="45"/>
      <c r="F227" s="45"/>
      <c r="G227" s="45"/>
      <c r="H227" s="45"/>
      <c r="I227" s="45"/>
      <c r="J227" s="45"/>
      <c r="K227" s="45"/>
      <c r="L227" s="45"/>
      <c r="M227" s="45"/>
      <c r="N227" s="45"/>
      <c r="O227" s="45"/>
      <c r="P227" s="45"/>
      <c r="Q227" s="45"/>
      <c r="R227" s="45"/>
      <c r="S227" s="45"/>
      <c r="T227" s="45"/>
      <c r="U227" s="45"/>
      <c r="V227" s="45"/>
      <c r="W227" s="45"/>
      <c r="X227" s="45"/>
      <c r="Y227" s="45"/>
      <c r="Z227" s="45"/>
      <c r="AA227" s="45"/>
      <c r="AB227" s="45"/>
      <c r="AC227" s="45"/>
      <c r="AD227" s="45"/>
    </row>
    <row r="228" spans="1:30" ht="14.45" customHeight="1" x14ac:dyDescent="0.25">
      <c r="A228" s="75"/>
      <c r="B228" s="87" t="s">
        <v>15</v>
      </c>
      <c r="C228" s="51">
        <f t="shared" ref="C228:C245" si="140">+C21</f>
        <v>0</v>
      </c>
      <c r="D228" s="43">
        <f t="shared" ref="D228:D245" si="141">+D21+D90-D159</f>
        <v>0</v>
      </c>
      <c r="E228" s="51">
        <f t="shared" ref="E228:E245" si="142">+E21</f>
        <v>0</v>
      </c>
      <c r="F228" s="43">
        <f t="shared" ref="F228:F245" si="143">+F21+F90-F159</f>
        <v>0</v>
      </c>
      <c r="G228" s="51">
        <f t="shared" ref="G228:G245" si="144">+G21</f>
        <v>0</v>
      </c>
      <c r="H228" s="43">
        <f t="shared" ref="H228:H245" si="145">+H21+H90-H159</f>
        <v>0</v>
      </c>
      <c r="I228" s="51">
        <f t="shared" ref="I228:I245" si="146">+I21</f>
        <v>0</v>
      </c>
      <c r="J228" s="43">
        <f t="shared" ref="J228:J245" si="147">+J21+J90-J159</f>
        <v>0</v>
      </c>
      <c r="K228" s="51">
        <f t="shared" ref="K228:K245" si="148">+K21</f>
        <v>0</v>
      </c>
      <c r="L228" s="43">
        <f t="shared" ref="L228:L245" si="149">+L21+L90-L159</f>
        <v>0</v>
      </c>
      <c r="M228" s="51">
        <f t="shared" ref="M228:M245" si="150">+M21</f>
        <v>0</v>
      </c>
      <c r="N228" s="43">
        <f t="shared" ref="N228:N245" si="151">+N21+N90-N159</f>
        <v>0</v>
      </c>
      <c r="O228" s="51">
        <f t="shared" ref="O228:O245" si="152">+O21</f>
        <v>0</v>
      </c>
      <c r="P228" s="43">
        <f t="shared" ref="P228:P245" si="153">+P21+P90-P159</f>
        <v>0</v>
      </c>
      <c r="Q228" s="51">
        <f t="shared" ref="Q228:Q245" si="154">+Q21</f>
        <v>0</v>
      </c>
      <c r="R228" s="43">
        <f t="shared" ref="R228:R245" si="155">+R21+R90-R159</f>
        <v>0</v>
      </c>
      <c r="S228" s="51">
        <f t="shared" ref="S228:S245" si="156">+S21</f>
        <v>0</v>
      </c>
      <c r="T228" s="43">
        <f t="shared" ref="T228:T245" si="157">+T21+T90-T159</f>
        <v>0</v>
      </c>
      <c r="U228" s="51">
        <f t="shared" ref="U228:U245" si="158">+U21</f>
        <v>0</v>
      </c>
      <c r="V228" s="43">
        <f t="shared" ref="V228:V245" si="159">+V21+V90-V159</f>
        <v>0</v>
      </c>
      <c r="W228" s="51">
        <f t="shared" ref="W228:W245" si="160">+W21</f>
        <v>0</v>
      </c>
      <c r="X228" s="43">
        <f t="shared" ref="X228:X245" si="161">+X21+X90-X159</f>
        <v>0</v>
      </c>
      <c r="Y228" s="51">
        <f t="shared" ref="Y228:Y245" si="162">+Y21</f>
        <v>0</v>
      </c>
      <c r="Z228" s="43">
        <f t="shared" ref="Z228:Z245" si="163">+Z21+Z90-Z159</f>
        <v>0</v>
      </c>
      <c r="AA228" s="51">
        <f t="shared" ref="AA228:AA245" si="164">+AA21</f>
        <v>0</v>
      </c>
      <c r="AB228" s="43">
        <f t="shared" ref="AB228:AB245" si="165">+AB21+AB90-AB159</f>
        <v>0</v>
      </c>
      <c r="AC228" s="51">
        <f t="shared" ref="AC228:AC245" si="166">+AC21</f>
        <v>0</v>
      </c>
      <c r="AD228" s="43">
        <f t="shared" ref="AD228:AD245" si="167">+AD21+AD90-AD159</f>
        <v>0</v>
      </c>
    </row>
    <row r="229" spans="1:30" ht="14.45" customHeight="1" x14ac:dyDescent="0.25">
      <c r="A229" s="75"/>
      <c r="B229" s="87"/>
      <c r="C229" s="51">
        <f t="shared" si="140"/>
        <v>0</v>
      </c>
      <c r="D229" s="43">
        <f t="shared" si="141"/>
        <v>0</v>
      </c>
      <c r="E229" s="51">
        <f t="shared" si="142"/>
        <v>0</v>
      </c>
      <c r="F229" s="43">
        <f t="shared" si="143"/>
        <v>0</v>
      </c>
      <c r="G229" s="51">
        <f t="shared" si="144"/>
        <v>0</v>
      </c>
      <c r="H229" s="43">
        <f t="shared" si="145"/>
        <v>0</v>
      </c>
      <c r="I229" s="51">
        <f t="shared" si="146"/>
        <v>0</v>
      </c>
      <c r="J229" s="43">
        <f t="shared" si="147"/>
        <v>0</v>
      </c>
      <c r="K229" s="51">
        <f t="shared" si="148"/>
        <v>0</v>
      </c>
      <c r="L229" s="43">
        <f t="shared" si="149"/>
        <v>0</v>
      </c>
      <c r="M229" s="51">
        <f t="shared" si="150"/>
        <v>0</v>
      </c>
      <c r="N229" s="43">
        <f t="shared" si="151"/>
        <v>0</v>
      </c>
      <c r="O229" s="51">
        <f t="shared" si="152"/>
        <v>0</v>
      </c>
      <c r="P229" s="43">
        <f t="shared" si="153"/>
        <v>0</v>
      </c>
      <c r="Q229" s="51">
        <f t="shared" si="154"/>
        <v>0</v>
      </c>
      <c r="R229" s="43">
        <f t="shared" si="155"/>
        <v>0</v>
      </c>
      <c r="S229" s="51">
        <f t="shared" si="156"/>
        <v>0</v>
      </c>
      <c r="T229" s="43">
        <f t="shared" si="157"/>
        <v>0</v>
      </c>
      <c r="U229" s="51">
        <f t="shared" si="158"/>
        <v>0</v>
      </c>
      <c r="V229" s="43">
        <f t="shared" si="159"/>
        <v>0</v>
      </c>
      <c r="W229" s="51">
        <f t="shared" si="160"/>
        <v>0</v>
      </c>
      <c r="X229" s="43">
        <f t="shared" si="161"/>
        <v>0</v>
      </c>
      <c r="Y229" s="51">
        <f t="shared" si="162"/>
        <v>0</v>
      </c>
      <c r="Z229" s="43">
        <f t="shared" si="163"/>
        <v>0</v>
      </c>
      <c r="AA229" s="51">
        <f t="shared" si="164"/>
        <v>0</v>
      </c>
      <c r="AB229" s="43">
        <f t="shared" si="165"/>
        <v>0</v>
      </c>
      <c r="AC229" s="51">
        <f t="shared" si="166"/>
        <v>0</v>
      </c>
      <c r="AD229" s="43">
        <f t="shared" si="167"/>
        <v>0</v>
      </c>
    </row>
    <row r="230" spans="1:30" ht="14.45" customHeight="1" x14ac:dyDescent="0.25">
      <c r="A230" s="75"/>
      <c r="B230" s="87"/>
      <c r="C230" s="51">
        <f t="shared" si="140"/>
        <v>0</v>
      </c>
      <c r="D230" s="43">
        <f t="shared" si="141"/>
        <v>0</v>
      </c>
      <c r="E230" s="51">
        <f t="shared" si="142"/>
        <v>0</v>
      </c>
      <c r="F230" s="43">
        <f t="shared" si="143"/>
        <v>0</v>
      </c>
      <c r="G230" s="51">
        <f t="shared" si="144"/>
        <v>0</v>
      </c>
      <c r="H230" s="43">
        <f t="shared" si="145"/>
        <v>0</v>
      </c>
      <c r="I230" s="51">
        <f t="shared" si="146"/>
        <v>0</v>
      </c>
      <c r="J230" s="43">
        <f t="shared" si="147"/>
        <v>0</v>
      </c>
      <c r="K230" s="51">
        <f t="shared" si="148"/>
        <v>0</v>
      </c>
      <c r="L230" s="43">
        <f t="shared" si="149"/>
        <v>0</v>
      </c>
      <c r="M230" s="51">
        <f t="shared" si="150"/>
        <v>0</v>
      </c>
      <c r="N230" s="43">
        <f t="shared" si="151"/>
        <v>0</v>
      </c>
      <c r="O230" s="51">
        <f t="shared" si="152"/>
        <v>0</v>
      </c>
      <c r="P230" s="43">
        <f t="shared" si="153"/>
        <v>0</v>
      </c>
      <c r="Q230" s="51">
        <f t="shared" si="154"/>
        <v>0</v>
      </c>
      <c r="R230" s="43">
        <f t="shared" si="155"/>
        <v>0</v>
      </c>
      <c r="S230" s="51">
        <f t="shared" si="156"/>
        <v>0</v>
      </c>
      <c r="T230" s="43">
        <f t="shared" si="157"/>
        <v>0</v>
      </c>
      <c r="U230" s="51">
        <f t="shared" si="158"/>
        <v>0</v>
      </c>
      <c r="V230" s="43">
        <f t="shared" si="159"/>
        <v>0</v>
      </c>
      <c r="W230" s="51">
        <f t="shared" si="160"/>
        <v>0</v>
      </c>
      <c r="X230" s="43">
        <f t="shared" si="161"/>
        <v>0</v>
      </c>
      <c r="Y230" s="51">
        <f t="shared" si="162"/>
        <v>0</v>
      </c>
      <c r="Z230" s="43">
        <f t="shared" si="163"/>
        <v>0</v>
      </c>
      <c r="AA230" s="51">
        <f t="shared" si="164"/>
        <v>0</v>
      </c>
      <c r="AB230" s="43">
        <f t="shared" si="165"/>
        <v>0</v>
      </c>
      <c r="AC230" s="51">
        <f t="shared" si="166"/>
        <v>0</v>
      </c>
      <c r="AD230" s="43">
        <f t="shared" si="167"/>
        <v>0</v>
      </c>
    </row>
    <row r="231" spans="1:30" ht="14.45" customHeight="1" x14ac:dyDescent="0.25">
      <c r="A231" s="75"/>
      <c r="B231" s="87"/>
      <c r="C231" s="51">
        <f t="shared" si="140"/>
        <v>0</v>
      </c>
      <c r="D231" s="43">
        <f t="shared" si="141"/>
        <v>0</v>
      </c>
      <c r="E231" s="51">
        <f t="shared" si="142"/>
        <v>0</v>
      </c>
      <c r="F231" s="43">
        <f t="shared" si="143"/>
        <v>0</v>
      </c>
      <c r="G231" s="51">
        <f t="shared" si="144"/>
        <v>0</v>
      </c>
      <c r="H231" s="43">
        <f t="shared" si="145"/>
        <v>0</v>
      </c>
      <c r="I231" s="51">
        <f t="shared" si="146"/>
        <v>0</v>
      </c>
      <c r="J231" s="43">
        <f t="shared" si="147"/>
        <v>0</v>
      </c>
      <c r="K231" s="51">
        <f t="shared" si="148"/>
        <v>0</v>
      </c>
      <c r="L231" s="43">
        <f t="shared" si="149"/>
        <v>0</v>
      </c>
      <c r="M231" s="51">
        <f t="shared" si="150"/>
        <v>0</v>
      </c>
      <c r="N231" s="43">
        <f t="shared" si="151"/>
        <v>0</v>
      </c>
      <c r="O231" s="51">
        <f t="shared" si="152"/>
        <v>0</v>
      </c>
      <c r="P231" s="43">
        <f t="shared" si="153"/>
        <v>0</v>
      </c>
      <c r="Q231" s="51">
        <f t="shared" si="154"/>
        <v>0</v>
      </c>
      <c r="R231" s="43">
        <f t="shared" si="155"/>
        <v>0</v>
      </c>
      <c r="S231" s="51">
        <f t="shared" si="156"/>
        <v>0</v>
      </c>
      <c r="T231" s="43">
        <f t="shared" si="157"/>
        <v>0</v>
      </c>
      <c r="U231" s="51">
        <f t="shared" si="158"/>
        <v>0</v>
      </c>
      <c r="V231" s="43">
        <f t="shared" si="159"/>
        <v>0</v>
      </c>
      <c r="W231" s="51">
        <f t="shared" si="160"/>
        <v>0</v>
      </c>
      <c r="X231" s="43">
        <f t="shared" si="161"/>
        <v>0</v>
      </c>
      <c r="Y231" s="51">
        <f t="shared" si="162"/>
        <v>0</v>
      </c>
      <c r="Z231" s="43">
        <f t="shared" si="163"/>
        <v>0</v>
      </c>
      <c r="AA231" s="51">
        <f t="shared" si="164"/>
        <v>0</v>
      </c>
      <c r="AB231" s="43">
        <f t="shared" si="165"/>
        <v>0</v>
      </c>
      <c r="AC231" s="51">
        <f t="shared" si="166"/>
        <v>0</v>
      </c>
      <c r="AD231" s="43">
        <f t="shared" si="167"/>
        <v>0</v>
      </c>
    </row>
    <row r="232" spans="1:30" ht="14.45" customHeight="1" x14ac:dyDescent="0.25">
      <c r="A232" s="75"/>
      <c r="B232" s="87"/>
      <c r="C232" s="51">
        <f t="shared" si="140"/>
        <v>0</v>
      </c>
      <c r="D232" s="43">
        <f t="shared" si="141"/>
        <v>0</v>
      </c>
      <c r="E232" s="51">
        <f t="shared" si="142"/>
        <v>0</v>
      </c>
      <c r="F232" s="43">
        <f t="shared" si="143"/>
        <v>0</v>
      </c>
      <c r="G232" s="51">
        <f t="shared" si="144"/>
        <v>0</v>
      </c>
      <c r="H232" s="43">
        <f t="shared" si="145"/>
        <v>0</v>
      </c>
      <c r="I232" s="51">
        <f t="shared" si="146"/>
        <v>0</v>
      </c>
      <c r="J232" s="43">
        <f t="shared" si="147"/>
        <v>0</v>
      </c>
      <c r="K232" s="51">
        <f t="shared" si="148"/>
        <v>0</v>
      </c>
      <c r="L232" s="43">
        <f t="shared" si="149"/>
        <v>0</v>
      </c>
      <c r="M232" s="51">
        <f t="shared" si="150"/>
        <v>0</v>
      </c>
      <c r="N232" s="43">
        <f t="shared" si="151"/>
        <v>0</v>
      </c>
      <c r="O232" s="51">
        <f t="shared" si="152"/>
        <v>0</v>
      </c>
      <c r="P232" s="43">
        <f t="shared" si="153"/>
        <v>0</v>
      </c>
      <c r="Q232" s="51">
        <f t="shared" si="154"/>
        <v>0</v>
      </c>
      <c r="R232" s="43">
        <f t="shared" si="155"/>
        <v>0</v>
      </c>
      <c r="S232" s="51">
        <f t="shared" si="156"/>
        <v>0</v>
      </c>
      <c r="T232" s="43">
        <f t="shared" si="157"/>
        <v>0</v>
      </c>
      <c r="U232" s="51">
        <f t="shared" si="158"/>
        <v>0</v>
      </c>
      <c r="V232" s="43">
        <f t="shared" si="159"/>
        <v>0</v>
      </c>
      <c r="W232" s="51">
        <f t="shared" si="160"/>
        <v>0</v>
      </c>
      <c r="X232" s="43">
        <f t="shared" si="161"/>
        <v>0</v>
      </c>
      <c r="Y232" s="51">
        <f t="shared" si="162"/>
        <v>0</v>
      </c>
      <c r="Z232" s="43">
        <f t="shared" si="163"/>
        <v>0</v>
      </c>
      <c r="AA232" s="51">
        <f t="shared" si="164"/>
        <v>0</v>
      </c>
      <c r="AB232" s="43">
        <f t="shared" si="165"/>
        <v>0</v>
      </c>
      <c r="AC232" s="51">
        <f t="shared" si="166"/>
        <v>0</v>
      </c>
      <c r="AD232" s="43">
        <f t="shared" si="167"/>
        <v>0</v>
      </c>
    </row>
    <row r="233" spans="1:30" ht="14.45" customHeight="1" x14ac:dyDescent="0.25">
      <c r="A233" s="75"/>
      <c r="B233" s="87"/>
      <c r="C233" s="51">
        <f t="shared" si="140"/>
        <v>0</v>
      </c>
      <c r="D233" s="43">
        <f t="shared" si="141"/>
        <v>0</v>
      </c>
      <c r="E233" s="51">
        <f t="shared" si="142"/>
        <v>0</v>
      </c>
      <c r="F233" s="43">
        <f t="shared" si="143"/>
        <v>0</v>
      </c>
      <c r="G233" s="51">
        <f t="shared" si="144"/>
        <v>0</v>
      </c>
      <c r="H233" s="43">
        <f t="shared" si="145"/>
        <v>0</v>
      </c>
      <c r="I233" s="51">
        <f t="shared" si="146"/>
        <v>0</v>
      </c>
      <c r="J233" s="43">
        <f t="shared" si="147"/>
        <v>0</v>
      </c>
      <c r="K233" s="51">
        <f t="shared" si="148"/>
        <v>0</v>
      </c>
      <c r="L233" s="43">
        <f t="shared" si="149"/>
        <v>0</v>
      </c>
      <c r="M233" s="51">
        <f t="shared" si="150"/>
        <v>0</v>
      </c>
      <c r="N233" s="43">
        <f t="shared" si="151"/>
        <v>0</v>
      </c>
      <c r="O233" s="51">
        <f t="shared" si="152"/>
        <v>0</v>
      </c>
      <c r="P233" s="43">
        <f t="shared" si="153"/>
        <v>0</v>
      </c>
      <c r="Q233" s="51">
        <f t="shared" si="154"/>
        <v>0</v>
      </c>
      <c r="R233" s="43">
        <f t="shared" si="155"/>
        <v>0</v>
      </c>
      <c r="S233" s="51">
        <f t="shared" si="156"/>
        <v>0</v>
      </c>
      <c r="T233" s="43">
        <f t="shared" si="157"/>
        <v>0</v>
      </c>
      <c r="U233" s="51">
        <f t="shared" si="158"/>
        <v>0</v>
      </c>
      <c r="V233" s="43">
        <f t="shared" si="159"/>
        <v>0</v>
      </c>
      <c r="W233" s="51">
        <f t="shared" si="160"/>
        <v>0</v>
      </c>
      <c r="X233" s="43">
        <f t="shared" si="161"/>
        <v>0</v>
      </c>
      <c r="Y233" s="51">
        <f t="shared" si="162"/>
        <v>0</v>
      </c>
      <c r="Z233" s="43">
        <f t="shared" si="163"/>
        <v>0</v>
      </c>
      <c r="AA233" s="51">
        <f t="shared" si="164"/>
        <v>0</v>
      </c>
      <c r="AB233" s="43">
        <f t="shared" si="165"/>
        <v>0</v>
      </c>
      <c r="AC233" s="51">
        <f t="shared" si="166"/>
        <v>0</v>
      </c>
      <c r="AD233" s="43">
        <f t="shared" si="167"/>
        <v>0</v>
      </c>
    </row>
    <row r="234" spans="1:30" ht="14.45" customHeight="1" x14ac:dyDescent="0.25">
      <c r="A234" s="75"/>
      <c r="B234" s="87"/>
      <c r="C234" s="51">
        <f t="shared" si="140"/>
        <v>0</v>
      </c>
      <c r="D234" s="43">
        <f t="shared" si="141"/>
        <v>0</v>
      </c>
      <c r="E234" s="51">
        <f t="shared" si="142"/>
        <v>0</v>
      </c>
      <c r="F234" s="43">
        <f t="shared" si="143"/>
        <v>0</v>
      </c>
      <c r="G234" s="51">
        <f t="shared" si="144"/>
        <v>0</v>
      </c>
      <c r="H234" s="43">
        <f t="shared" si="145"/>
        <v>0</v>
      </c>
      <c r="I234" s="51">
        <f t="shared" si="146"/>
        <v>0</v>
      </c>
      <c r="J234" s="43">
        <f t="shared" si="147"/>
        <v>0</v>
      </c>
      <c r="K234" s="51">
        <f t="shared" si="148"/>
        <v>0</v>
      </c>
      <c r="L234" s="43">
        <f t="shared" si="149"/>
        <v>0</v>
      </c>
      <c r="M234" s="51">
        <f t="shared" si="150"/>
        <v>0</v>
      </c>
      <c r="N234" s="43">
        <f t="shared" si="151"/>
        <v>0</v>
      </c>
      <c r="O234" s="51">
        <f t="shared" si="152"/>
        <v>0</v>
      </c>
      <c r="P234" s="43">
        <f t="shared" si="153"/>
        <v>0</v>
      </c>
      <c r="Q234" s="51">
        <f t="shared" si="154"/>
        <v>0</v>
      </c>
      <c r="R234" s="43">
        <f t="shared" si="155"/>
        <v>0</v>
      </c>
      <c r="S234" s="51">
        <f t="shared" si="156"/>
        <v>0</v>
      </c>
      <c r="T234" s="43">
        <f t="shared" si="157"/>
        <v>0</v>
      </c>
      <c r="U234" s="51">
        <f t="shared" si="158"/>
        <v>0</v>
      </c>
      <c r="V234" s="43">
        <f t="shared" si="159"/>
        <v>0</v>
      </c>
      <c r="W234" s="51">
        <f t="shared" si="160"/>
        <v>0</v>
      </c>
      <c r="X234" s="43">
        <f t="shared" si="161"/>
        <v>0</v>
      </c>
      <c r="Y234" s="51">
        <f t="shared" si="162"/>
        <v>0</v>
      </c>
      <c r="Z234" s="43">
        <f t="shared" si="163"/>
        <v>0</v>
      </c>
      <c r="AA234" s="51">
        <f t="shared" si="164"/>
        <v>0</v>
      </c>
      <c r="AB234" s="43">
        <f t="shared" si="165"/>
        <v>0</v>
      </c>
      <c r="AC234" s="51">
        <f t="shared" si="166"/>
        <v>0</v>
      </c>
      <c r="AD234" s="43">
        <f t="shared" si="167"/>
        <v>0</v>
      </c>
    </row>
    <row r="235" spans="1:30" ht="14.45" customHeight="1" x14ac:dyDescent="0.25">
      <c r="A235" s="75"/>
      <c r="B235" s="87"/>
      <c r="C235" s="51">
        <f t="shared" si="140"/>
        <v>0</v>
      </c>
      <c r="D235" s="43">
        <f t="shared" si="141"/>
        <v>0</v>
      </c>
      <c r="E235" s="51">
        <f t="shared" si="142"/>
        <v>0</v>
      </c>
      <c r="F235" s="43">
        <f t="shared" si="143"/>
        <v>0</v>
      </c>
      <c r="G235" s="51">
        <f t="shared" si="144"/>
        <v>0</v>
      </c>
      <c r="H235" s="43">
        <f t="shared" si="145"/>
        <v>0</v>
      </c>
      <c r="I235" s="51">
        <f t="shared" si="146"/>
        <v>0</v>
      </c>
      <c r="J235" s="43">
        <f t="shared" si="147"/>
        <v>0</v>
      </c>
      <c r="K235" s="51">
        <f t="shared" si="148"/>
        <v>0</v>
      </c>
      <c r="L235" s="43">
        <f t="shared" si="149"/>
        <v>0</v>
      </c>
      <c r="M235" s="51">
        <f t="shared" si="150"/>
        <v>0</v>
      </c>
      <c r="N235" s="43">
        <f t="shared" si="151"/>
        <v>0</v>
      </c>
      <c r="O235" s="51">
        <f t="shared" si="152"/>
        <v>0</v>
      </c>
      <c r="P235" s="43">
        <f t="shared" si="153"/>
        <v>0</v>
      </c>
      <c r="Q235" s="51">
        <f t="shared" si="154"/>
        <v>0</v>
      </c>
      <c r="R235" s="43">
        <f t="shared" si="155"/>
        <v>0</v>
      </c>
      <c r="S235" s="51">
        <f t="shared" si="156"/>
        <v>0</v>
      </c>
      <c r="T235" s="43">
        <f t="shared" si="157"/>
        <v>0</v>
      </c>
      <c r="U235" s="51">
        <f t="shared" si="158"/>
        <v>0</v>
      </c>
      <c r="V235" s="43">
        <f t="shared" si="159"/>
        <v>0</v>
      </c>
      <c r="W235" s="51">
        <f t="shared" si="160"/>
        <v>0</v>
      </c>
      <c r="X235" s="43">
        <f t="shared" si="161"/>
        <v>0</v>
      </c>
      <c r="Y235" s="51">
        <f t="shared" si="162"/>
        <v>0</v>
      </c>
      <c r="Z235" s="43">
        <f t="shared" si="163"/>
        <v>0</v>
      </c>
      <c r="AA235" s="51">
        <f t="shared" si="164"/>
        <v>0</v>
      </c>
      <c r="AB235" s="43">
        <f t="shared" si="165"/>
        <v>0</v>
      </c>
      <c r="AC235" s="51">
        <f t="shared" si="166"/>
        <v>0</v>
      </c>
      <c r="AD235" s="43">
        <f t="shared" si="167"/>
        <v>0</v>
      </c>
    </row>
    <row r="236" spans="1:30" ht="14.45" customHeight="1" x14ac:dyDescent="0.25">
      <c r="A236" s="75"/>
      <c r="B236" s="87"/>
      <c r="C236" s="51">
        <f t="shared" si="140"/>
        <v>0</v>
      </c>
      <c r="D236" s="43">
        <f t="shared" si="141"/>
        <v>0</v>
      </c>
      <c r="E236" s="51">
        <f t="shared" si="142"/>
        <v>0</v>
      </c>
      <c r="F236" s="43">
        <f t="shared" si="143"/>
        <v>0</v>
      </c>
      <c r="G236" s="51">
        <f t="shared" si="144"/>
        <v>0</v>
      </c>
      <c r="H236" s="43">
        <f t="shared" si="145"/>
        <v>0</v>
      </c>
      <c r="I236" s="51">
        <f t="shared" si="146"/>
        <v>0</v>
      </c>
      <c r="J236" s="43">
        <f t="shared" si="147"/>
        <v>0</v>
      </c>
      <c r="K236" s="51">
        <f t="shared" si="148"/>
        <v>0</v>
      </c>
      <c r="L236" s="43">
        <f t="shared" si="149"/>
        <v>0</v>
      </c>
      <c r="M236" s="51">
        <f t="shared" si="150"/>
        <v>0</v>
      </c>
      <c r="N236" s="43">
        <f t="shared" si="151"/>
        <v>0</v>
      </c>
      <c r="O236" s="51">
        <f t="shared" si="152"/>
        <v>0</v>
      </c>
      <c r="P236" s="43">
        <f t="shared" si="153"/>
        <v>0</v>
      </c>
      <c r="Q236" s="51">
        <f t="shared" si="154"/>
        <v>0</v>
      </c>
      <c r="R236" s="43">
        <f t="shared" si="155"/>
        <v>0</v>
      </c>
      <c r="S236" s="51">
        <f t="shared" si="156"/>
        <v>0</v>
      </c>
      <c r="T236" s="43">
        <f t="shared" si="157"/>
        <v>0</v>
      </c>
      <c r="U236" s="51">
        <f t="shared" si="158"/>
        <v>0</v>
      </c>
      <c r="V236" s="43">
        <f t="shared" si="159"/>
        <v>0</v>
      </c>
      <c r="W236" s="51">
        <f t="shared" si="160"/>
        <v>0</v>
      </c>
      <c r="X236" s="43">
        <f t="shared" si="161"/>
        <v>0</v>
      </c>
      <c r="Y236" s="51">
        <f t="shared" si="162"/>
        <v>0</v>
      </c>
      <c r="Z236" s="43">
        <f t="shared" si="163"/>
        <v>0</v>
      </c>
      <c r="AA236" s="51">
        <f t="shared" si="164"/>
        <v>0</v>
      </c>
      <c r="AB236" s="43">
        <f t="shared" si="165"/>
        <v>0</v>
      </c>
      <c r="AC236" s="51">
        <f t="shared" si="166"/>
        <v>0</v>
      </c>
      <c r="AD236" s="43">
        <f t="shared" si="167"/>
        <v>0</v>
      </c>
    </row>
    <row r="237" spans="1:30" ht="14.45" customHeight="1" x14ac:dyDescent="0.25">
      <c r="A237" s="75"/>
      <c r="B237" s="87"/>
      <c r="C237" s="51">
        <f t="shared" si="140"/>
        <v>0</v>
      </c>
      <c r="D237" s="43">
        <f t="shared" si="141"/>
        <v>0</v>
      </c>
      <c r="E237" s="51">
        <f t="shared" si="142"/>
        <v>0</v>
      </c>
      <c r="F237" s="43">
        <f t="shared" si="143"/>
        <v>0</v>
      </c>
      <c r="G237" s="51">
        <f t="shared" si="144"/>
        <v>0</v>
      </c>
      <c r="H237" s="43">
        <f t="shared" si="145"/>
        <v>0</v>
      </c>
      <c r="I237" s="51">
        <f t="shared" si="146"/>
        <v>0</v>
      </c>
      <c r="J237" s="43">
        <f t="shared" si="147"/>
        <v>0</v>
      </c>
      <c r="K237" s="51">
        <f t="shared" si="148"/>
        <v>0</v>
      </c>
      <c r="L237" s="43">
        <f t="shared" si="149"/>
        <v>0</v>
      </c>
      <c r="M237" s="51">
        <f t="shared" si="150"/>
        <v>0</v>
      </c>
      <c r="N237" s="43">
        <f t="shared" si="151"/>
        <v>0</v>
      </c>
      <c r="O237" s="51">
        <f t="shared" si="152"/>
        <v>0</v>
      </c>
      <c r="P237" s="43">
        <f t="shared" si="153"/>
        <v>0</v>
      </c>
      <c r="Q237" s="51">
        <f t="shared" si="154"/>
        <v>0</v>
      </c>
      <c r="R237" s="43">
        <f t="shared" si="155"/>
        <v>0</v>
      </c>
      <c r="S237" s="51">
        <f t="shared" si="156"/>
        <v>0</v>
      </c>
      <c r="T237" s="43">
        <f t="shared" si="157"/>
        <v>0</v>
      </c>
      <c r="U237" s="51">
        <f t="shared" si="158"/>
        <v>0</v>
      </c>
      <c r="V237" s="43">
        <f t="shared" si="159"/>
        <v>0</v>
      </c>
      <c r="W237" s="51">
        <f t="shared" si="160"/>
        <v>0</v>
      </c>
      <c r="X237" s="43">
        <f t="shared" si="161"/>
        <v>0</v>
      </c>
      <c r="Y237" s="51">
        <f t="shared" si="162"/>
        <v>0</v>
      </c>
      <c r="Z237" s="43">
        <f t="shared" si="163"/>
        <v>0</v>
      </c>
      <c r="AA237" s="51">
        <f t="shared" si="164"/>
        <v>0</v>
      </c>
      <c r="AB237" s="43">
        <f t="shared" si="165"/>
        <v>0</v>
      </c>
      <c r="AC237" s="51">
        <f t="shared" si="166"/>
        <v>0</v>
      </c>
      <c r="AD237" s="43">
        <f t="shared" si="167"/>
        <v>0</v>
      </c>
    </row>
    <row r="238" spans="1:30" ht="14.45" customHeight="1" x14ac:dyDescent="0.25">
      <c r="A238" s="75"/>
      <c r="B238" s="87"/>
      <c r="C238" s="51">
        <f t="shared" si="140"/>
        <v>0</v>
      </c>
      <c r="D238" s="43">
        <f t="shared" si="141"/>
        <v>0</v>
      </c>
      <c r="E238" s="51">
        <f t="shared" si="142"/>
        <v>0</v>
      </c>
      <c r="F238" s="43">
        <f t="shared" si="143"/>
        <v>0</v>
      </c>
      <c r="G238" s="51">
        <f t="shared" si="144"/>
        <v>0</v>
      </c>
      <c r="H238" s="43">
        <f t="shared" si="145"/>
        <v>0</v>
      </c>
      <c r="I238" s="51">
        <f t="shared" si="146"/>
        <v>0</v>
      </c>
      <c r="J238" s="43">
        <f t="shared" si="147"/>
        <v>0</v>
      </c>
      <c r="K238" s="51">
        <f t="shared" si="148"/>
        <v>0</v>
      </c>
      <c r="L238" s="43">
        <f t="shared" si="149"/>
        <v>0</v>
      </c>
      <c r="M238" s="51">
        <f t="shared" si="150"/>
        <v>0</v>
      </c>
      <c r="N238" s="43">
        <f t="shared" si="151"/>
        <v>0</v>
      </c>
      <c r="O238" s="51">
        <f t="shared" si="152"/>
        <v>0</v>
      </c>
      <c r="P238" s="43">
        <f t="shared" si="153"/>
        <v>0</v>
      </c>
      <c r="Q238" s="51">
        <f t="shared" si="154"/>
        <v>0</v>
      </c>
      <c r="R238" s="43">
        <f t="shared" si="155"/>
        <v>0</v>
      </c>
      <c r="S238" s="51">
        <f t="shared" si="156"/>
        <v>0</v>
      </c>
      <c r="T238" s="43">
        <f t="shared" si="157"/>
        <v>0</v>
      </c>
      <c r="U238" s="51">
        <f t="shared" si="158"/>
        <v>0</v>
      </c>
      <c r="V238" s="43">
        <f t="shared" si="159"/>
        <v>0</v>
      </c>
      <c r="W238" s="51">
        <f t="shared" si="160"/>
        <v>0</v>
      </c>
      <c r="X238" s="43">
        <f t="shared" si="161"/>
        <v>0</v>
      </c>
      <c r="Y238" s="51">
        <f t="shared" si="162"/>
        <v>0</v>
      </c>
      <c r="Z238" s="43">
        <f t="shared" si="163"/>
        <v>0</v>
      </c>
      <c r="AA238" s="51">
        <f t="shared" si="164"/>
        <v>0</v>
      </c>
      <c r="AB238" s="43">
        <f t="shared" si="165"/>
        <v>0</v>
      </c>
      <c r="AC238" s="51">
        <f t="shared" si="166"/>
        <v>0</v>
      </c>
      <c r="AD238" s="43">
        <f t="shared" si="167"/>
        <v>0</v>
      </c>
    </row>
    <row r="239" spans="1:30" ht="14.45" customHeight="1" x14ac:dyDescent="0.25">
      <c r="A239" s="75"/>
      <c r="B239" s="87"/>
      <c r="C239" s="51">
        <f t="shared" si="140"/>
        <v>0</v>
      </c>
      <c r="D239" s="43">
        <f t="shared" si="141"/>
        <v>0</v>
      </c>
      <c r="E239" s="51">
        <f t="shared" si="142"/>
        <v>0</v>
      </c>
      <c r="F239" s="43">
        <f t="shared" si="143"/>
        <v>0</v>
      </c>
      <c r="G239" s="51">
        <f t="shared" si="144"/>
        <v>0</v>
      </c>
      <c r="H239" s="43">
        <f t="shared" si="145"/>
        <v>0</v>
      </c>
      <c r="I239" s="51">
        <f t="shared" si="146"/>
        <v>0</v>
      </c>
      <c r="J239" s="43">
        <f t="shared" si="147"/>
        <v>0</v>
      </c>
      <c r="K239" s="51">
        <f t="shared" si="148"/>
        <v>0</v>
      </c>
      <c r="L239" s="43">
        <f t="shared" si="149"/>
        <v>0</v>
      </c>
      <c r="M239" s="51">
        <f t="shared" si="150"/>
        <v>0</v>
      </c>
      <c r="N239" s="43">
        <f t="shared" si="151"/>
        <v>0</v>
      </c>
      <c r="O239" s="51">
        <f t="shared" si="152"/>
        <v>0</v>
      </c>
      <c r="P239" s="43">
        <f t="shared" si="153"/>
        <v>0</v>
      </c>
      <c r="Q239" s="51">
        <f t="shared" si="154"/>
        <v>0</v>
      </c>
      <c r="R239" s="43">
        <f t="shared" si="155"/>
        <v>0</v>
      </c>
      <c r="S239" s="51">
        <f t="shared" si="156"/>
        <v>0</v>
      </c>
      <c r="T239" s="43">
        <f t="shared" si="157"/>
        <v>0</v>
      </c>
      <c r="U239" s="51">
        <f t="shared" si="158"/>
        <v>0</v>
      </c>
      <c r="V239" s="43">
        <f t="shared" si="159"/>
        <v>0</v>
      </c>
      <c r="W239" s="51">
        <f t="shared" si="160"/>
        <v>0</v>
      </c>
      <c r="X239" s="43">
        <f t="shared" si="161"/>
        <v>0</v>
      </c>
      <c r="Y239" s="51">
        <f t="shared" si="162"/>
        <v>0</v>
      </c>
      <c r="Z239" s="43">
        <f t="shared" si="163"/>
        <v>0</v>
      </c>
      <c r="AA239" s="51">
        <f t="shared" si="164"/>
        <v>0</v>
      </c>
      <c r="AB239" s="43">
        <f t="shared" si="165"/>
        <v>0</v>
      </c>
      <c r="AC239" s="51">
        <f t="shared" si="166"/>
        <v>0</v>
      </c>
      <c r="AD239" s="43">
        <f t="shared" si="167"/>
        <v>0</v>
      </c>
    </row>
    <row r="240" spans="1:30" ht="14.45" customHeight="1" x14ac:dyDescent="0.25">
      <c r="A240" s="75"/>
      <c r="B240" s="87"/>
      <c r="C240" s="51">
        <f t="shared" si="140"/>
        <v>0</v>
      </c>
      <c r="D240" s="43">
        <f t="shared" si="141"/>
        <v>0</v>
      </c>
      <c r="E240" s="51">
        <f t="shared" si="142"/>
        <v>0</v>
      </c>
      <c r="F240" s="43">
        <f t="shared" si="143"/>
        <v>0</v>
      </c>
      <c r="G240" s="51">
        <f t="shared" si="144"/>
        <v>0</v>
      </c>
      <c r="H240" s="43">
        <f t="shared" si="145"/>
        <v>0</v>
      </c>
      <c r="I240" s="51">
        <f t="shared" si="146"/>
        <v>0</v>
      </c>
      <c r="J240" s="43">
        <f t="shared" si="147"/>
        <v>0</v>
      </c>
      <c r="K240" s="51">
        <f t="shared" si="148"/>
        <v>0</v>
      </c>
      <c r="L240" s="43">
        <f t="shared" si="149"/>
        <v>0</v>
      </c>
      <c r="M240" s="51">
        <f t="shared" si="150"/>
        <v>0</v>
      </c>
      <c r="N240" s="43">
        <f t="shared" si="151"/>
        <v>0</v>
      </c>
      <c r="O240" s="51">
        <f t="shared" si="152"/>
        <v>0</v>
      </c>
      <c r="P240" s="43">
        <f t="shared" si="153"/>
        <v>0</v>
      </c>
      <c r="Q240" s="51">
        <f t="shared" si="154"/>
        <v>0</v>
      </c>
      <c r="R240" s="43">
        <f t="shared" si="155"/>
        <v>0</v>
      </c>
      <c r="S240" s="51">
        <f t="shared" si="156"/>
        <v>0</v>
      </c>
      <c r="T240" s="43">
        <f t="shared" si="157"/>
        <v>0</v>
      </c>
      <c r="U240" s="51">
        <f t="shared" si="158"/>
        <v>0</v>
      </c>
      <c r="V240" s="43">
        <f t="shared" si="159"/>
        <v>0</v>
      </c>
      <c r="W240" s="51">
        <f t="shared" si="160"/>
        <v>0</v>
      </c>
      <c r="X240" s="43">
        <f t="shared" si="161"/>
        <v>0</v>
      </c>
      <c r="Y240" s="51">
        <f t="shared" si="162"/>
        <v>0</v>
      </c>
      <c r="Z240" s="43">
        <f t="shared" si="163"/>
        <v>0</v>
      </c>
      <c r="AA240" s="51">
        <f t="shared" si="164"/>
        <v>0</v>
      </c>
      <c r="AB240" s="43">
        <f t="shared" si="165"/>
        <v>0</v>
      </c>
      <c r="AC240" s="51">
        <f t="shared" si="166"/>
        <v>0</v>
      </c>
      <c r="AD240" s="43">
        <f t="shared" si="167"/>
        <v>0</v>
      </c>
    </row>
    <row r="241" spans="1:30" ht="14.45" customHeight="1" x14ac:dyDescent="0.25">
      <c r="A241" s="75"/>
      <c r="B241" s="87"/>
      <c r="C241" s="51">
        <f t="shared" si="140"/>
        <v>0</v>
      </c>
      <c r="D241" s="43">
        <f t="shared" si="141"/>
        <v>0</v>
      </c>
      <c r="E241" s="51">
        <f t="shared" si="142"/>
        <v>0</v>
      </c>
      <c r="F241" s="43">
        <f t="shared" si="143"/>
        <v>0</v>
      </c>
      <c r="G241" s="51">
        <f t="shared" si="144"/>
        <v>0</v>
      </c>
      <c r="H241" s="43">
        <f t="shared" si="145"/>
        <v>0</v>
      </c>
      <c r="I241" s="51">
        <f t="shared" si="146"/>
        <v>0</v>
      </c>
      <c r="J241" s="43">
        <f t="shared" si="147"/>
        <v>0</v>
      </c>
      <c r="K241" s="51">
        <f t="shared" si="148"/>
        <v>0</v>
      </c>
      <c r="L241" s="43">
        <f t="shared" si="149"/>
        <v>0</v>
      </c>
      <c r="M241" s="51">
        <f t="shared" si="150"/>
        <v>0</v>
      </c>
      <c r="N241" s="43">
        <f t="shared" si="151"/>
        <v>0</v>
      </c>
      <c r="O241" s="51">
        <f t="shared" si="152"/>
        <v>0</v>
      </c>
      <c r="P241" s="43">
        <f t="shared" si="153"/>
        <v>0</v>
      </c>
      <c r="Q241" s="51">
        <f t="shared" si="154"/>
        <v>0</v>
      </c>
      <c r="R241" s="43">
        <f t="shared" si="155"/>
        <v>0</v>
      </c>
      <c r="S241" s="51">
        <f t="shared" si="156"/>
        <v>0</v>
      </c>
      <c r="T241" s="43">
        <f t="shared" si="157"/>
        <v>0</v>
      </c>
      <c r="U241" s="51">
        <f t="shared" si="158"/>
        <v>0</v>
      </c>
      <c r="V241" s="43">
        <f t="shared" si="159"/>
        <v>0</v>
      </c>
      <c r="W241" s="51">
        <f t="shared" si="160"/>
        <v>0</v>
      </c>
      <c r="X241" s="43">
        <f t="shared" si="161"/>
        <v>0</v>
      </c>
      <c r="Y241" s="51">
        <f t="shared" si="162"/>
        <v>0</v>
      </c>
      <c r="Z241" s="43">
        <f t="shared" si="163"/>
        <v>0</v>
      </c>
      <c r="AA241" s="51">
        <f t="shared" si="164"/>
        <v>0</v>
      </c>
      <c r="AB241" s="43">
        <f t="shared" si="165"/>
        <v>0</v>
      </c>
      <c r="AC241" s="51">
        <f t="shared" si="166"/>
        <v>0</v>
      </c>
      <c r="AD241" s="43">
        <f t="shared" si="167"/>
        <v>0</v>
      </c>
    </row>
    <row r="242" spans="1:30" ht="14.45" customHeight="1" x14ac:dyDescent="0.25">
      <c r="A242" s="75"/>
      <c r="B242" s="87"/>
      <c r="C242" s="51">
        <f t="shared" si="140"/>
        <v>0</v>
      </c>
      <c r="D242" s="43">
        <f t="shared" si="141"/>
        <v>0</v>
      </c>
      <c r="E242" s="51">
        <f t="shared" si="142"/>
        <v>0</v>
      </c>
      <c r="F242" s="43">
        <f t="shared" si="143"/>
        <v>0</v>
      </c>
      <c r="G242" s="51">
        <f t="shared" si="144"/>
        <v>0</v>
      </c>
      <c r="H242" s="43">
        <f t="shared" si="145"/>
        <v>0</v>
      </c>
      <c r="I242" s="51">
        <f t="shared" si="146"/>
        <v>0</v>
      </c>
      <c r="J242" s="43">
        <f t="shared" si="147"/>
        <v>0</v>
      </c>
      <c r="K242" s="51">
        <f t="shared" si="148"/>
        <v>0</v>
      </c>
      <c r="L242" s="43">
        <f t="shared" si="149"/>
        <v>0</v>
      </c>
      <c r="M242" s="51">
        <f t="shared" si="150"/>
        <v>0</v>
      </c>
      <c r="N242" s="43">
        <f t="shared" si="151"/>
        <v>0</v>
      </c>
      <c r="O242" s="51">
        <f t="shared" si="152"/>
        <v>0</v>
      </c>
      <c r="P242" s="43">
        <f t="shared" si="153"/>
        <v>0</v>
      </c>
      <c r="Q242" s="51">
        <f t="shared" si="154"/>
        <v>0</v>
      </c>
      <c r="R242" s="43">
        <f t="shared" si="155"/>
        <v>0</v>
      </c>
      <c r="S242" s="51">
        <f t="shared" si="156"/>
        <v>0</v>
      </c>
      <c r="T242" s="43">
        <f t="shared" si="157"/>
        <v>0</v>
      </c>
      <c r="U242" s="51">
        <f t="shared" si="158"/>
        <v>0</v>
      </c>
      <c r="V242" s="43">
        <f t="shared" si="159"/>
        <v>0</v>
      </c>
      <c r="W242" s="51">
        <f t="shared" si="160"/>
        <v>0</v>
      </c>
      <c r="X242" s="43">
        <f t="shared" si="161"/>
        <v>0</v>
      </c>
      <c r="Y242" s="51">
        <f t="shared" si="162"/>
        <v>0</v>
      </c>
      <c r="Z242" s="43">
        <f t="shared" si="163"/>
        <v>0</v>
      </c>
      <c r="AA242" s="51">
        <f t="shared" si="164"/>
        <v>0</v>
      </c>
      <c r="AB242" s="43">
        <f t="shared" si="165"/>
        <v>0</v>
      </c>
      <c r="AC242" s="51">
        <f t="shared" si="166"/>
        <v>0</v>
      </c>
      <c r="AD242" s="43">
        <f t="shared" si="167"/>
        <v>0</v>
      </c>
    </row>
    <row r="243" spans="1:30" ht="14.45" customHeight="1" x14ac:dyDescent="0.25">
      <c r="A243" s="75"/>
      <c r="B243" s="87"/>
      <c r="C243" s="51">
        <f t="shared" si="140"/>
        <v>0</v>
      </c>
      <c r="D243" s="43">
        <f t="shared" si="141"/>
        <v>0</v>
      </c>
      <c r="E243" s="51">
        <f t="shared" si="142"/>
        <v>0</v>
      </c>
      <c r="F243" s="43">
        <f t="shared" si="143"/>
        <v>0</v>
      </c>
      <c r="G243" s="51">
        <f t="shared" si="144"/>
        <v>0</v>
      </c>
      <c r="H243" s="43">
        <f t="shared" si="145"/>
        <v>0</v>
      </c>
      <c r="I243" s="51">
        <f t="shared" si="146"/>
        <v>0</v>
      </c>
      <c r="J243" s="43">
        <f t="shared" si="147"/>
        <v>0</v>
      </c>
      <c r="K243" s="51">
        <f t="shared" si="148"/>
        <v>0</v>
      </c>
      <c r="L243" s="43">
        <f t="shared" si="149"/>
        <v>0</v>
      </c>
      <c r="M243" s="51">
        <f t="shared" si="150"/>
        <v>0</v>
      </c>
      <c r="N243" s="43">
        <f t="shared" si="151"/>
        <v>0</v>
      </c>
      <c r="O243" s="51">
        <f t="shared" si="152"/>
        <v>0</v>
      </c>
      <c r="P243" s="43">
        <f t="shared" si="153"/>
        <v>0</v>
      </c>
      <c r="Q243" s="51">
        <f t="shared" si="154"/>
        <v>0</v>
      </c>
      <c r="R243" s="43">
        <f t="shared" si="155"/>
        <v>0</v>
      </c>
      <c r="S243" s="51">
        <f t="shared" si="156"/>
        <v>0</v>
      </c>
      <c r="T243" s="43">
        <f t="shared" si="157"/>
        <v>0</v>
      </c>
      <c r="U243" s="51">
        <f t="shared" si="158"/>
        <v>0</v>
      </c>
      <c r="V243" s="43">
        <f t="shared" si="159"/>
        <v>0</v>
      </c>
      <c r="W243" s="51">
        <f t="shared" si="160"/>
        <v>0</v>
      </c>
      <c r="X243" s="43">
        <f t="shared" si="161"/>
        <v>0</v>
      </c>
      <c r="Y243" s="51">
        <f t="shared" si="162"/>
        <v>0</v>
      </c>
      <c r="Z243" s="43">
        <f t="shared" si="163"/>
        <v>0</v>
      </c>
      <c r="AA243" s="51">
        <f t="shared" si="164"/>
        <v>0</v>
      </c>
      <c r="AB243" s="43">
        <f t="shared" si="165"/>
        <v>0</v>
      </c>
      <c r="AC243" s="51">
        <f t="shared" si="166"/>
        <v>0</v>
      </c>
      <c r="AD243" s="43">
        <f t="shared" si="167"/>
        <v>0</v>
      </c>
    </row>
    <row r="244" spans="1:30" ht="14.45" customHeight="1" x14ac:dyDescent="0.25">
      <c r="A244" s="75"/>
      <c r="B244" s="88"/>
      <c r="C244" s="51">
        <f t="shared" si="140"/>
        <v>0</v>
      </c>
      <c r="D244" s="43">
        <f t="shared" si="141"/>
        <v>0</v>
      </c>
      <c r="E244" s="51">
        <f t="shared" si="142"/>
        <v>0</v>
      </c>
      <c r="F244" s="43">
        <f t="shared" si="143"/>
        <v>0</v>
      </c>
      <c r="G244" s="51">
        <f t="shared" si="144"/>
        <v>0</v>
      </c>
      <c r="H244" s="43">
        <f t="shared" si="145"/>
        <v>0</v>
      </c>
      <c r="I244" s="51">
        <f t="shared" si="146"/>
        <v>0</v>
      </c>
      <c r="J244" s="43">
        <f t="shared" si="147"/>
        <v>0</v>
      </c>
      <c r="K244" s="51">
        <f t="shared" si="148"/>
        <v>0</v>
      </c>
      <c r="L244" s="43">
        <f t="shared" si="149"/>
        <v>0</v>
      </c>
      <c r="M244" s="51">
        <f t="shared" si="150"/>
        <v>0</v>
      </c>
      <c r="N244" s="43">
        <f t="shared" si="151"/>
        <v>0</v>
      </c>
      <c r="O244" s="51">
        <f t="shared" si="152"/>
        <v>0</v>
      </c>
      <c r="P244" s="43">
        <f t="shared" si="153"/>
        <v>0</v>
      </c>
      <c r="Q244" s="51">
        <f t="shared" si="154"/>
        <v>0</v>
      </c>
      <c r="R244" s="43">
        <f t="shared" si="155"/>
        <v>0</v>
      </c>
      <c r="S244" s="51">
        <f t="shared" si="156"/>
        <v>0</v>
      </c>
      <c r="T244" s="43">
        <f t="shared" si="157"/>
        <v>0</v>
      </c>
      <c r="U244" s="51">
        <f t="shared" si="158"/>
        <v>0</v>
      </c>
      <c r="V244" s="43">
        <f t="shared" si="159"/>
        <v>0</v>
      </c>
      <c r="W244" s="51">
        <f t="shared" si="160"/>
        <v>0</v>
      </c>
      <c r="X244" s="43">
        <f t="shared" si="161"/>
        <v>0</v>
      </c>
      <c r="Y244" s="51">
        <f t="shared" si="162"/>
        <v>0</v>
      </c>
      <c r="Z244" s="43">
        <f t="shared" si="163"/>
        <v>0</v>
      </c>
      <c r="AA244" s="51">
        <f t="shared" si="164"/>
        <v>0</v>
      </c>
      <c r="AB244" s="43">
        <f t="shared" si="165"/>
        <v>0</v>
      </c>
      <c r="AC244" s="51">
        <f t="shared" si="166"/>
        <v>0</v>
      </c>
      <c r="AD244" s="43">
        <f t="shared" si="167"/>
        <v>0</v>
      </c>
    </row>
    <row r="245" spans="1:30" ht="14.45" customHeight="1" x14ac:dyDescent="0.25">
      <c r="A245" s="75"/>
      <c r="B245" s="88"/>
      <c r="C245" s="51">
        <f t="shared" si="140"/>
        <v>0</v>
      </c>
      <c r="D245" s="43">
        <f t="shared" si="141"/>
        <v>0</v>
      </c>
      <c r="E245" s="51">
        <f t="shared" si="142"/>
        <v>0</v>
      </c>
      <c r="F245" s="43">
        <f t="shared" si="143"/>
        <v>0</v>
      </c>
      <c r="G245" s="51">
        <f t="shared" si="144"/>
        <v>0</v>
      </c>
      <c r="H245" s="43">
        <f t="shared" si="145"/>
        <v>0</v>
      </c>
      <c r="I245" s="51">
        <f t="shared" si="146"/>
        <v>0</v>
      </c>
      <c r="J245" s="43">
        <f t="shared" si="147"/>
        <v>0</v>
      </c>
      <c r="K245" s="51">
        <f t="shared" si="148"/>
        <v>0</v>
      </c>
      <c r="L245" s="43">
        <f t="shared" si="149"/>
        <v>0</v>
      </c>
      <c r="M245" s="51">
        <f t="shared" si="150"/>
        <v>0</v>
      </c>
      <c r="N245" s="43">
        <f t="shared" si="151"/>
        <v>0</v>
      </c>
      <c r="O245" s="51">
        <f t="shared" si="152"/>
        <v>0</v>
      </c>
      <c r="P245" s="43">
        <f t="shared" si="153"/>
        <v>0</v>
      </c>
      <c r="Q245" s="51">
        <f t="shared" si="154"/>
        <v>0</v>
      </c>
      <c r="R245" s="43">
        <f t="shared" si="155"/>
        <v>0</v>
      </c>
      <c r="S245" s="51">
        <f t="shared" si="156"/>
        <v>0</v>
      </c>
      <c r="T245" s="43">
        <f t="shared" si="157"/>
        <v>0</v>
      </c>
      <c r="U245" s="51">
        <f t="shared" si="158"/>
        <v>0</v>
      </c>
      <c r="V245" s="43">
        <f t="shared" si="159"/>
        <v>0</v>
      </c>
      <c r="W245" s="51">
        <f t="shared" si="160"/>
        <v>0</v>
      </c>
      <c r="X245" s="43">
        <f t="shared" si="161"/>
        <v>0</v>
      </c>
      <c r="Y245" s="51">
        <f t="shared" si="162"/>
        <v>0</v>
      </c>
      <c r="Z245" s="43">
        <f t="shared" si="163"/>
        <v>0</v>
      </c>
      <c r="AA245" s="51">
        <f t="shared" si="164"/>
        <v>0</v>
      </c>
      <c r="AB245" s="43">
        <f t="shared" si="165"/>
        <v>0</v>
      </c>
      <c r="AC245" s="51">
        <f t="shared" si="166"/>
        <v>0</v>
      </c>
      <c r="AD245" s="43">
        <f t="shared" si="167"/>
        <v>0</v>
      </c>
    </row>
    <row r="246" spans="1:30" x14ac:dyDescent="0.25">
      <c r="A246" s="75"/>
      <c r="B246" s="19"/>
      <c r="C246" s="2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</row>
    <row r="247" spans="1:30" ht="14.45" customHeight="1" x14ac:dyDescent="0.25">
      <c r="A247" s="75"/>
      <c r="B247" s="85" t="s">
        <v>16</v>
      </c>
      <c r="C247" s="41">
        <f t="shared" ref="C247:C259" si="168">+C40</f>
        <v>0</v>
      </c>
      <c r="D247" s="42">
        <f t="shared" ref="D247:D259" si="169">+D40+D109-D178</f>
        <v>0</v>
      </c>
      <c r="E247" s="41">
        <f t="shared" ref="E247:E259" si="170">+E40</f>
        <v>0</v>
      </c>
      <c r="F247" s="42">
        <f t="shared" ref="F247:F259" si="171">+F40+F109-F178</f>
        <v>0</v>
      </c>
      <c r="G247" s="41">
        <f t="shared" ref="G247:G259" si="172">+G40</f>
        <v>0</v>
      </c>
      <c r="H247" s="42">
        <f t="shared" ref="H247:H259" si="173">+H40+H109-H178</f>
        <v>0</v>
      </c>
      <c r="I247" s="41">
        <f t="shared" ref="I247:I259" si="174">+I40</f>
        <v>0</v>
      </c>
      <c r="J247" s="42">
        <f t="shared" ref="J247:J259" si="175">+J40+J109-J178</f>
        <v>0</v>
      </c>
      <c r="K247" s="41">
        <f t="shared" ref="K247:K259" si="176">+K40</f>
        <v>0</v>
      </c>
      <c r="L247" s="42">
        <f t="shared" ref="L247:L259" si="177">+L40+L109-L178</f>
        <v>0</v>
      </c>
      <c r="M247" s="41">
        <f t="shared" ref="M247:M259" si="178">+M40</f>
        <v>0</v>
      </c>
      <c r="N247" s="42">
        <f t="shared" ref="N247:N259" si="179">+N40+N109-N178</f>
        <v>0</v>
      </c>
      <c r="O247" s="41">
        <f t="shared" ref="O247:O259" si="180">+O40</f>
        <v>0</v>
      </c>
      <c r="P247" s="42">
        <f t="shared" ref="P247:P259" si="181">+P40+P109-P178</f>
        <v>0</v>
      </c>
      <c r="Q247" s="41">
        <f t="shared" ref="Q247:Q259" si="182">+Q40</f>
        <v>0</v>
      </c>
      <c r="R247" s="42">
        <f t="shared" ref="R247:R259" si="183">+R40+R109-R178</f>
        <v>0</v>
      </c>
      <c r="S247" s="41">
        <f t="shared" ref="S247:S259" si="184">+S40</f>
        <v>0</v>
      </c>
      <c r="T247" s="42">
        <f t="shared" ref="T247:T259" si="185">+T40+T109-T178</f>
        <v>0</v>
      </c>
      <c r="U247" s="41">
        <f t="shared" ref="U247:U259" si="186">+U40</f>
        <v>0</v>
      </c>
      <c r="V247" s="42">
        <f t="shared" ref="V247:V259" si="187">+V40+V109-V178</f>
        <v>0</v>
      </c>
      <c r="W247" s="41">
        <f t="shared" ref="W247:W259" si="188">+W40</f>
        <v>0</v>
      </c>
      <c r="X247" s="42">
        <f t="shared" ref="X247:X259" si="189">+X40+X109-X178</f>
        <v>0</v>
      </c>
      <c r="Y247" s="41">
        <f t="shared" ref="Y247:Y259" si="190">+Y40</f>
        <v>0</v>
      </c>
      <c r="Z247" s="42">
        <f t="shared" ref="Z247:Z259" si="191">+Z40+Z109-Z178</f>
        <v>0</v>
      </c>
      <c r="AA247" s="41">
        <f t="shared" ref="AA247:AA259" si="192">+AA40</f>
        <v>0</v>
      </c>
      <c r="AB247" s="42">
        <f t="shared" ref="AB247:AB259" si="193">+AB40+AB109-AB178</f>
        <v>0</v>
      </c>
      <c r="AC247" s="41">
        <f t="shared" ref="AC247:AC259" si="194">+AC40</f>
        <v>0</v>
      </c>
      <c r="AD247" s="42">
        <f t="shared" ref="AD247:AD259" si="195">+AD40+AD109-AD178</f>
        <v>0</v>
      </c>
    </row>
    <row r="248" spans="1:30" ht="14.45" customHeight="1" x14ac:dyDescent="0.25">
      <c r="A248" s="75"/>
      <c r="B248" s="85"/>
      <c r="C248" s="41">
        <f t="shared" si="168"/>
        <v>0</v>
      </c>
      <c r="D248" s="42">
        <f t="shared" si="169"/>
        <v>0</v>
      </c>
      <c r="E248" s="41">
        <f t="shared" si="170"/>
        <v>0</v>
      </c>
      <c r="F248" s="42">
        <f t="shared" si="171"/>
        <v>0</v>
      </c>
      <c r="G248" s="41">
        <f t="shared" si="172"/>
        <v>0</v>
      </c>
      <c r="H248" s="42">
        <f t="shared" si="173"/>
        <v>0</v>
      </c>
      <c r="I248" s="41">
        <f t="shared" si="174"/>
        <v>0</v>
      </c>
      <c r="J248" s="42">
        <f t="shared" si="175"/>
        <v>0</v>
      </c>
      <c r="K248" s="41">
        <f t="shared" si="176"/>
        <v>0</v>
      </c>
      <c r="L248" s="42">
        <f t="shared" si="177"/>
        <v>0</v>
      </c>
      <c r="M248" s="41">
        <f t="shared" si="178"/>
        <v>0</v>
      </c>
      <c r="N248" s="42">
        <f t="shared" si="179"/>
        <v>0</v>
      </c>
      <c r="O248" s="41">
        <f t="shared" si="180"/>
        <v>0</v>
      </c>
      <c r="P248" s="42">
        <f t="shared" si="181"/>
        <v>0</v>
      </c>
      <c r="Q248" s="41">
        <f t="shared" si="182"/>
        <v>0</v>
      </c>
      <c r="R248" s="42">
        <f t="shared" si="183"/>
        <v>0</v>
      </c>
      <c r="S248" s="41">
        <f t="shared" si="184"/>
        <v>0</v>
      </c>
      <c r="T248" s="42">
        <f t="shared" si="185"/>
        <v>0</v>
      </c>
      <c r="U248" s="41">
        <f t="shared" si="186"/>
        <v>0</v>
      </c>
      <c r="V248" s="42">
        <f t="shared" si="187"/>
        <v>0</v>
      </c>
      <c r="W248" s="41">
        <f t="shared" si="188"/>
        <v>0</v>
      </c>
      <c r="X248" s="42">
        <f t="shared" si="189"/>
        <v>0</v>
      </c>
      <c r="Y248" s="41">
        <f t="shared" si="190"/>
        <v>0</v>
      </c>
      <c r="Z248" s="42">
        <f t="shared" si="191"/>
        <v>0</v>
      </c>
      <c r="AA248" s="41">
        <f t="shared" si="192"/>
        <v>0</v>
      </c>
      <c r="AB248" s="42">
        <f t="shared" si="193"/>
        <v>0</v>
      </c>
      <c r="AC248" s="41">
        <f t="shared" si="194"/>
        <v>0</v>
      </c>
      <c r="AD248" s="42">
        <f t="shared" si="195"/>
        <v>0</v>
      </c>
    </row>
    <row r="249" spans="1:30" ht="14.45" customHeight="1" x14ac:dyDescent="0.25">
      <c r="A249" s="75"/>
      <c r="B249" s="85"/>
      <c r="C249" s="41">
        <f t="shared" si="168"/>
        <v>0</v>
      </c>
      <c r="D249" s="42">
        <f t="shared" si="169"/>
        <v>0</v>
      </c>
      <c r="E249" s="41">
        <f t="shared" si="170"/>
        <v>0</v>
      </c>
      <c r="F249" s="42">
        <f t="shared" si="171"/>
        <v>0</v>
      </c>
      <c r="G249" s="41">
        <f t="shared" si="172"/>
        <v>0</v>
      </c>
      <c r="H249" s="42">
        <f t="shared" si="173"/>
        <v>0</v>
      </c>
      <c r="I249" s="41">
        <f t="shared" si="174"/>
        <v>0</v>
      </c>
      <c r="J249" s="42">
        <f t="shared" si="175"/>
        <v>0</v>
      </c>
      <c r="K249" s="41">
        <f t="shared" si="176"/>
        <v>0</v>
      </c>
      <c r="L249" s="42">
        <f t="shared" si="177"/>
        <v>0</v>
      </c>
      <c r="M249" s="41">
        <f t="shared" si="178"/>
        <v>0</v>
      </c>
      <c r="N249" s="42">
        <f t="shared" si="179"/>
        <v>0</v>
      </c>
      <c r="O249" s="41">
        <f t="shared" si="180"/>
        <v>0</v>
      </c>
      <c r="P249" s="42">
        <f t="shared" si="181"/>
        <v>0</v>
      </c>
      <c r="Q249" s="41">
        <f t="shared" si="182"/>
        <v>0</v>
      </c>
      <c r="R249" s="42">
        <f t="shared" si="183"/>
        <v>0</v>
      </c>
      <c r="S249" s="41">
        <f t="shared" si="184"/>
        <v>0</v>
      </c>
      <c r="T249" s="42">
        <f t="shared" si="185"/>
        <v>0</v>
      </c>
      <c r="U249" s="41">
        <f t="shared" si="186"/>
        <v>0</v>
      </c>
      <c r="V249" s="42">
        <f t="shared" si="187"/>
        <v>0</v>
      </c>
      <c r="W249" s="41">
        <f t="shared" si="188"/>
        <v>0</v>
      </c>
      <c r="X249" s="42">
        <f t="shared" si="189"/>
        <v>0</v>
      </c>
      <c r="Y249" s="41">
        <f t="shared" si="190"/>
        <v>0</v>
      </c>
      <c r="Z249" s="42">
        <f t="shared" si="191"/>
        <v>0</v>
      </c>
      <c r="AA249" s="41">
        <f t="shared" si="192"/>
        <v>0</v>
      </c>
      <c r="AB249" s="42">
        <f t="shared" si="193"/>
        <v>0</v>
      </c>
      <c r="AC249" s="41">
        <f t="shared" si="194"/>
        <v>0</v>
      </c>
      <c r="AD249" s="42">
        <f t="shared" si="195"/>
        <v>0</v>
      </c>
    </row>
    <row r="250" spans="1:30" ht="14.45" customHeight="1" x14ac:dyDescent="0.25">
      <c r="A250" s="75"/>
      <c r="B250" s="85"/>
      <c r="C250" s="41">
        <f t="shared" si="168"/>
        <v>0</v>
      </c>
      <c r="D250" s="42">
        <f t="shared" si="169"/>
        <v>0</v>
      </c>
      <c r="E250" s="41">
        <f t="shared" si="170"/>
        <v>0</v>
      </c>
      <c r="F250" s="42">
        <f t="shared" si="171"/>
        <v>0</v>
      </c>
      <c r="G250" s="41">
        <f t="shared" si="172"/>
        <v>0</v>
      </c>
      <c r="H250" s="42">
        <f t="shared" si="173"/>
        <v>0</v>
      </c>
      <c r="I250" s="41">
        <f t="shared" si="174"/>
        <v>0</v>
      </c>
      <c r="J250" s="42">
        <f t="shared" si="175"/>
        <v>0</v>
      </c>
      <c r="K250" s="41">
        <f t="shared" si="176"/>
        <v>0</v>
      </c>
      <c r="L250" s="42">
        <f t="shared" si="177"/>
        <v>0</v>
      </c>
      <c r="M250" s="41">
        <f t="shared" si="178"/>
        <v>0</v>
      </c>
      <c r="N250" s="42">
        <f t="shared" si="179"/>
        <v>0</v>
      </c>
      <c r="O250" s="41">
        <f t="shared" si="180"/>
        <v>0</v>
      </c>
      <c r="P250" s="42">
        <f t="shared" si="181"/>
        <v>0</v>
      </c>
      <c r="Q250" s="41">
        <f t="shared" si="182"/>
        <v>0</v>
      </c>
      <c r="R250" s="42">
        <f t="shared" si="183"/>
        <v>0</v>
      </c>
      <c r="S250" s="41">
        <f t="shared" si="184"/>
        <v>0</v>
      </c>
      <c r="T250" s="42">
        <f t="shared" si="185"/>
        <v>0</v>
      </c>
      <c r="U250" s="41">
        <f t="shared" si="186"/>
        <v>0</v>
      </c>
      <c r="V250" s="42">
        <f t="shared" si="187"/>
        <v>0</v>
      </c>
      <c r="W250" s="41">
        <f t="shared" si="188"/>
        <v>0</v>
      </c>
      <c r="X250" s="42">
        <f t="shared" si="189"/>
        <v>0</v>
      </c>
      <c r="Y250" s="41">
        <f t="shared" si="190"/>
        <v>0</v>
      </c>
      <c r="Z250" s="42">
        <f t="shared" si="191"/>
        <v>0</v>
      </c>
      <c r="AA250" s="41">
        <f t="shared" si="192"/>
        <v>0</v>
      </c>
      <c r="AB250" s="42">
        <f t="shared" si="193"/>
        <v>0</v>
      </c>
      <c r="AC250" s="41">
        <f t="shared" si="194"/>
        <v>0</v>
      </c>
      <c r="AD250" s="42">
        <f t="shared" si="195"/>
        <v>0</v>
      </c>
    </row>
    <row r="251" spans="1:30" ht="14.45" customHeight="1" x14ac:dyDescent="0.25">
      <c r="A251" s="75"/>
      <c r="B251" s="85"/>
      <c r="C251" s="41">
        <f t="shared" si="168"/>
        <v>0</v>
      </c>
      <c r="D251" s="42">
        <f t="shared" si="169"/>
        <v>0</v>
      </c>
      <c r="E251" s="41">
        <f t="shared" si="170"/>
        <v>0</v>
      </c>
      <c r="F251" s="42">
        <f t="shared" si="171"/>
        <v>0</v>
      </c>
      <c r="G251" s="41">
        <f t="shared" si="172"/>
        <v>0</v>
      </c>
      <c r="H251" s="42">
        <f t="shared" si="173"/>
        <v>0</v>
      </c>
      <c r="I251" s="41">
        <f t="shared" si="174"/>
        <v>0</v>
      </c>
      <c r="J251" s="42">
        <f t="shared" si="175"/>
        <v>0</v>
      </c>
      <c r="K251" s="41">
        <f t="shared" si="176"/>
        <v>0</v>
      </c>
      <c r="L251" s="42">
        <f t="shared" si="177"/>
        <v>0</v>
      </c>
      <c r="M251" s="41">
        <f t="shared" si="178"/>
        <v>0</v>
      </c>
      <c r="N251" s="42">
        <f t="shared" si="179"/>
        <v>0</v>
      </c>
      <c r="O251" s="41">
        <f t="shared" si="180"/>
        <v>0</v>
      </c>
      <c r="P251" s="42">
        <f t="shared" si="181"/>
        <v>0</v>
      </c>
      <c r="Q251" s="41">
        <f t="shared" si="182"/>
        <v>0</v>
      </c>
      <c r="R251" s="42">
        <f t="shared" si="183"/>
        <v>0</v>
      </c>
      <c r="S251" s="41">
        <f t="shared" si="184"/>
        <v>0</v>
      </c>
      <c r="T251" s="42">
        <f t="shared" si="185"/>
        <v>0</v>
      </c>
      <c r="U251" s="41">
        <f t="shared" si="186"/>
        <v>0</v>
      </c>
      <c r="V251" s="42">
        <f t="shared" si="187"/>
        <v>0</v>
      </c>
      <c r="W251" s="41">
        <f t="shared" si="188"/>
        <v>0</v>
      </c>
      <c r="X251" s="42">
        <f t="shared" si="189"/>
        <v>0</v>
      </c>
      <c r="Y251" s="41">
        <f t="shared" si="190"/>
        <v>0</v>
      </c>
      <c r="Z251" s="42">
        <f t="shared" si="191"/>
        <v>0</v>
      </c>
      <c r="AA251" s="41">
        <f t="shared" si="192"/>
        <v>0</v>
      </c>
      <c r="AB251" s="42">
        <f t="shared" si="193"/>
        <v>0</v>
      </c>
      <c r="AC251" s="41">
        <f t="shared" si="194"/>
        <v>0</v>
      </c>
      <c r="AD251" s="42">
        <f t="shared" si="195"/>
        <v>0</v>
      </c>
    </row>
    <row r="252" spans="1:30" ht="14.45" customHeight="1" x14ac:dyDescent="0.25">
      <c r="A252" s="75"/>
      <c r="B252" s="85"/>
      <c r="C252" s="41">
        <f t="shared" si="168"/>
        <v>0</v>
      </c>
      <c r="D252" s="42">
        <f t="shared" si="169"/>
        <v>0</v>
      </c>
      <c r="E252" s="41">
        <f t="shared" si="170"/>
        <v>0</v>
      </c>
      <c r="F252" s="42">
        <f t="shared" si="171"/>
        <v>0</v>
      </c>
      <c r="G252" s="41">
        <f t="shared" si="172"/>
        <v>0</v>
      </c>
      <c r="H252" s="42">
        <f t="shared" si="173"/>
        <v>0</v>
      </c>
      <c r="I252" s="41">
        <f t="shared" si="174"/>
        <v>0</v>
      </c>
      <c r="J252" s="42">
        <f t="shared" si="175"/>
        <v>0</v>
      </c>
      <c r="K252" s="41">
        <f t="shared" si="176"/>
        <v>0</v>
      </c>
      <c r="L252" s="42">
        <f t="shared" si="177"/>
        <v>0</v>
      </c>
      <c r="M252" s="41">
        <f t="shared" si="178"/>
        <v>0</v>
      </c>
      <c r="N252" s="42">
        <f t="shared" si="179"/>
        <v>0</v>
      </c>
      <c r="O252" s="41">
        <f t="shared" si="180"/>
        <v>0</v>
      </c>
      <c r="P252" s="42">
        <f t="shared" si="181"/>
        <v>0</v>
      </c>
      <c r="Q252" s="41">
        <f t="shared" si="182"/>
        <v>0</v>
      </c>
      <c r="R252" s="42">
        <f t="shared" si="183"/>
        <v>0</v>
      </c>
      <c r="S252" s="41">
        <f t="shared" si="184"/>
        <v>0</v>
      </c>
      <c r="T252" s="42">
        <f t="shared" si="185"/>
        <v>0</v>
      </c>
      <c r="U252" s="41">
        <f t="shared" si="186"/>
        <v>0</v>
      </c>
      <c r="V252" s="42">
        <f t="shared" si="187"/>
        <v>0</v>
      </c>
      <c r="W252" s="41">
        <f t="shared" si="188"/>
        <v>0</v>
      </c>
      <c r="X252" s="42">
        <f t="shared" si="189"/>
        <v>0</v>
      </c>
      <c r="Y252" s="41">
        <f t="shared" si="190"/>
        <v>0</v>
      </c>
      <c r="Z252" s="42">
        <f t="shared" si="191"/>
        <v>0</v>
      </c>
      <c r="AA252" s="41">
        <f t="shared" si="192"/>
        <v>0</v>
      </c>
      <c r="AB252" s="42">
        <f t="shared" si="193"/>
        <v>0</v>
      </c>
      <c r="AC252" s="41">
        <f t="shared" si="194"/>
        <v>0</v>
      </c>
      <c r="AD252" s="42">
        <f t="shared" si="195"/>
        <v>0</v>
      </c>
    </row>
    <row r="253" spans="1:30" ht="14.45" customHeight="1" x14ac:dyDescent="0.25">
      <c r="A253" s="75"/>
      <c r="B253" s="85"/>
      <c r="C253" s="41">
        <f t="shared" si="168"/>
        <v>0</v>
      </c>
      <c r="D253" s="42">
        <f t="shared" si="169"/>
        <v>0</v>
      </c>
      <c r="E253" s="41">
        <f t="shared" si="170"/>
        <v>0</v>
      </c>
      <c r="F253" s="42">
        <f t="shared" si="171"/>
        <v>0</v>
      </c>
      <c r="G253" s="41">
        <f t="shared" si="172"/>
        <v>0</v>
      </c>
      <c r="H253" s="42">
        <f t="shared" si="173"/>
        <v>0</v>
      </c>
      <c r="I253" s="41">
        <f t="shared" si="174"/>
        <v>0</v>
      </c>
      <c r="J253" s="42">
        <f t="shared" si="175"/>
        <v>0</v>
      </c>
      <c r="K253" s="41">
        <f t="shared" si="176"/>
        <v>0</v>
      </c>
      <c r="L253" s="42">
        <f t="shared" si="177"/>
        <v>0</v>
      </c>
      <c r="M253" s="41">
        <f t="shared" si="178"/>
        <v>0</v>
      </c>
      <c r="N253" s="42">
        <f t="shared" si="179"/>
        <v>0</v>
      </c>
      <c r="O253" s="41">
        <f t="shared" si="180"/>
        <v>0</v>
      </c>
      <c r="P253" s="42">
        <f t="shared" si="181"/>
        <v>0</v>
      </c>
      <c r="Q253" s="41">
        <f t="shared" si="182"/>
        <v>0</v>
      </c>
      <c r="R253" s="42">
        <f t="shared" si="183"/>
        <v>0</v>
      </c>
      <c r="S253" s="41">
        <f t="shared" si="184"/>
        <v>0</v>
      </c>
      <c r="T253" s="42">
        <f t="shared" si="185"/>
        <v>0</v>
      </c>
      <c r="U253" s="41">
        <f t="shared" si="186"/>
        <v>0</v>
      </c>
      <c r="V253" s="42">
        <f t="shared" si="187"/>
        <v>0</v>
      </c>
      <c r="W253" s="41">
        <f t="shared" si="188"/>
        <v>0</v>
      </c>
      <c r="X253" s="42">
        <f t="shared" si="189"/>
        <v>0</v>
      </c>
      <c r="Y253" s="41">
        <f t="shared" si="190"/>
        <v>0</v>
      </c>
      <c r="Z253" s="42">
        <f t="shared" si="191"/>
        <v>0</v>
      </c>
      <c r="AA253" s="41">
        <f t="shared" si="192"/>
        <v>0</v>
      </c>
      <c r="AB253" s="42">
        <f t="shared" si="193"/>
        <v>0</v>
      </c>
      <c r="AC253" s="41">
        <f t="shared" si="194"/>
        <v>0</v>
      </c>
      <c r="AD253" s="42">
        <f t="shared" si="195"/>
        <v>0</v>
      </c>
    </row>
    <row r="254" spans="1:30" ht="14.45" customHeight="1" x14ac:dyDescent="0.25">
      <c r="A254" s="75"/>
      <c r="B254" s="85"/>
      <c r="C254" s="41">
        <f t="shared" si="168"/>
        <v>0</v>
      </c>
      <c r="D254" s="42">
        <f t="shared" si="169"/>
        <v>0</v>
      </c>
      <c r="E254" s="41">
        <f t="shared" si="170"/>
        <v>0</v>
      </c>
      <c r="F254" s="42">
        <f t="shared" si="171"/>
        <v>0</v>
      </c>
      <c r="G254" s="41">
        <f t="shared" si="172"/>
        <v>0</v>
      </c>
      <c r="H254" s="42">
        <f t="shared" si="173"/>
        <v>0</v>
      </c>
      <c r="I254" s="41">
        <f t="shared" si="174"/>
        <v>0</v>
      </c>
      <c r="J254" s="42">
        <f t="shared" si="175"/>
        <v>0</v>
      </c>
      <c r="K254" s="41">
        <f t="shared" si="176"/>
        <v>0</v>
      </c>
      <c r="L254" s="42">
        <f t="shared" si="177"/>
        <v>0</v>
      </c>
      <c r="M254" s="41">
        <f t="shared" si="178"/>
        <v>0</v>
      </c>
      <c r="N254" s="42">
        <f t="shared" si="179"/>
        <v>0</v>
      </c>
      <c r="O254" s="41">
        <f t="shared" si="180"/>
        <v>0</v>
      </c>
      <c r="P254" s="42">
        <f t="shared" si="181"/>
        <v>0</v>
      </c>
      <c r="Q254" s="41">
        <f t="shared" si="182"/>
        <v>0</v>
      </c>
      <c r="R254" s="42">
        <f t="shared" si="183"/>
        <v>0</v>
      </c>
      <c r="S254" s="41">
        <f t="shared" si="184"/>
        <v>0</v>
      </c>
      <c r="T254" s="42">
        <f t="shared" si="185"/>
        <v>0</v>
      </c>
      <c r="U254" s="41">
        <f t="shared" si="186"/>
        <v>0</v>
      </c>
      <c r="V254" s="42">
        <f t="shared" si="187"/>
        <v>0</v>
      </c>
      <c r="W254" s="41">
        <f t="shared" si="188"/>
        <v>0</v>
      </c>
      <c r="X254" s="42">
        <f t="shared" si="189"/>
        <v>0</v>
      </c>
      <c r="Y254" s="41">
        <f t="shared" si="190"/>
        <v>0</v>
      </c>
      <c r="Z254" s="42">
        <f t="shared" si="191"/>
        <v>0</v>
      </c>
      <c r="AA254" s="41">
        <f t="shared" si="192"/>
        <v>0</v>
      </c>
      <c r="AB254" s="42">
        <f t="shared" si="193"/>
        <v>0</v>
      </c>
      <c r="AC254" s="41">
        <f t="shared" si="194"/>
        <v>0</v>
      </c>
      <c r="AD254" s="42">
        <f t="shared" si="195"/>
        <v>0</v>
      </c>
    </row>
    <row r="255" spans="1:30" ht="14.45" customHeight="1" x14ac:dyDescent="0.25">
      <c r="A255" s="75"/>
      <c r="B255" s="85"/>
      <c r="C255" s="41">
        <f t="shared" si="168"/>
        <v>0</v>
      </c>
      <c r="D255" s="42">
        <f t="shared" si="169"/>
        <v>0</v>
      </c>
      <c r="E255" s="41">
        <f t="shared" si="170"/>
        <v>0</v>
      </c>
      <c r="F255" s="42">
        <f t="shared" si="171"/>
        <v>0</v>
      </c>
      <c r="G255" s="41">
        <f t="shared" si="172"/>
        <v>0</v>
      </c>
      <c r="H255" s="42">
        <f t="shared" si="173"/>
        <v>0</v>
      </c>
      <c r="I255" s="41">
        <f t="shared" si="174"/>
        <v>0</v>
      </c>
      <c r="J255" s="42">
        <f t="shared" si="175"/>
        <v>0</v>
      </c>
      <c r="K255" s="41">
        <f t="shared" si="176"/>
        <v>0</v>
      </c>
      <c r="L255" s="42">
        <f t="shared" si="177"/>
        <v>0</v>
      </c>
      <c r="M255" s="41">
        <f t="shared" si="178"/>
        <v>0</v>
      </c>
      <c r="N255" s="42">
        <f t="shared" si="179"/>
        <v>0</v>
      </c>
      <c r="O255" s="41">
        <f t="shared" si="180"/>
        <v>0</v>
      </c>
      <c r="P255" s="42">
        <f t="shared" si="181"/>
        <v>0</v>
      </c>
      <c r="Q255" s="41">
        <f t="shared" si="182"/>
        <v>0</v>
      </c>
      <c r="R255" s="42">
        <f t="shared" si="183"/>
        <v>0</v>
      </c>
      <c r="S255" s="41">
        <f t="shared" si="184"/>
        <v>0</v>
      </c>
      <c r="T255" s="42">
        <f t="shared" si="185"/>
        <v>0</v>
      </c>
      <c r="U255" s="41">
        <f t="shared" si="186"/>
        <v>0</v>
      </c>
      <c r="V255" s="42">
        <f t="shared" si="187"/>
        <v>0</v>
      </c>
      <c r="W255" s="41">
        <f t="shared" si="188"/>
        <v>0</v>
      </c>
      <c r="X255" s="42">
        <f t="shared" si="189"/>
        <v>0</v>
      </c>
      <c r="Y255" s="41">
        <f t="shared" si="190"/>
        <v>0</v>
      </c>
      <c r="Z255" s="42">
        <f t="shared" si="191"/>
        <v>0</v>
      </c>
      <c r="AA255" s="41">
        <f t="shared" si="192"/>
        <v>0</v>
      </c>
      <c r="AB255" s="42">
        <f t="shared" si="193"/>
        <v>0</v>
      </c>
      <c r="AC255" s="41">
        <f t="shared" si="194"/>
        <v>0</v>
      </c>
      <c r="AD255" s="42">
        <f t="shared" si="195"/>
        <v>0</v>
      </c>
    </row>
    <row r="256" spans="1:30" ht="14.45" customHeight="1" x14ac:dyDescent="0.25">
      <c r="A256" s="75"/>
      <c r="B256" s="85"/>
      <c r="C256" s="41">
        <f t="shared" si="168"/>
        <v>0</v>
      </c>
      <c r="D256" s="42">
        <f t="shared" si="169"/>
        <v>0</v>
      </c>
      <c r="E256" s="41">
        <f t="shared" si="170"/>
        <v>0</v>
      </c>
      <c r="F256" s="42">
        <f t="shared" si="171"/>
        <v>0</v>
      </c>
      <c r="G256" s="41">
        <f t="shared" si="172"/>
        <v>0</v>
      </c>
      <c r="H256" s="42">
        <f t="shared" si="173"/>
        <v>0</v>
      </c>
      <c r="I256" s="41">
        <f t="shared" si="174"/>
        <v>0</v>
      </c>
      <c r="J256" s="42">
        <f t="shared" si="175"/>
        <v>0</v>
      </c>
      <c r="K256" s="41">
        <f t="shared" si="176"/>
        <v>0</v>
      </c>
      <c r="L256" s="42">
        <f t="shared" si="177"/>
        <v>0</v>
      </c>
      <c r="M256" s="41">
        <f t="shared" si="178"/>
        <v>0</v>
      </c>
      <c r="N256" s="42">
        <f t="shared" si="179"/>
        <v>0</v>
      </c>
      <c r="O256" s="41">
        <f t="shared" si="180"/>
        <v>0</v>
      </c>
      <c r="P256" s="42">
        <f t="shared" si="181"/>
        <v>0</v>
      </c>
      <c r="Q256" s="41">
        <f t="shared" si="182"/>
        <v>0</v>
      </c>
      <c r="R256" s="42">
        <f t="shared" si="183"/>
        <v>0</v>
      </c>
      <c r="S256" s="41">
        <f t="shared" si="184"/>
        <v>0</v>
      </c>
      <c r="T256" s="42">
        <f t="shared" si="185"/>
        <v>0</v>
      </c>
      <c r="U256" s="41">
        <f t="shared" si="186"/>
        <v>0</v>
      </c>
      <c r="V256" s="42">
        <f t="shared" si="187"/>
        <v>0</v>
      </c>
      <c r="W256" s="41">
        <f t="shared" si="188"/>
        <v>0</v>
      </c>
      <c r="X256" s="42">
        <f t="shared" si="189"/>
        <v>0</v>
      </c>
      <c r="Y256" s="41">
        <f t="shared" si="190"/>
        <v>0</v>
      </c>
      <c r="Z256" s="42">
        <f t="shared" si="191"/>
        <v>0</v>
      </c>
      <c r="AA256" s="41">
        <f t="shared" si="192"/>
        <v>0</v>
      </c>
      <c r="AB256" s="42">
        <f t="shared" si="193"/>
        <v>0</v>
      </c>
      <c r="AC256" s="41">
        <f t="shared" si="194"/>
        <v>0</v>
      </c>
      <c r="AD256" s="42">
        <f t="shared" si="195"/>
        <v>0</v>
      </c>
    </row>
    <row r="257" spans="1:30" ht="14.45" customHeight="1" x14ac:dyDescent="0.25">
      <c r="A257" s="75"/>
      <c r="B257" s="85"/>
      <c r="C257" s="41">
        <f t="shared" si="168"/>
        <v>0</v>
      </c>
      <c r="D257" s="42">
        <f t="shared" si="169"/>
        <v>0</v>
      </c>
      <c r="E257" s="41">
        <f t="shared" si="170"/>
        <v>0</v>
      </c>
      <c r="F257" s="42">
        <f t="shared" si="171"/>
        <v>0</v>
      </c>
      <c r="G257" s="41">
        <f t="shared" si="172"/>
        <v>0</v>
      </c>
      <c r="H257" s="42">
        <f t="shared" si="173"/>
        <v>0</v>
      </c>
      <c r="I257" s="41">
        <f t="shared" si="174"/>
        <v>0</v>
      </c>
      <c r="J257" s="42">
        <f t="shared" si="175"/>
        <v>0</v>
      </c>
      <c r="K257" s="41">
        <f t="shared" si="176"/>
        <v>0</v>
      </c>
      <c r="L257" s="42">
        <f t="shared" si="177"/>
        <v>0</v>
      </c>
      <c r="M257" s="41">
        <f t="shared" si="178"/>
        <v>0</v>
      </c>
      <c r="N257" s="42">
        <f t="shared" si="179"/>
        <v>0</v>
      </c>
      <c r="O257" s="41">
        <f t="shared" si="180"/>
        <v>0</v>
      </c>
      <c r="P257" s="42">
        <f t="shared" si="181"/>
        <v>0</v>
      </c>
      <c r="Q257" s="41">
        <f t="shared" si="182"/>
        <v>0</v>
      </c>
      <c r="R257" s="42">
        <f t="shared" si="183"/>
        <v>0</v>
      </c>
      <c r="S257" s="41">
        <f t="shared" si="184"/>
        <v>0</v>
      </c>
      <c r="T257" s="42">
        <f t="shared" si="185"/>
        <v>0</v>
      </c>
      <c r="U257" s="41">
        <f t="shared" si="186"/>
        <v>0</v>
      </c>
      <c r="V257" s="42">
        <f t="shared" si="187"/>
        <v>0</v>
      </c>
      <c r="W257" s="41">
        <f t="shared" si="188"/>
        <v>0</v>
      </c>
      <c r="X257" s="42">
        <f t="shared" si="189"/>
        <v>0</v>
      </c>
      <c r="Y257" s="41">
        <f t="shared" si="190"/>
        <v>0</v>
      </c>
      <c r="Z257" s="42">
        <f t="shared" si="191"/>
        <v>0</v>
      </c>
      <c r="AA257" s="41">
        <f t="shared" si="192"/>
        <v>0</v>
      </c>
      <c r="AB257" s="42">
        <f t="shared" si="193"/>
        <v>0</v>
      </c>
      <c r="AC257" s="41">
        <f t="shared" si="194"/>
        <v>0</v>
      </c>
      <c r="AD257" s="42">
        <f t="shared" si="195"/>
        <v>0</v>
      </c>
    </row>
    <row r="258" spans="1:30" ht="14.45" customHeight="1" x14ac:dyDescent="0.25">
      <c r="A258" s="75"/>
      <c r="B258" s="85"/>
      <c r="C258" s="41">
        <f t="shared" si="168"/>
        <v>0</v>
      </c>
      <c r="D258" s="42">
        <f t="shared" si="169"/>
        <v>0</v>
      </c>
      <c r="E258" s="41">
        <f t="shared" si="170"/>
        <v>0</v>
      </c>
      <c r="F258" s="42">
        <f t="shared" si="171"/>
        <v>0</v>
      </c>
      <c r="G258" s="41">
        <f t="shared" si="172"/>
        <v>0</v>
      </c>
      <c r="H258" s="42">
        <f t="shared" si="173"/>
        <v>0</v>
      </c>
      <c r="I258" s="41">
        <f t="shared" si="174"/>
        <v>0</v>
      </c>
      <c r="J258" s="42">
        <f t="shared" si="175"/>
        <v>0</v>
      </c>
      <c r="K258" s="41">
        <f t="shared" si="176"/>
        <v>0</v>
      </c>
      <c r="L258" s="42">
        <f t="shared" si="177"/>
        <v>0</v>
      </c>
      <c r="M258" s="41">
        <f t="shared" si="178"/>
        <v>0</v>
      </c>
      <c r="N258" s="42">
        <f t="shared" si="179"/>
        <v>0</v>
      </c>
      <c r="O258" s="41">
        <f t="shared" si="180"/>
        <v>0</v>
      </c>
      <c r="P258" s="42">
        <f t="shared" si="181"/>
        <v>0</v>
      </c>
      <c r="Q258" s="41">
        <f t="shared" si="182"/>
        <v>0</v>
      </c>
      <c r="R258" s="42">
        <f t="shared" si="183"/>
        <v>0</v>
      </c>
      <c r="S258" s="41">
        <f t="shared" si="184"/>
        <v>0</v>
      </c>
      <c r="T258" s="42">
        <f t="shared" si="185"/>
        <v>0</v>
      </c>
      <c r="U258" s="41">
        <f t="shared" si="186"/>
        <v>0</v>
      </c>
      <c r="V258" s="42">
        <f t="shared" si="187"/>
        <v>0</v>
      </c>
      <c r="W258" s="41">
        <f t="shared" si="188"/>
        <v>0</v>
      </c>
      <c r="X258" s="42">
        <f t="shared" si="189"/>
        <v>0</v>
      </c>
      <c r="Y258" s="41">
        <f t="shared" si="190"/>
        <v>0</v>
      </c>
      <c r="Z258" s="42">
        <f t="shared" si="191"/>
        <v>0</v>
      </c>
      <c r="AA258" s="41">
        <f t="shared" si="192"/>
        <v>0</v>
      </c>
      <c r="AB258" s="42">
        <f t="shared" si="193"/>
        <v>0</v>
      </c>
      <c r="AC258" s="41">
        <f t="shared" si="194"/>
        <v>0</v>
      </c>
      <c r="AD258" s="42">
        <f t="shared" si="195"/>
        <v>0</v>
      </c>
    </row>
    <row r="259" spans="1:30" ht="14.45" customHeight="1" x14ac:dyDescent="0.25">
      <c r="A259" s="75"/>
      <c r="B259" s="86"/>
      <c r="C259" s="41">
        <f t="shared" si="168"/>
        <v>0</v>
      </c>
      <c r="D259" s="42">
        <f t="shared" si="169"/>
        <v>0</v>
      </c>
      <c r="E259" s="41">
        <f t="shared" si="170"/>
        <v>0</v>
      </c>
      <c r="F259" s="42">
        <f t="shared" si="171"/>
        <v>0</v>
      </c>
      <c r="G259" s="41">
        <f t="shared" si="172"/>
        <v>0</v>
      </c>
      <c r="H259" s="42">
        <f t="shared" si="173"/>
        <v>0</v>
      </c>
      <c r="I259" s="41">
        <f t="shared" si="174"/>
        <v>0</v>
      </c>
      <c r="J259" s="42">
        <f t="shared" si="175"/>
        <v>0</v>
      </c>
      <c r="K259" s="41">
        <f t="shared" si="176"/>
        <v>0</v>
      </c>
      <c r="L259" s="42">
        <f t="shared" si="177"/>
        <v>0</v>
      </c>
      <c r="M259" s="41">
        <f t="shared" si="178"/>
        <v>0</v>
      </c>
      <c r="N259" s="42">
        <f t="shared" si="179"/>
        <v>0</v>
      </c>
      <c r="O259" s="41">
        <f t="shared" si="180"/>
        <v>0</v>
      </c>
      <c r="P259" s="42">
        <f t="shared" si="181"/>
        <v>0</v>
      </c>
      <c r="Q259" s="41">
        <f t="shared" si="182"/>
        <v>0</v>
      </c>
      <c r="R259" s="42">
        <f t="shared" si="183"/>
        <v>0</v>
      </c>
      <c r="S259" s="41">
        <f t="shared" si="184"/>
        <v>0</v>
      </c>
      <c r="T259" s="42">
        <f t="shared" si="185"/>
        <v>0</v>
      </c>
      <c r="U259" s="41">
        <f t="shared" si="186"/>
        <v>0</v>
      </c>
      <c r="V259" s="42">
        <f t="shared" si="187"/>
        <v>0</v>
      </c>
      <c r="W259" s="41">
        <f t="shared" si="188"/>
        <v>0</v>
      </c>
      <c r="X259" s="42">
        <f t="shared" si="189"/>
        <v>0</v>
      </c>
      <c r="Y259" s="41">
        <f t="shared" si="190"/>
        <v>0</v>
      </c>
      <c r="Z259" s="42">
        <f t="shared" si="191"/>
        <v>0</v>
      </c>
      <c r="AA259" s="41">
        <f t="shared" si="192"/>
        <v>0</v>
      </c>
      <c r="AB259" s="42">
        <f t="shared" si="193"/>
        <v>0</v>
      </c>
      <c r="AC259" s="41">
        <f t="shared" si="194"/>
        <v>0</v>
      </c>
      <c r="AD259" s="42">
        <f t="shared" si="195"/>
        <v>0</v>
      </c>
    </row>
    <row r="260" spans="1:30" ht="14.45" customHeight="1" x14ac:dyDescent="0.25">
      <c r="A260" s="75"/>
      <c r="B260" s="20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76"/>
      <c r="W260" s="77"/>
      <c r="X260" s="77"/>
      <c r="Y260" s="77"/>
      <c r="Z260" s="77"/>
      <c r="AA260" s="77"/>
      <c r="AB260" s="77"/>
      <c r="AC260" s="77"/>
      <c r="AD260" s="77"/>
    </row>
    <row r="261" spans="1:30" ht="14.45" customHeight="1" x14ac:dyDescent="0.25">
      <c r="A261" s="75"/>
      <c r="B261" s="78" t="s">
        <v>17</v>
      </c>
      <c r="C261" s="3">
        <f t="shared" ref="C261:C276" si="196">+C54</f>
        <v>0</v>
      </c>
      <c r="D261" s="3">
        <f t="shared" ref="D261:D276" si="197">+D54+D123-D192</f>
        <v>0</v>
      </c>
      <c r="E261" s="3">
        <f t="shared" ref="E261:E276" si="198">+E54</f>
        <v>0</v>
      </c>
      <c r="F261" s="3">
        <f t="shared" ref="F261:F276" si="199">+F54+F123-F192</f>
        <v>0</v>
      </c>
      <c r="G261" s="3">
        <f t="shared" ref="G261:G276" si="200">+G54</f>
        <v>0</v>
      </c>
      <c r="H261" s="3">
        <f t="shared" ref="H261:H276" si="201">+H54+H123-H192</f>
        <v>0</v>
      </c>
      <c r="I261" s="3">
        <f t="shared" ref="I261:I276" si="202">+I54</f>
        <v>0</v>
      </c>
      <c r="J261" s="3">
        <f t="shared" ref="J261:J276" si="203">+J54+J123-J192</f>
        <v>0</v>
      </c>
      <c r="K261" s="3">
        <f t="shared" ref="K261:K276" si="204">+K54</f>
        <v>0</v>
      </c>
      <c r="L261" s="3">
        <f t="shared" ref="L261:L276" si="205">+L54+L123-L192</f>
        <v>0</v>
      </c>
      <c r="M261" s="3">
        <f t="shared" ref="M261:M276" si="206">+M54</f>
        <v>0</v>
      </c>
      <c r="N261" s="3">
        <f t="shared" ref="N261:N276" si="207">+N54+N123-N192</f>
        <v>0</v>
      </c>
      <c r="O261" s="3">
        <f t="shared" ref="O261:O276" si="208">+O54</f>
        <v>0</v>
      </c>
      <c r="P261" s="3">
        <f t="shared" ref="P261:P276" si="209">+P54+P123-P192</f>
        <v>0</v>
      </c>
      <c r="Q261" s="3">
        <f t="shared" ref="Q261:Q276" si="210">+Q54</f>
        <v>0</v>
      </c>
      <c r="R261" s="3">
        <f t="shared" ref="R261:R276" si="211">+R54+R123-R192</f>
        <v>0</v>
      </c>
      <c r="S261" s="3">
        <f t="shared" ref="S261:S276" si="212">+S54</f>
        <v>0</v>
      </c>
      <c r="T261" s="3">
        <f t="shared" ref="T261:T276" si="213">+T54+T123-T192</f>
        <v>0</v>
      </c>
      <c r="U261" s="3">
        <f t="shared" ref="U261:U276" si="214">+U54</f>
        <v>0</v>
      </c>
      <c r="V261" s="3">
        <f t="shared" ref="V261:V276" si="215">+V54+V123-V192</f>
        <v>0</v>
      </c>
      <c r="W261" s="3">
        <f t="shared" ref="W261:W276" si="216">+W54</f>
        <v>0</v>
      </c>
      <c r="X261" s="3">
        <f t="shared" ref="X261:X276" si="217">+X54+X123-X192</f>
        <v>0</v>
      </c>
      <c r="Y261" s="3">
        <f t="shared" ref="Y261:Y276" si="218">+Y54</f>
        <v>0</v>
      </c>
      <c r="Z261" s="3">
        <f t="shared" ref="Z261:Z276" si="219">+Z54+Z123-Z192</f>
        <v>0</v>
      </c>
      <c r="AA261" s="3">
        <f t="shared" ref="AA261:AA276" si="220">+AA54</f>
        <v>0</v>
      </c>
      <c r="AB261" s="3">
        <f t="shared" ref="AB261:AB276" si="221">+AB54+AB123-AB192</f>
        <v>0</v>
      </c>
      <c r="AC261" s="3">
        <f t="shared" ref="AC261:AC276" si="222">+AC54</f>
        <v>0</v>
      </c>
      <c r="AD261" s="3">
        <f t="shared" ref="AD261:AD276" si="223">+AD54+AD123-AD192</f>
        <v>0</v>
      </c>
    </row>
    <row r="262" spans="1:30" ht="14.45" customHeight="1" x14ac:dyDescent="0.25">
      <c r="A262" s="75"/>
      <c r="B262" s="79"/>
      <c r="C262" s="3">
        <f t="shared" si="196"/>
        <v>0</v>
      </c>
      <c r="D262" s="3">
        <f t="shared" si="197"/>
        <v>0</v>
      </c>
      <c r="E262" s="3">
        <f t="shared" si="198"/>
        <v>0</v>
      </c>
      <c r="F262" s="3">
        <f t="shared" si="199"/>
        <v>0</v>
      </c>
      <c r="G262" s="3">
        <f t="shared" si="200"/>
        <v>0</v>
      </c>
      <c r="H262" s="3">
        <f t="shared" si="201"/>
        <v>0</v>
      </c>
      <c r="I262" s="3">
        <f t="shared" si="202"/>
        <v>0</v>
      </c>
      <c r="J262" s="3">
        <f t="shared" si="203"/>
        <v>0</v>
      </c>
      <c r="K262" s="3">
        <f t="shared" si="204"/>
        <v>0</v>
      </c>
      <c r="L262" s="3">
        <f t="shared" si="205"/>
        <v>0</v>
      </c>
      <c r="M262" s="3">
        <f t="shared" si="206"/>
        <v>0</v>
      </c>
      <c r="N262" s="3">
        <f t="shared" si="207"/>
        <v>0</v>
      </c>
      <c r="O262" s="3">
        <f t="shared" si="208"/>
        <v>0</v>
      </c>
      <c r="P262" s="3">
        <f t="shared" si="209"/>
        <v>0</v>
      </c>
      <c r="Q262" s="3">
        <f t="shared" si="210"/>
        <v>0</v>
      </c>
      <c r="R262" s="3">
        <f t="shared" si="211"/>
        <v>0</v>
      </c>
      <c r="S262" s="3">
        <f t="shared" si="212"/>
        <v>0</v>
      </c>
      <c r="T262" s="3">
        <f t="shared" si="213"/>
        <v>0</v>
      </c>
      <c r="U262" s="3">
        <f t="shared" si="214"/>
        <v>0</v>
      </c>
      <c r="V262" s="3">
        <f t="shared" si="215"/>
        <v>0</v>
      </c>
      <c r="W262" s="3">
        <f t="shared" si="216"/>
        <v>0</v>
      </c>
      <c r="X262" s="3">
        <f t="shared" si="217"/>
        <v>0</v>
      </c>
      <c r="Y262" s="3">
        <f t="shared" si="218"/>
        <v>0</v>
      </c>
      <c r="Z262" s="3">
        <f t="shared" si="219"/>
        <v>0</v>
      </c>
      <c r="AA262" s="3">
        <f t="shared" si="220"/>
        <v>0</v>
      </c>
      <c r="AB262" s="3">
        <f t="shared" si="221"/>
        <v>0</v>
      </c>
      <c r="AC262" s="3">
        <f t="shared" si="222"/>
        <v>0</v>
      </c>
      <c r="AD262" s="3">
        <f t="shared" si="223"/>
        <v>0</v>
      </c>
    </row>
    <row r="263" spans="1:30" ht="14.45" customHeight="1" x14ac:dyDescent="0.25">
      <c r="A263" s="75"/>
      <c r="B263" s="79"/>
      <c r="C263" s="3">
        <f t="shared" si="196"/>
        <v>0</v>
      </c>
      <c r="D263" s="3">
        <f t="shared" si="197"/>
        <v>0</v>
      </c>
      <c r="E263" s="3">
        <f t="shared" si="198"/>
        <v>0</v>
      </c>
      <c r="F263" s="3">
        <f t="shared" si="199"/>
        <v>0</v>
      </c>
      <c r="G263" s="3">
        <f t="shared" si="200"/>
        <v>0</v>
      </c>
      <c r="H263" s="3">
        <f t="shared" si="201"/>
        <v>0</v>
      </c>
      <c r="I263" s="3">
        <f t="shared" si="202"/>
        <v>0</v>
      </c>
      <c r="J263" s="3">
        <f t="shared" si="203"/>
        <v>0</v>
      </c>
      <c r="K263" s="3">
        <f t="shared" si="204"/>
        <v>0</v>
      </c>
      <c r="L263" s="3">
        <f t="shared" si="205"/>
        <v>0</v>
      </c>
      <c r="M263" s="3">
        <f t="shared" si="206"/>
        <v>0</v>
      </c>
      <c r="N263" s="3">
        <f t="shared" si="207"/>
        <v>0</v>
      </c>
      <c r="O263" s="3">
        <f t="shared" si="208"/>
        <v>0</v>
      </c>
      <c r="P263" s="3">
        <f t="shared" si="209"/>
        <v>0</v>
      </c>
      <c r="Q263" s="3">
        <f t="shared" si="210"/>
        <v>0</v>
      </c>
      <c r="R263" s="3">
        <f t="shared" si="211"/>
        <v>0</v>
      </c>
      <c r="S263" s="3">
        <f t="shared" si="212"/>
        <v>0</v>
      </c>
      <c r="T263" s="3">
        <f t="shared" si="213"/>
        <v>0</v>
      </c>
      <c r="U263" s="3">
        <f t="shared" si="214"/>
        <v>0</v>
      </c>
      <c r="V263" s="3">
        <f t="shared" si="215"/>
        <v>0</v>
      </c>
      <c r="W263" s="3">
        <f t="shared" si="216"/>
        <v>0</v>
      </c>
      <c r="X263" s="3">
        <f t="shared" si="217"/>
        <v>0</v>
      </c>
      <c r="Y263" s="3">
        <f t="shared" si="218"/>
        <v>0</v>
      </c>
      <c r="Z263" s="3">
        <f t="shared" si="219"/>
        <v>0</v>
      </c>
      <c r="AA263" s="3">
        <f t="shared" si="220"/>
        <v>0</v>
      </c>
      <c r="AB263" s="3">
        <f t="shared" si="221"/>
        <v>0</v>
      </c>
      <c r="AC263" s="3">
        <f t="shared" si="222"/>
        <v>0</v>
      </c>
      <c r="AD263" s="3">
        <f t="shared" si="223"/>
        <v>0</v>
      </c>
    </row>
    <row r="264" spans="1:30" ht="14.45" customHeight="1" x14ac:dyDescent="0.25">
      <c r="A264" s="75"/>
      <c r="B264" s="79"/>
      <c r="C264" s="3">
        <f t="shared" si="196"/>
        <v>0</v>
      </c>
      <c r="D264" s="3">
        <f t="shared" si="197"/>
        <v>0</v>
      </c>
      <c r="E264" s="3">
        <f t="shared" si="198"/>
        <v>0</v>
      </c>
      <c r="F264" s="3">
        <f t="shared" si="199"/>
        <v>0</v>
      </c>
      <c r="G264" s="3">
        <f t="shared" si="200"/>
        <v>0</v>
      </c>
      <c r="H264" s="3">
        <f t="shared" si="201"/>
        <v>0</v>
      </c>
      <c r="I264" s="3">
        <f t="shared" si="202"/>
        <v>0</v>
      </c>
      <c r="J264" s="3">
        <f t="shared" si="203"/>
        <v>0</v>
      </c>
      <c r="K264" s="3">
        <f t="shared" si="204"/>
        <v>0</v>
      </c>
      <c r="L264" s="3">
        <f t="shared" si="205"/>
        <v>0</v>
      </c>
      <c r="M264" s="3">
        <f t="shared" si="206"/>
        <v>0</v>
      </c>
      <c r="N264" s="3">
        <f t="shared" si="207"/>
        <v>0</v>
      </c>
      <c r="O264" s="3">
        <f t="shared" si="208"/>
        <v>0</v>
      </c>
      <c r="P264" s="3">
        <f t="shared" si="209"/>
        <v>0</v>
      </c>
      <c r="Q264" s="3">
        <f t="shared" si="210"/>
        <v>0</v>
      </c>
      <c r="R264" s="3">
        <f t="shared" si="211"/>
        <v>0</v>
      </c>
      <c r="S264" s="3">
        <f t="shared" si="212"/>
        <v>0</v>
      </c>
      <c r="T264" s="3">
        <f t="shared" si="213"/>
        <v>0</v>
      </c>
      <c r="U264" s="3">
        <f t="shared" si="214"/>
        <v>0</v>
      </c>
      <c r="V264" s="3">
        <f t="shared" si="215"/>
        <v>0</v>
      </c>
      <c r="W264" s="3">
        <f t="shared" si="216"/>
        <v>0</v>
      </c>
      <c r="X264" s="3">
        <f t="shared" si="217"/>
        <v>0</v>
      </c>
      <c r="Y264" s="3">
        <f t="shared" si="218"/>
        <v>0</v>
      </c>
      <c r="Z264" s="3">
        <f t="shared" si="219"/>
        <v>0</v>
      </c>
      <c r="AA264" s="3">
        <f t="shared" si="220"/>
        <v>0</v>
      </c>
      <c r="AB264" s="3">
        <f t="shared" si="221"/>
        <v>0</v>
      </c>
      <c r="AC264" s="3">
        <f t="shared" si="222"/>
        <v>0</v>
      </c>
      <c r="AD264" s="3">
        <f t="shared" si="223"/>
        <v>0</v>
      </c>
    </row>
    <row r="265" spans="1:30" ht="14.45" customHeight="1" x14ac:dyDescent="0.25">
      <c r="A265" s="75"/>
      <c r="B265" s="79"/>
      <c r="C265" s="3">
        <f t="shared" si="196"/>
        <v>0</v>
      </c>
      <c r="D265" s="3">
        <f t="shared" si="197"/>
        <v>0</v>
      </c>
      <c r="E265" s="3">
        <f t="shared" si="198"/>
        <v>0</v>
      </c>
      <c r="F265" s="3">
        <f t="shared" si="199"/>
        <v>0</v>
      </c>
      <c r="G265" s="3">
        <f t="shared" si="200"/>
        <v>0</v>
      </c>
      <c r="H265" s="3">
        <f t="shared" si="201"/>
        <v>0</v>
      </c>
      <c r="I265" s="3">
        <f t="shared" si="202"/>
        <v>0</v>
      </c>
      <c r="J265" s="3">
        <f t="shared" si="203"/>
        <v>0</v>
      </c>
      <c r="K265" s="3">
        <f t="shared" si="204"/>
        <v>0</v>
      </c>
      <c r="L265" s="3">
        <f t="shared" si="205"/>
        <v>0</v>
      </c>
      <c r="M265" s="3">
        <f t="shared" si="206"/>
        <v>0</v>
      </c>
      <c r="N265" s="3">
        <f t="shared" si="207"/>
        <v>0</v>
      </c>
      <c r="O265" s="3">
        <f t="shared" si="208"/>
        <v>0</v>
      </c>
      <c r="P265" s="3">
        <f t="shared" si="209"/>
        <v>0</v>
      </c>
      <c r="Q265" s="3">
        <f t="shared" si="210"/>
        <v>0</v>
      </c>
      <c r="R265" s="3">
        <f t="shared" si="211"/>
        <v>0</v>
      </c>
      <c r="S265" s="3">
        <f t="shared" si="212"/>
        <v>0</v>
      </c>
      <c r="T265" s="3">
        <f t="shared" si="213"/>
        <v>0</v>
      </c>
      <c r="U265" s="3">
        <f t="shared" si="214"/>
        <v>0</v>
      </c>
      <c r="V265" s="3">
        <f t="shared" si="215"/>
        <v>0</v>
      </c>
      <c r="W265" s="3">
        <f t="shared" si="216"/>
        <v>0</v>
      </c>
      <c r="X265" s="3">
        <f t="shared" si="217"/>
        <v>0</v>
      </c>
      <c r="Y265" s="3">
        <f t="shared" si="218"/>
        <v>0</v>
      </c>
      <c r="Z265" s="3">
        <f t="shared" si="219"/>
        <v>0</v>
      </c>
      <c r="AA265" s="3">
        <f t="shared" si="220"/>
        <v>0</v>
      </c>
      <c r="AB265" s="3">
        <f t="shared" si="221"/>
        <v>0</v>
      </c>
      <c r="AC265" s="3">
        <f t="shared" si="222"/>
        <v>0</v>
      </c>
      <c r="AD265" s="3">
        <f t="shared" si="223"/>
        <v>0</v>
      </c>
    </row>
    <row r="266" spans="1:30" ht="14.45" customHeight="1" x14ac:dyDescent="0.25">
      <c r="A266" s="75"/>
      <c r="B266" s="79"/>
      <c r="C266" s="3">
        <f t="shared" si="196"/>
        <v>0</v>
      </c>
      <c r="D266" s="3">
        <f t="shared" si="197"/>
        <v>0</v>
      </c>
      <c r="E266" s="3">
        <f t="shared" si="198"/>
        <v>0</v>
      </c>
      <c r="F266" s="3">
        <f t="shared" si="199"/>
        <v>0</v>
      </c>
      <c r="G266" s="3">
        <f t="shared" si="200"/>
        <v>0</v>
      </c>
      <c r="H266" s="3">
        <f t="shared" si="201"/>
        <v>0</v>
      </c>
      <c r="I266" s="3">
        <f t="shared" si="202"/>
        <v>0</v>
      </c>
      <c r="J266" s="3">
        <f t="shared" si="203"/>
        <v>0</v>
      </c>
      <c r="K266" s="3">
        <f t="shared" si="204"/>
        <v>0</v>
      </c>
      <c r="L266" s="3">
        <f t="shared" si="205"/>
        <v>0</v>
      </c>
      <c r="M266" s="3">
        <f t="shared" si="206"/>
        <v>0</v>
      </c>
      <c r="N266" s="3">
        <f t="shared" si="207"/>
        <v>0</v>
      </c>
      <c r="O266" s="3">
        <f t="shared" si="208"/>
        <v>0</v>
      </c>
      <c r="P266" s="3">
        <f t="shared" si="209"/>
        <v>0</v>
      </c>
      <c r="Q266" s="3">
        <f t="shared" si="210"/>
        <v>0</v>
      </c>
      <c r="R266" s="3">
        <f t="shared" si="211"/>
        <v>0</v>
      </c>
      <c r="S266" s="3">
        <f t="shared" si="212"/>
        <v>0</v>
      </c>
      <c r="T266" s="3">
        <f t="shared" si="213"/>
        <v>0</v>
      </c>
      <c r="U266" s="3">
        <f t="shared" si="214"/>
        <v>0</v>
      </c>
      <c r="V266" s="3">
        <f t="shared" si="215"/>
        <v>0</v>
      </c>
      <c r="W266" s="3">
        <f t="shared" si="216"/>
        <v>0</v>
      </c>
      <c r="X266" s="3">
        <f t="shared" si="217"/>
        <v>0</v>
      </c>
      <c r="Y266" s="3">
        <f t="shared" si="218"/>
        <v>0</v>
      </c>
      <c r="Z266" s="3">
        <f t="shared" si="219"/>
        <v>0</v>
      </c>
      <c r="AA266" s="3">
        <f t="shared" si="220"/>
        <v>0</v>
      </c>
      <c r="AB266" s="3">
        <f t="shared" si="221"/>
        <v>0</v>
      </c>
      <c r="AC266" s="3">
        <f t="shared" si="222"/>
        <v>0</v>
      </c>
      <c r="AD266" s="3">
        <f t="shared" si="223"/>
        <v>0</v>
      </c>
    </row>
    <row r="267" spans="1:30" ht="14.45" customHeight="1" x14ac:dyDescent="0.25">
      <c r="A267" s="75"/>
      <c r="B267" s="79"/>
      <c r="C267" s="3">
        <f t="shared" si="196"/>
        <v>0</v>
      </c>
      <c r="D267" s="3">
        <f t="shared" si="197"/>
        <v>0</v>
      </c>
      <c r="E267" s="3">
        <f t="shared" si="198"/>
        <v>0</v>
      </c>
      <c r="F267" s="3">
        <f t="shared" si="199"/>
        <v>0</v>
      </c>
      <c r="G267" s="3">
        <f t="shared" si="200"/>
        <v>0</v>
      </c>
      <c r="H267" s="3">
        <f t="shared" si="201"/>
        <v>0</v>
      </c>
      <c r="I267" s="3">
        <f t="shared" si="202"/>
        <v>0</v>
      </c>
      <c r="J267" s="3">
        <f t="shared" si="203"/>
        <v>0</v>
      </c>
      <c r="K267" s="3">
        <f t="shared" si="204"/>
        <v>0</v>
      </c>
      <c r="L267" s="3">
        <f t="shared" si="205"/>
        <v>0</v>
      </c>
      <c r="M267" s="3">
        <f t="shared" si="206"/>
        <v>0</v>
      </c>
      <c r="N267" s="3">
        <f t="shared" si="207"/>
        <v>0</v>
      </c>
      <c r="O267" s="3">
        <f t="shared" si="208"/>
        <v>0</v>
      </c>
      <c r="P267" s="3">
        <f t="shared" si="209"/>
        <v>0</v>
      </c>
      <c r="Q267" s="3">
        <f t="shared" si="210"/>
        <v>0</v>
      </c>
      <c r="R267" s="3">
        <f t="shared" si="211"/>
        <v>0</v>
      </c>
      <c r="S267" s="3">
        <f t="shared" si="212"/>
        <v>0</v>
      </c>
      <c r="T267" s="3">
        <f t="shared" si="213"/>
        <v>0</v>
      </c>
      <c r="U267" s="3">
        <f t="shared" si="214"/>
        <v>0</v>
      </c>
      <c r="V267" s="3">
        <f t="shared" si="215"/>
        <v>0</v>
      </c>
      <c r="W267" s="3">
        <f t="shared" si="216"/>
        <v>0</v>
      </c>
      <c r="X267" s="3">
        <f t="shared" si="217"/>
        <v>0</v>
      </c>
      <c r="Y267" s="3">
        <f t="shared" si="218"/>
        <v>0</v>
      </c>
      <c r="Z267" s="3">
        <f t="shared" si="219"/>
        <v>0</v>
      </c>
      <c r="AA267" s="3">
        <f t="shared" si="220"/>
        <v>0</v>
      </c>
      <c r="AB267" s="3">
        <f t="shared" si="221"/>
        <v>0</v>
      </c>
      <c r="AC267" s="3">
        <f t="shared" si="222"/>
        <v>0</v>
      </c>
      <c r="AD267" s="3">
        <f t="shared" si="223"/>
        <v>0</v>
      </c>
    </row>
    <row r="268" spans="1:30" ht="14.45" customHeight="1" x14ac:dyDescent="0.25">
      <c r="A268" s="75"/>
      <c r="B268" s="79"/>
      <c r="C268" s="3">
        <f t="shared" si="196"/>
        <v>0</v>
      </c>
      <c r="D268" s="3">
        <f t="shared" si="197"/>
        <v>0</v>
      </c>
      <c r="E268" s="3">
        <f t="shared" si="198"/>
        <v>0</v>
      </c>
      <c r="F268" s="3">
        <f t="shared" si="199"/>
        <v>0</v>
      </c>
      <c r="G268" s="3">
        <f t="shared" si="200"/>
        <v>0</v>
      </c>
      <c r="H268" s="3">
        <f t="shared" si="201"/>
        <v>0</v>
      </c>
      <c r="I268" s="3">
        <f t="shared" si="202"/>
        <v>0</v>
      </c>
      <c r="J268" s="3">
        <f t="shared" si="203"/>
        <v>0</v>
      </c>
      <c r="K268" s="3">
        <f t="shared" si="204"/>
        <v>0</v>
      </c>
      <c r="L268" s="3">
        <f t="shared" si="205"/>
        <v>0</v>
      </c>
      <c r="M268" s="3">
        <f t="shared" si="206"/>
        <v>0</v>
      </c>
      <c r="N268" s="3">
        <f t="shared" si="207"/>
        <v>0</v>
      </c>
      <c r="O268" s="3">
        <f t="shared" si="208"/>
        <v>0</v>
      </c>
      <c r="P268" s="3">
        <f t="shared" si="209"/>
        <v>0</v>
      </c>
      <c r="Q268" s="3">
        <f t="shared" si="210"/>
        <v>0</v>
      </c>
      <c r="R268" s="3">
        <f t="shared" si="211"/>
        <v>0</v>
      </c>
      <c r="S268" s="3">
        <f t="shared" si="212"/>
        <v>0</v>
      </c>
      <c r="T268" s="3">
        <f t="shared" si="213"/>
        <v>0</v>
      </c>
      <c r="U268" s="3">
        <f t="shared" si="214"/>
        <v>0</v>
      </c>
      <c r="V268" s="3">
        <f t="shared" si="215"/>
        <v>0</v>
      </c>
      <c r="W268" s="3">
        <f t="shared" si="216"/>
        <v>0</v>
      </c>
      <c r="X268" s="3">
        <f t="shared" si="217"/>
        <v>0</v>
      </c>
      <c r="Y268" s="3">
        <f t="shared" si="218"/>
        <v>0</v>
      </c>
      <c r="Z268" s="3">
        <f t="shared" si="219"/>
        <v>0</v>
      </c>
      <c r="AA268" s="3">
        <f t="shared" si="220"/>
        <v>0</v>
      </c>
      <c r="AB268" s="3">
        <f t="shared" si="221"/>
        <v>0</v>
      </c>
      <c r="AC268" s="3">
        <f t="shared" si="222"/>
        <v>0</v>
      </c>
      <c r="AD268" s="3">
        <f t="shared" si="223"/>
        <v>0</v>
      </c>
    </row>
    <row r="269" spans="1:30" ht="14.45" customHeight="1" x14ac:dyDescent="0.25">
      <c r="A269" s="75"/>
      <c r="B269" s="79"/>
      <c r="C269" s="3">
        <f t="shared" si="196"/>
        <v>0</v>
      </c>
      <c r="D269" s="3">
        <f t="shared" si="197"/>
        <v>0</v>
      </c>
      <c r="E269" s="3">
        <f t="shared" si="198"/>
        <v>0</v>
      </c>
      <c r="F269" s="3">
        <f t="shared" si="199"/>
        <v>0</v>
      </c>
      <c r="G269" s="3">
        <f t="shared" si="200"/>
        <v>0</v>
      </c>
      <c r="H269" s="3">
        <f t="shared" si="201"/>
        <v>0</v>
      </c>
      <c r="I269" s="3">
        <f t="shared" si="202"/>
        <v>0</v>
      </c>
      <c r="J269" s="3">
        <f t="shared" si="203"/>
        <v>0</v>
      </c>
      <c r="K269" s="3">
        <f t="shared" si="204"/>
        <v>0</v>
      </c>
      <c r="L269" s="3">
        <f t="shared" si="205"/>
        <v>0</v>
      </c>
      <c r="M269" s="3">
        <f t="shared" si="206"/>
        <v>0</v>
      </c>
      <c r="N269" s="3">
        <f t="shared" si="207"/>
        <v>0</v>
      </c>
      <c r="O269" s="3">
        <f t="shared" si="208"/>
        <v>0</v>
      </c>
      <c r="P269" s="3">
        <f t="shared" si="209"/>
        <v>0</v>
      </c>
      <c r="Q269" s="3">
        <f t="shared" si="210"/>
        <v>0</v>
      </c>
      <c r="R269" s="3">
        <f t="shared" si="211"/>
        <v>0</v>
      </c>
      <c r="S269" s="3">
        <f t="shared" si="212"/>
        <v>0</v>
      </c>
      <c r="T269" s="3">
        <f t="shared" si="213"/>
        <v>0</v>
      </c>
      <c r="U269" s="3">
        <f t="shared" si="214"/>
        <v>0</v>
      </c>
      <c r="V269" s="3">
        <f t="shared" si="215"/>
        <v>0</v>
      </c>
      <c r="W269" s="3">
        <f t="shared" si="216"/>
        <v>0</v>
      </c>
      <c r="X269" s="3">
        <f t="shared" si="217"/>
        <v>0</v>
      </c>
      <c r="Y269" s="3">
        <f t="shared" si="218"/>
        <v>0</v>
      </c>
      <c r="Z269" s="3">
        <f t="shared" si="219"/>
        <v>0</v>
      </c>
      <c r="AA269" s="3">
        <f t="shared" si="220"/>
        <v>0</v>
      </c>
      <c r="AB269" s="3">
        <f t="shared" si="221"/>
        <v>0</v>
      </c>
      <c r="AC269" s="3">
        <f t="shared" si="222"/>
        <v>0</v>
      </c>
      <c r="AD269" s="3">
        <f t="shared" si="223"/>
        <v>0</v>
      </c>
    </row>
    <row r="270" spans="1:30" ht="14.45" customHeight="1" x14ac:dyDescent="0.25">
      <c r="A270" s="75"/>
      <c r="B270" s="79"/>
      <c r="C270" s="3">
        <f t="shared" si="196"/>
        <v>0</v>
      </c>
      <c r="D270" s="3">
        <f t="shared" si="197"/>
        <v>0</v>
      </c>
      <c r="E270" s="3">
        <f t="shared" si="198"/>
        <v>0</v>
      </c>
      <c r="F270" s="3">
        <f t="shared" si="199"/>
        <v>0</v>
      </c>
      <c r="G270" s="3">
        <f t="shared" si="200"/>
        <v>0</v>
      </c>
      <c r="H270" s="3">
        <f t="shared" si="201"/>
        <v>0</v>
      </c>
      <c r="I270" s="3">
        <f t="shared" si="202"/>
        <v>0</v>
      </c>
      <c r="J270" s="3">
        <f t="shared" si="203"/>
        <v>0</v>
      </c>
      <c r="K270" s="3">
        <f t="shared" si="204"/>
        <v>0</v>
      </c>
      <c r="L270" s="3">
        <f t="shared" si="205"/>
        <v>0</v>
      </c>
      <c r="M270" s="3">
        <f t="shared" si="206"/>
        <v>0</v>
      </c>
      <c r="N270" s="3">
        <f t="shared" si="207"/>
        <v>0</v>
      </c>
      <c r="O270" s="3">
        <f t="shared" si="208"/>
        <v>0</v>
      </c>
      <c r="P270" s="3">
        <f t="shared" si="209"/>
        <v>0</v>
      </c>
      <c r="Q270" s="3">
        <f t="shared" si="210"/>
        <v>0</v>
      </c>
      <c r="R270" s="3">
        <f t="shared" si="211"/>
        <v>0</v>
      </c>
      <c r="S270" s="3">
        <f t="shared" si="212"/>
        <v>0</v>
      </c>
      <c r="T270" s="3">
        <f t="shared" si="213"/>
        <v>0</v>
      </c>
      <c r="U270" s="3">
        <f t="shared" si="214"/>
        <v>0</v>
      </c>
      <c r="V270" s="3">
        <f t="shared" si="215"/>
        <v>0</v>
      </c>
      <c r="W270" s="3">
        <f t="shared" si="216"/>
        <v>0</v>
      </c>
      <c r="X270" s="3">
        <f t="shared" si="217"/>
        <v>0</v>
      </c>
      <c r="Y270" s="3">
        <f t="shared" si="218"/>
        <v>0</v>
      </c>
      <c r="Z270" s="3">
        <f t="shared" si="219"/>
        <v>0</v>
      </c>
      <c r="AA270" s="3">
        <f t="shared" si="220"/>
        <v>0</v>
      </c>
      <c r="AB270" s="3">
        <f t="shared" si="221"/>
        <v>0</v>
      </c>
      <c r="AC270" s="3">
        <f t="shared" si="222"/>
        <v>0</v>
      </c>
      <c r="AD270" s="3">
        <f t="shared" si="223"/>
        <v>0</v>
      </c>
    </row>
    <row r="271" spans="1:30" ht="14.45" customHeight="1" x14ac:dyDescent="0.25">
      <c r="A271" s="75"/>
      <c r="B271" s="79"/>
      <c r="C271" s="3">
        <f t="shared" si="196"/>
        <v>0</v>
      </c>
      <c r="D271" s="3">
        <f t="shared" si="197"/>
        <v>0</v>
      </c>
      <c r="E271" s="3">
        <f t="shared" si="198"/>
        <v>0</v>
      </c>
      <c r="F271" s="3">
        <f t="shared" si="199"/>
        <v>0</v>
      </c>
      <c r="G271" s="3">
        <f t="shared" si="200"/>
        <v>0</v>
      </c>
      <c r="H271" s="3">
        <f t="shared" si="201"/>
        <v>0</v>
      </c>
      <c r="I271" s="3">
        <f t="shared" si="202"/>
        <v>0</v>
      </c>
      <c r="J271" s="3">
        <f t="shared" si="203"/>
        <v>0</v>
      </c>
      <c r="K271" s="3">
        <f t="shared" si="204"/>
        <v>0</v>
      </c>
      <c r="L271" s="3">
        <f t="shared" si="205"/>
        <v>0</v>
      </c>
      <c r="M271" s="3">
        <f t="shared" si="206"/>
        <v>0</v>
      </c>
      <c r="N271" s="3">
        <f t="shared" si="207"/>
        <v>0</v>
      </c>
      <c r="O271" s="3">
        <f t="shared" si="208"/>
        <v>0</v>
      </c>
      <c r="P271" s="3">
        <f t="shared" si="209"/>
        <v>0</v>
      </c>
      <c r="Q271" s="3">
        <f t="shared" si="210"/>
        <v>0</v>
      </c>
      <c r="R271" s="3">
        <f t="shared" si="211"/>
        <v>0</v>
      </c>
      <c r="S271" s="3">
        <f t="shared" si="212"/>
        <v>0</v>
      </c>
      <c r="T271" s="3">
        <f t="shared" si="213"/>
        <v>0</v>
      </c>
      <c r="U271" s="3">
        <f t="shared" si="214"/>
        <v>0</v>
      </c>
      <c r="V271" s="3">
        <f t="shared" si="215"/>
        <v>0</v>
      </c>
      <c r="W271" s="3">
        <f t="shared" si="216"/>
        <v>0</v>
      </c>
      <c r="X271" s="3">
        <f t="shared" si="217"/>
        <v>0</v>
      </c>
      <c r="Y271" s="3">
        <f t="shared" si="218"/>
        <v>0</v>
      </c>
      <c r="Z271" s="3">
        <f t="shared" si="219"/>
        <v>0</v>
      </c>
      <c r="AA271" s="3">
        <f t="shared" si="220"/>
        <v>0</v>
      </c>
      <c r="AB271" s="3">
        <f t="shared" si="221"/>
        <v>0</v>
      </c>
      <c r="AC271" s="3">
        <f t="shared" si="222"/>
        <v>0</v>
      </c>
      <c r="AD271" s="3">
        <f t="shared" si="223"/>
        <v>0</v>
      </c>
    </row>
    <row r="272" spans="1:30" ht="14.45" customHeight="1" x14ac:dyDescent="0.25">
      <c r="A272" s="75"/>
      <c r="B272" s="79"/>
      <c r="C272" s="3">
        <f t="shared" si="196"/>
        <v>0</v>
      </c>
      <c r="D272" s="3">
        <f t="shared" si="197"/>
        <v>0</v>
      </c>
      <c r="E272" s="3">
        <f t="shared" si="198"/>
        <v>0</v>
      </c>
      <c r="F272" s="3">
        <f t="shared" si="199"/>
        <v>0</v>
      </c>
      <c r="G272" s="3">
        <f t="shared" si="200"/>
        <v>0</v>
      </c>
      <c r="H272" s="3">
        <f t="shared" si="201"/>
        <v>0</v>
      </c>
      <c r="I272" s="3">
        <f t="shared" si="202"/>
        <v>0</v>
      </c>
      <c r="J272" s="3">
        <f t="shared" si="203"/>
        <v>0</v>
      </c>
      <c r="K272" s="3">
        <f t="shared" si="204"/>
        <v>0</v>
      </c>
      <c r="L272" s="3">
        <f t="shared" si="205"/>
        <v>0</v>
      </c>
      <c r="M272" s="3">
        <f t="shared" si="206"/>
        <v>0</v>
      </c>
      <c r="N272" s="3">
        <f t="shared" si="207"/>
        <v>0</v>
      </c>
      <c r="O272" s="3">
        <f t="shared" si="208"/>
        <v>0</v>
      </c>
      <c r="P272" s="3">
        <f t="shared" si="209"/>
        <v>0</v>
      </c>
      <c r="Q272" s="3">
        <f t="shared" si="210"/>
        <v>0</v>
      </c>
      <c r="R272" s="3">
        <f t="shared" si="211"/>
        <v>0</v>
      </c>
      <c r="S272" s="3">
        <f t="shared" si="212"/>
        <v>0</v>
      </c>
      <c r="T272" s="3">
        <f t="shared" si="213"/>
        <v>0</v>
      </c>
      <c r="U272" s="3">
        <f t="shared" si="214"/>
        <v>0</v>
      </c>
      <c r="V272" s="3">
        <f t="shared" si="215"/>
        <v>0</v>
      </c>
      <c r="W272" s="3">
        <f t="shared" si="216"/>
        <v>0</v>
      </c>
      <c r="X272" s="3">
        <f t="shared" si="217"/>
        <v>0</v>
      </c>
      <c r="Y272" s="3">
        <f t="shared" si="218"/>
        <v>0</v>
      </c>
      <c r="Z272" s="3">
        <f t="shared" si="219"/>
        <v>0</v>
      </c>
      <c r="AA272" s="3">
        <f t="shared" si="220"/>
        <v>0</v>
      </c>
      <c r="AB272" s="3">
        <f t="shared" si="221"/>
        <v>0</v>
      </c>
      <c r="AC272" s="3">
        <f t="shared" si="222"/>
        <v>0</v>
      </c>
      <c r="AD272" s="3">
        <f t="shared" si="223"/>
        <v>0</v>
      </c>
    </row>
    <row r="273" spans="1:30" ht="14.45" customHeight="1" x14ac:dyDescent="0.25">
      <c r="A273" s="75"/>
      <c r="B273" s="79"/>
      <c r="C273" s="3">
        <f t="shared" si="196"/>
        <v>0</v>
      </c>
      <c r="D273" s="3">
        <f t="shared" si="197"/>
        <v>0</v>
      </c>
      <c r="E273" s="3">
        <f t="shared" si="198"/>
        <v>0</v>
      </c>
      <c r="F273" s="3">
        <f t="shared" si="199"/>
        <v>0</v>
      </c>
      <c r="G273" s="3">
        <f t="shared" si="200"/>
        <v>0</v>
      </c>
      <c r="H273" s="3">
        <f t="shared" si="201"/>
        <v>0</v>
      </c>
      <c r="I273" s="3">
        <f t="shared" si="202"/>
        <v>0</v>
      </c>
      <c r="J273" s="3">
        <f t="shared" si="203"/>
        <v>0</v>
      </c>
      <c r="K273" s="3">
        <f t="shared" si="204"/>
        <v>0</v>
      </c>
      <c r="L273" s="3">
        <f t="shared" si="205"/>
        <v>0</v>
      </c>
      <c r="M273" s="3">
        <f t="shared" si="206"/>
        <v>0</v>
      </c>
      <c r="N273" s="3">
        <f t="shared" si="207"/>
        <v>0</v>
      </c>
      <c r="O273" s="3">
        <f t="shared" si="208"/>
        <v>0</v>
      </c>
      <c r="P273" s="3">
        <f t="shared" si="209"/>
        <v>0</v>
      </c>
      <c r="Q273" s="3">
        <f t="shared" si="210"/>
        <v>0</v>
      </c>
      <c r="R273" s="3">
        <f t="shared" si="211"/>
        <v>0</v>
      </c>
      <c r="S273" s="3">
        <f t="shared" si="212"/>
        <v>0</v>
      </c>
      <c r="T273" s="3">
        <f t="shared" si="213"/>
        <v>0</v>
      </c>
      <c r="U273" s="3">
        <f t="shared" si="214"/>
        <v>0</v>
      </c>
      <c r="V273" s="3">
        <f t="shared" si="215"/>
        <v>0</v>
      </c>
      <c r="W273" s="3">
        <f t="shared" si="216"/>
        <v>0</v>
      </c>
      <c r="X273" s="3">
        <f t="shared" si="217"/>
        <v>0</v>
      </c>
      <c r="Y273" s="3">
        <f t="shared" si="218"/>
        <v>0</v>
      </c>
      <c r="Z273" s="3">
        <f t="shared" si="219"/>
        <v>0</v>
      </c>
      <c r="AA273" s="3">
        <f t="shared" si="220"/>
        <v>0</v>
      </c>
      <c r="AB273" s="3">
        <f t="shared" si="221"/>
        <v>0</v>
      </c>
      <c r="AC273" s="3">
        <f t="shared" si="222"/>
        <v>0</v>
      </c>
      <c r="AD273" s="3">
        <f t="shared" si="223"/>
        <v>0</v>
      </c>
    </row>
    <row r="274" spans="1:30" ht="14.45" customHeight="1" x14ac:dyDescent="0.25">
      <c r="A274" s="75"/>
      <c r="B274" s="79"/>
      <c r="C274" s="3">
        <f t="shared" si="196"/>
        <v>0</v>
      </c>
      <c r="D274" s="3">
        <f t="shared" si="197"/>
        <v>0</v>
      </c>
      <c r="E274" s="3">
        <f t="shared" si="198"/>
        <v>0</v>
      </c>
      <c r="F274" s="3">
        <f t="shared" si="199"/>
        <v>0</v>
      </c>
      <c r="G274" s="3">
        <f t="shared" si="200"/>
        <v>0</v>
      </c>
      <c r="H274" s="3">
        <f t="shared" si="201"/>
        <v>0</v>
      </c>
      <c r="I274" s="3">
        <f t="shared" si="202"/>
        <v>0</v>
      </c>
      <c r="J274" s="3">
        <f t="shared" si="203"/>
        <v>0</v>
      </c>
      <c r="K274" s="3">
        <f t="shared" si="204"/>
        <v>0</v>
      </c>
      <c r="L274" s="3">
        <f t="shared" si="205"/>
        <v>0</v>
      </c>
      <c r="M274" s="3">
        <f t="shared" si="206"/>
        <v>0</v>
      </c>
      <c r="N274" s="3">
        <f t="shared" si="207"/>
        <v>0</v>
      </c>
      <c r="O274" s="3">
        <f t="shared" si="208"/>
        <v>0</v>
      </c>
      <c r="P274" s="3">
        <f t="shared" si="209"/>
        <v>0</v>
      </c>
      <c r="Q274" s="3">
        <f t="shared" si="210"/>
        <v>0</v>
      </c>
      <c r="R274" s="3">
        <f t="shared" si="211"/>
        <v>0</v>
      </c>
      <c r="S274" s="3">
        <f t="shared" si="212"/>
        <v>0</v>
      </c>
      <c r="T274" s="3">
        <f t="shared" si="213"/>
        <v>0</v>
      </c>
      <c r="U274" s="3">
        <f t="shared" si="214"/>
        <v>0</v>
      </c>
      <c r="V274" s="3">
        <f t="shared" si="215"/>
        <v>0</v>
      </c>
      <c r="W274" s="3">
        <f t="shared" si="216"/>
        <v>0</v>
      </c>
      <c r="X274" s="3">
        <f t="shared" si="217"/>
        <v>0</v>
      </c>
      <c r="Y274" s="3">
        <f t="shared" si="218"/>
        <v>0</v>
      </c>
      <c r="Z274" s="3">
        <f t="shared" si="219"/>
        <v>0</v>
      </c>
      <c r="AA274" s="3">
        <f t="shared" si="220"/>
        <v>0</v>
      </c>
      <c r="AB274" s="3">
        <f t="shared" si="221"/>
        <v>0</v>
      </c>
      <c r="AC274" s="3">
        <f t="shared" si="222"/>
        <v>0</v>
      </c>
      <c r="AD274" s="3">
        <f t="shared" si="223"/>
        <v>0</v>
      </c>
    </row>
    <row r="275" spans="1:30" ht="14.45" customHeight="1" x14ac:dyDescent="0.25">
      <c r="A275" s="75"/>
      <c r="B275" s="79"/>
      <c r="C275" s="3">
        <f t="shared" si="196"/>
        <v>0</v>
      </c>
      <c r="D275" s="3">
        <f t="shared" si="197"/>
        <v>0</v>
      </c>
      <c r="E275" s="3">
        <f t="shared" si="198"/>
        <v>0</v>
      </c>
      <c r="F275" s="3">
        <f t="shared" si="199"/>
        <v>0</v>
      </c>
      <c r="G275" s="3">
        <f t="shared" si="200"/>
        <v>0</v>
      </c>
      <c r="H275" s="3">
        <f t="shared" si="201"/>
        <v>0</v>
      </c>
      <c r="I275" s="3">
        <f t="shared" si="202"/>
        <v>0</v>
      </c>
      <c r="J275" s="3">
        <f t="shared" si="203"/>
        <v>0</v>
      </c>
      <c r="K275" s="3">
        <f t="shared" si="204"/>
        <v>0</v>
      </c>
      <c r="L275" s="3">
        <f t="shared" si="205"/>
        <v>0</v>
      </c>
      <c r="M275" s="3">
        <f t="shared" si="206"/>
        <v>0</v>
      </c>
      <c r="N275" s="3">
        <f t="shared" si="207"/>
        <v>0</v>
      </c>
      <c r="O275" s="3">
        <f t="shared" si="208"/>
        <v>0</v>
      </c>
      <c r="P275" s="3">
        <f t="shared" si="209"/>
        <v>0</v>
      </c>
      <c r="Q275" s="3">
        <f t="shared" si="210"/>
        <v>0</v>
      </c>
      <c r="R275" s="3">
        <f t="shared" si="211"/>
        <v>0</v>
      </c>
      <c r="S275" s="3">
        <f t="shared" si="212"/>
        <v>0</v>
      </c>
      <c r="T275" s="3">
        <f t="shared" si="213"/>
        <v>0</v>
      </c>
      <c r="U275" s="3">
        <f t="shared" si="214"/>
        <v>0</v>
      </c>
      <c r="V275" s="3">
        <f t="shared" si="215"/>
        <v>0</v>
      </c>
      <c r="W275" s="3">
        <f t="shared" si="216"/>
        <v>0</v>
      </c>
      <c r="X275" s="3">
        <f t="shared" si="217"/>
        <v>0</v>
      </c>
      <c r="Y275" s="3">
        <f t="shared" si="218"/>
        <v>0</v>
      </c>
      <c r="Z275" s="3">
        <f t="shared" si="219"/>
        <v>0</v>
      </c>
      <c r="AA275" s="3">
        <f t="shared" si="220"/>
        <v>0</v>
      </c>
      <c r="AB275" s="3">
        <f t="shared" si="221"/>
        <v>0</v>
      </c>
      <c r="AC275" s="3">
        <f t="shared" si="222"/>
        <v>0</v>
      </c>
      <c r="AD275" s="3">
        <f t="shared" si="223"/>
        <v>0</v>
      </c>
    </row>
    <row r="276" spans="1:30" ht="14.45" customHeight="1" thickBot="1" x14ac:dyDescent="0.3">
      <c r="A276" s="16"/>
      <c r="B276" s="79"/>
      <c r="C276" s="3">
        <f t="shared" si="196"/>
        <v>0</v>
      </c>
      <c r="D276" s="3">
        <f t="shared" si="197"/>
        <v>0</v>
      </c>
      <c r="E276" s="3">
        <f t="shared" si="198"/>
        <v>0</v>
      </c>
      <c r="F276" s="3">
        <f t="shared" si="199"/>
        <v>0</v>
      </c>
      <c r="G276" s="3">
        <f t="shared" si="200"/>
        <v>0</v>
      </c>
      <c r="H276" s="3">
        <f t="shared" si="201"/>
        <v>0</v>
      </c>
      <c r="I276" s="3">
        <f t="shared" si="202"/>
        <v>0</v>
      </c>
      <c r="J276" s="3">
        <f t="shared" si="203"/>
        <v>0</v>
      </c>
      <c r="K276" s="3">
        <f t="shared" si="204"/>
        <v>0</v>
      </c>
      <c r="L276" s="3">
        <f t="shared" si="205"/>
        <v>0</v>
      </c>
      <c r="M276" s="3">
        <f t="shared" si="206"/>
        <v>0</v>
      </c>
      <c r="N276" s="3">
        <f t="shared" si="207"/>
        <v>0</v>
      </c>
      <c r="O276" s="3">
        <f t="shared" si="208"/>
        <v>0</v>
      </c>
      <c r="P276" s="3">
        <f t="shared" si="209"/>
        <v>0</v>
      </c>
      <c r="Q276" s="3">
        <f t="shared" si="210"/>
        <v>0</v>
      </c>
      <c r="R276" s="3">
        <f t="shared" si="211"/>
        <v>0</v>
      </c>
      <c r="S276" s="3">
        <f t="shared" si="212"/>
        <v>0</v>
      </c>
      <c r="T276" s="3">
        <f t="shared" si="213"/>
        <v>0</v>
      </c>
      <c r="U276" s="3">
        <f t="shared" si="214"/>
        <v>0</v>
      </c>
      <c r="V276" s="3">
        <f t="shared" si="215"/>
        <v>0</v>
      </c>
      <c r="W276" s="3">
        <f t="shared" si="216"/>
        <v>0</v>
      </c>
      <c r="X276" s="3">
        <f t="shared" si="217"/>
        <v>0</v>
      </c>
      <c r="Y276" s="3">
        <f t="shared" si="218"/>
        <v>0</v>
      </c>
      <c r="Z276" s="3">
        <f t="shared" si="219"/>
        <v>0</v>
      </c>
      <c r="AA276" s="3">
        <f t="shared" si="220"/>
        <v>0</v>
      </c>
      <c r="AB276" s="3">
        <f t="shared" si="221"/>
        <v>0</v>
      </c>
      <c r="AC276" s="3">
        <f t="shared" si="222"/>
        <v>0</v>
      </c>
      <c r="AD276" s="3">
        <f t="shared" si="223"/>
        <v>0</v>
      </c>
    </row>
    <row r="277" spans="1:30" ht="14.45" customHeight="1" thickBot="1" x14ac:dyDescent="0.3">
      <c r="A277" s="12"/>
      <c r="B277" s="24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4"/>
    </row>
  </sheetData>
  <sheetProtection sheet="1" objects="1" scenarios="1"/>
  <autoFilter ref="A1:AD207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</autoFilter>
  <mergeCells count="26">
    <mergeCell ref="B142:B157"/>
    <mergeCell ref="B211:B226"/>
    <mergeCell ref="B21:B38"/>
    <mergeCell ref="B90:B107"/>
    <mergeCell ref="B159:B176"/>
    <mergeCell ref="B4:B19"/>
    <mergeCell ref="B73:B88"/>
    <mergeCell ref="V122:AD122"/>
    <mergeCell ref="C139:AD139"/>
    <mergeCell ref="D70:AD70"/>
    <mergeCell ref="B1:AD1"/>
    <mergeCell ref="A3:A69"/>
    <mergeCell ref="B54:B69"/>
    <mergeCell ref="A210:A275"/>
    <mergeCell ref="V260:AD260"/>
    <mergeCell ref="B261:B276"/>
    <mergeCell ref="A141:A207"/>
    <mergeCell ref="A72:A138"/>
    <mergeCell ref="B192:B207"/>
    <mergeCell ref="C208:AD208"/>
    <mergeCell ref="B123:B138"/>
    <mergeCell ref="B247:B259"/>
    <mergeCell ref="B40:B52"/>
    <mergeCell ref="B178:B190"/>
    <mergeCell ref="B228:B245"/>
    <mergeCell ref="B109:B121"/>
  </mergeCells>
  <phoneticPr fontId="18" type="noConversion"/>
  <conditionalFormatting sqref="C54:AD69">
    <cfRule type="dataBar" priority="1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{CA8F2A71-41A9-403C-AEEB-21C271CA36E1}</x14:id>
        </ext>
      </extLst>
    </cfRule>
  </conditionalFormatting>
  <conditionalFormatting sqref="E54:E69 Q54:Q69 O54:O69 M54:M69 K54:K69 I54:I69 C54:C69 Y54:Y69 W54:W69 S54:S69 U54:U69 G54:G69">
    <cfRule type="colorScale" priority="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54 K54 O54 Q54 S54 U54 W54 Y54 C54 E54 G54 I54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40:M46">
    <cfRule type="dataBar" priority="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{63667439-5C2D-4DA2-B9A5-2189E31A1D54}</x14:id>
        </ext>
      </extLst>
    </cfRule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3:M138 C123:C138 E123:E138 G123:G138 I123:I138 K123:K138 O123:O138 Q123:Q138 S123:S138 U123:U138 W123:W138 Y123:Y138">
    <cfRule type="colorScale" priority="82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40:N46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{620F0128-162D-4C9A-BD11-61857F219A4B}</x14:id>
        </ext>
      </extLst>
    </cfRule>
  </conditionalFormatting>
  <conditionalFormatting sqref="AA54:AA69 AC54:AC69">
    <cfRule type="colorScale" priority="1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23:AA138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54 AC54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123:AC138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261:AA276 AC261:AC276">
    <cfRule type="colorScale" priority="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30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{F1399836-C6FD-4A60-AD09-FF53FA913296}</x14:id>
        </ext>
      </extLst>
    </cfRule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30">
    <cfRule type="dataBar" priority="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{A97A41B8-61BB-43A4-A17C-0BBFBB4059CD}</x14:id>
        </ext>
      </extLst>
    </cfRule>
  </conditionalFormatting>
  <conditionalFormatting sqref="S30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47:M259 C247:C259 E247:E259 G247:G259 I247:I259 K247:K259 O247:O259 Q247:Q259 S247:S259 U247:U259 W247:W259 Y247:Y259">
    <cfRule type="colorScale" priority="17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47:AA259 AC247:AC259">
    <cfRule type="colorScale" priority="17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47:AA259">
    <cfRule type="colorScale" priority="17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47:AC259">
    <cfRule type="colorScale" priority="17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61:M276 C261:C276 E261:E276 G261:G276 I261:I276 K261:K276 O261:O276 Q261:Q276 S261:S276 U261:U276 W261:W276 Y261:Y276">
    <cfRule type="colorScale" priority="179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7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61:AA276 AC261:AC276">
    <cfRule type="colorScale" priority="18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61:AA276">
    <cfRule type="colorScale" priority="182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61:AC276">
    <cfRule type="colorScale" priority="182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2:C207 E192:E207 G192:G207 I192:I207 K192:K207 M192:M207 O192:O207 Q192:Q207 S192:S207 U192:U207 W192:W207 Y192:Y207">
    <cfRule type="colorScale" priority="1829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92:AA207">
    <cfRule type="colorScale" priority="185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92:AC207">
    <cfRule type="colorScale" priority="185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8:C190 E178:E190 G178:G190 I178:I190 K178:K190 M178:M190 O178:O190 Q178:Q190 U178:U190 Y178:Y190 S178:S190 W178:W190">
    <cfRule type="colorScale" priority="18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78:AA190">
    <cfRule type="colorScale" priority="18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78:AC190">
    <cfRule type="colorScale" priority="18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Y40:Y52 W40:W52 U40:U52 S40:S52 O40:O52 M40:M52 K40:K52 I40:I52 G40:G52 C40:C52 E40:E52">
    <cfRule type="colorScale" priority="20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40:AC52 AA40:AA52">
    <cfRule type="colorScale" priority="20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:AD20 C4:C19 E4:E19 G4:G19 I4:I19 K4:K19 M4:M19">
    <cfRule type="colorScale" priority="105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:AD20 C4:N19">
    <cfRule type="dataBar" priority="1058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{159F23D9-51C0-46B1-83B9-1B6C628D9D9A}</x14:id>
        </ext>
      </extLst>
    </cfRule>
  </conditionalFormatting>
  <conditionalFormatting sqref="C20:AD20 C4:N19">
    <cfRule type="dataBar" priority="1058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{13F20E9E-3173-4B38-8C97-3BB1D328AF7C}</x14:id>
        </ext>
      </extLst>
    </cfRule>
  </conditionalFormatting>
  <conditionalFormatting sqref="C40:P52 C39:AD39 O4:P12 R4:R12 C21:P38 R21:AD38 R40:AD52 C53:AD69 O13:R19 T4:AD19">
    <cfRule type="dataBar" priority="1074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{C2E6B8DF-C70F-4B1D-8966-DD6FC2A89EEC}</x14:id>
        </ext>
      </extLst>
    </cfRule>
  </conditionalFormatting>
  <conditionalFormatting sqref="C109:C121 E109:E121 G109:G121 I109:I121 K109:K121 M109:M121 O109:O121 Q109:Q121 S109:S121 U109:U121 W109:W121 Y109:Y121">
    <cfRule type="colorScale" priority="108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09:AA121">
    <cfRule type="colorScale" priority="108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09:AC121">
    <cfRule type="colorScale" priority="108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8:C245 E228:E245 G228:G245 I228:I245 K228:K245 M228:M245 O228:O245 Q228:Q245 S228:S245 U228:U245 W228:W245 Y228:Y245">
    <cfRule type="colorScale" priority="108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28:AA245 AC228:AC245">
    <cfRule type="colorScale" priority="108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28:AA245">
    <cfRule type="colorScale" priority="108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28:AC245">
    <cfRule type="colorScale" priority="108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9:C176 E159:E176 G159:G176 I159:I176 K159:K176 M159:M176 O159:O176 Q159:Q176 S159:S176 U159:U176 W159:W176 Y159:Y176">
    <cfRule type="colorScale" priority="111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59:AA176">
    <cfRule type="colorScale" priority="111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59:AC176">
    <cfRule type="colorScale" priority="111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0:C107 E90:E107 G90:G107 I90:I107 K90:K107 M90:M107 O90:O107 Q90:Q107 S90:S107 U90:U107 W90:W107 Y90:Y107">
    <cfRule type="colorScale" priority="112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90:AA107">
    <cfRule type="colorScale" priority="113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90:AC107">
    <cfRule type="colorScale" priority="113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:P38 R21:AD38">
    <cfRule type="dataBar" priority="1169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{2C9713B8-E45A-4732-AC6A-481B39280BCD}</x14:id>
        </ext>
      </extLst>
    </cfRule>
  </conditionalFormatting>
  <conditionalFormatting sqref="E21:E38 O21:O38 M21:M38 K21:K38 I21:I38 G21:G38 C21:C38 Y21:Y38 W21:W38 U21:U38 S21:S38">
    <cfRule type="colorScale" priority="116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1:AC38 AA21:AA38">
    <cfRule type="colorScale" priority="117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:P12 R4:R12 O13:R19 T4:AD19">
    <cfRule type="dataBar" priority="1193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{1B25714C-A917-419A-8742-FF9331A5C442}</x14:id>
        </ext>
      </extLst>
    </cfRule>
  </conditionalFormatting>
  <conditionalFormatting sqref="O4:O19 Q13:Q19 U4:U19 W4:W19 Y4:Y19">
    <cfRule type="colorScale" priority="119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4:AA19">
    <cfRule type="colorScale" priority="119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4:AC19">
    <cfRule type="colorScale" priority="119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73:I88 K73:K88 M73:M88 O73:O88 S73:S88 U73:U88 W73:W88 Y73:Y88 Q73:Q88 G73:G88 C73:C88 E73:E88">
    <cfRule type="colorScale" priority="121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73:AA88 AC73:AC88">
    <cfRule type="colorScale" priority="121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2:C157 E142:E157 G142:G157 I142:I157 K142:K157 M142:M157 O142:O157 Q142:Q157 S142:S157 U142:U157 W142:W157 Y142:Y157">
    <cfRule type="colorScale" priority="122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42:AA157">
    <cfRule type="colorScale" priority="122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42:AC157">
    <cfRule type="colorScale" priority="122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1:C227 E211:E227 G211:G227 I211:I227 K211:K227 M211:M227 O211:O227 Q211:Q227 S211:S227 U211:U227 W211:W227 Y211:Y227">
    <cfRule type="colorScale" priority="122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211:D227">
    <cfRule type="dataBar" priority="1231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{D542EF7E-9A77-42E2-B146-84AA64855164}</x14:id>
        </ext>
      </extLst>
    </cfRule>
  </conditionalFormatting>
  <conditionalFormatting sqref="F211:F227">
    <cfRule type="dataBar" priority="1231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{ED99AD0C-AAC9-43EC-BD0D-13E3702596B6}</x14:id>
        </ext>
      </extLst>
    </cfRule>
  </conditionalFormatting>
  <conditionalFormatting sqref="H211:H227">
    <cfRule type="dataBar" priority="1231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{F0680C84-AA01-4C64-AC01-83243D8F2146}</x14:id>
        </ext>
      </extLst>
    </cfRule>
  </conditionalFormatting>
  <conditionalFormatting sqref="J211:J227">
    <cfRule type="dataBar" priority="1231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{4D1053D8-C327-43F0-A866-19B49DE2757D}</x14:id>
        </ext>
      </extLst>
    </cfRule>
  </conditionalFormatting>
  <conditionalFormatting sqref="L211:L227">
    <cfRule type="dataBar" priority="1231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{4C4DB143-E786-4AC9-AB2A-95A8FB4E77FA}</x14:id>
        </ext>
      </extLst>
    </cfRule>
  </conditionalFormatting>
  <conditionalFormatting sqref="N211:N227">
    <cfRule type="dataBar" priority="1232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{30DA599C-78F2-4264-ACB1-127F475C41C6}</x14:id>
        </ext>
      </extLst>
    </cfRule>
  </conditionalFormatting>
  <conditionalFormatting sqref="P211:P227">
    <cfRule type="dataBar" priority="1232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{8DFA46A4-AD72-46CF-8EA4-91B08E093795}</x14:id>
        </ext>
      </extLst>
    </cfRule>
  </conditionalFormatting>
  <conditionalFormatting sqref="R211:R227">
    <cfRule type="dataBar" priority="1232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{3B6C9FE5-BC0D-4C1F-A59B-4FE1631C9A31}</x14:id>
        </ext>
      </extLst>
    </cfRule>
  </conditionalFormatting>
  <conditionalFormatting sqref="T211:T227">
    <cfRule type="dataBar" priority="1232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{7A154717-AF9C-4854-A1A3-483584822695}</x14:id>
        </ext>
      </extLst>
    </cfRule>
  </conditionalFormatting>
  <conditionalFormatting sqref="V211:V227">
    <cfRule type="dataBar" priority="1232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{0EC5135E-A51B-4A2E-B419-45B6A4945B77}</x14:id>
        </ext>
      </extLst>
    </cfRule>
  </conditionalFormatting>
  <conditionalFormatting sqref="X211:X227">
    <cfRule type="dataBar" priority="1233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{24D6499A-4C23-4205-9562-114A865EEDF1}</x14:id>
        </ext>
      </extLst>
    </cfRule>
  </conditionalFormatting>
  <conditionalFormatting sqref="Z211:Z227">
    <cfRule type="dataBar" priority="1233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{0710425C-1478-447E-8813-D4A64B335599}</x14:id>
        </ext>
      </extLst>
    </cfRule>
  </conditionalFormatting>
  <conditionalFormatting sqref="AA211:AA227 AC211:AC227">
    <cfRule type="colorScale" priority="123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11:AA227">
    <cfRule type="colorScale" priority="123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211:AB227">
    <cfRule type="dataBar" priority="1234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{576B2901-1253-41D8-BB3A-85A9D1E3C348}</x14:id>
        </ext>
      </extLst>
    </cfRule>
  </conditionalFormatting>
  <conditionalFormatting sqref="AC211:AC227">
    <cfRule type="colorScale" priority="123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D211:AD227">
    <cfRule type="dataBar" priority="1234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{F1FDFBB3-9F5C-47C1-BBA4-F4F44CBF6312}</x14:id>
        </ext>
      </extLst>
    </cfRule>
  </conditionalFormatting>
  <conditionalFormatting sqref="C211:AD276">
    <cfRule type="colorScale" priority="12346">
      <colorScale>
        <cfvo type="min"/>
        <cfvo type="max"/>
        <color rgb="FFFFEF9C"/>
        <color rgb="FF63BE7B"/>
      </colorScale>
    </cfRule>
    <cfRule type="dataBar" priority="1234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{75F3A92B-9120-4A1D-9CD7-0BE158A35557}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A8F2A71-41A9-403C-AEEB-21C271CA36E1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C54:AD69</xm:sqref>
        </x14:conditionalFormatting>
        <x14:conditionalFormatting xmlns:xm="http://schemas.microsoft.com/office/excel/2006/main">
          <x14:cfRule type="dataBar" id="{63667439-5C2D-4DA2-B9A5-2189E31A1D5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M40:M46</xm:sqref>
        </x14:conditionalFormatting>
        <x14:conditionalFormatting xmlns:xm="http://schemas.microsoft.com/office/excel/2006/main">
          <x14:cfRule type="dataBar" id="{620F0128-162D-4C9A-BD11-61857F219A4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N40:N46</xm:sqref>
        </x14:conditionalFormatting>
        <x14:conditionalFormatting xmlns:xm="http://schemas.microsoft.com/office/excel/2006/main">
          <x14:cfRule type="dataBar" id="{F1399836-C6FD-4A60-AD09-FF53FA9132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S30</xm:sqref>
        </x14:conditionalFormatting>
        <x14:conditionalFormatting xmlns:xm="http://schemas.microsoft.com/office/excel/2006/main">
          <x14:cfRule type="dataBar" id="{A97A41B8-61BB-43A4-A17C-0BBFBB4059C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T30</xm:sqref>
        </x14:conditionalFormatting>
        <x14:conditionalFormatting xmlns:xm="http://schemas.microsoft.com/office/excel/2006/main">
          <x14:cfRule type="dataBar" id="{159F23D9-51C0-46B1-83B9-1B6C628D9D9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C20:AD20 C4:N19</xm:sqref>
        </x14:conditionalFormatting>
        <x14:conditionalFormatting xmlns:xm="http://schemas.microsoft.com/office/excel/2006/main">
          <x14:cfRule type="dataBar" id="{13F20E9E-3173-4B38-8C97-3BB1D328AF7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C20:AD20 C4:N19</xm:sqref>
        </x14:conditionalFormatting>
        <x14:conditionalFormatting xmlns:xm="http://schemas.microsoft.com/office/excel/2006/main">
          <x14:cfRule type="dataBar" id="{C2E6B8DF-C70F-4B1D-8966-DD6FC2A89EE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C40:P52 C39:AD39 O4:P12 R4:R12 C21:P38 R21:AD38 R40:AD52 C53:AD69 O13:R19 T4:AD19</xm:sqref>
        </x14:conditionalFormatting>
        <x14:conditionalFormatting xmlns:xm="http://schemas.microsoft.com/office/excel/2006/main">
          <x14:cfRule type="dataBar" id="{2C9713B8-E45A-4732-AC6A-481B39280BC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C21:P38 R21:AD38</xm:sqref>
        </x14:conditionalFormatting>
        <x14:conditionalFormatting xmlns:xm="http://schemas.microsoft.com/office/excel/2006/main">
          <x14:cfRule type="dataBar" id="{1B25714C-A917-419A-8742-FF9331A5C44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O4:P12 R4:R12 O13:R19 T4:AD19</xm:sqref>
        </x14:conditionalFormatting>
        <x14:conditionalFormatting xmlns:xm="http://schemas.microsoft.com/office/excel/2006/main">
          <x14:cfRule type="dataBar" id="{D542EF7E-9A77-42E2-B146-84AA6485516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D211:D227</xm:sqref>
        </x14:conditionalFormatting>
        <x14:conditionalFormatting xmlns:xm="http://schemas.microsoft.com/office/excel/2006/main">
          <x14:cfRule type="dataBar" id="{ED99AD0C-AAC9-43EC-BD0D-13E3702596B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F211:F227</xm:sqref>
        </x14:conditionalFormatting>
        <x14:conditionalFormatting xmlns:xm="http://schemas.microsoft.com/office/excel/2006/main">
          <x14:cfRule type="dataBar" id="{F0680C84-AA01-4C64-AC01-83243D8F214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H211:H227</xm:sqref>
        </x14:conditionalFormatting>
        <x14:conditionalFormatting xmlns:xm="http://schemas.microsoft.com/office/excel/2006/main">
          <x14:cfRule type="dataBar" id="{4D1053D8-C327-43F0-A866-19B49DE2757D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J211:J227</xm:sqref>
        </x14:conditionalFormatting>
        <x14:conditionalFormatting xmlns:xm="http://schemas.microsoft.com/office/excel/2006/main">
          <x14:cfRule type="dataBar" id="{4C4DB143-E786-4AC9-AB2A-95A8FB4E77FA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L211:L227</xm:sqref>
        </x14:conditionalFormatting>
        <x14:conditionalFormatting xmlns:xm="http://schemas.microsoft.com/office/excel/2006/main">
          <x14:cfRule type="dataBar" id="{30DA599C-78F2-4264-ACB1-127F475C41C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N211:N227</xm:sqref>
        </x14:conditionalFormatting>
        <x14:conditionalFormatting xmlns:xm="http://schemas.microsoft.com/office/excel/2006/main">
          <x14:cfRule type="dataBar" id="{8DFA46A4-AD72-46CF-8EA4-91B08E0937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P211:P227</xm:sqref>
        </x14:conditionalFormatting>
        <x14:conditionalFormatting xmlns:xm="http://schemas.microsoft.com/office/excel/2006/main">
          <x14:cfRule type="dataBar" id="{3B6C9FE5-BC0D-4C1F-A59B-4FE1631C9A3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R211:R227</xm:sqref>
        </x14:conditionalFormatting>
        <x14:conditionalFormatting xmlns:xm="http://schemas.microsoft.com/office/excel/2006/main">
          <x14:cfRule type="dataBar" id="{7A154717-AF9C-4854-A1A3-4835848226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T211:T227</xm:sqref>
        </x14:conditionalFormatting>
        <x14:conditionalFormatting xmlns:xm="http://schemas.microsoft.com/office/excel/2006/main">
          <x14:cfRule type="dataBar" id="{0EC5135E-A51B-4A2E-B419-45B6A4945B77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V211:V227</xm:sqref>
        </x14:conditionalFormatting>
        <x14:conditionalFormatting xmlns:xm="http://schemas.microsoft.com/office/excel/2006/main">
          <x14:cfRule type="dataBar" id="{24D6499A-4C23-4205-9562-114A865EEDF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X211:X227</xm:sqref>
        </x14:conditionalFormatting>
        <x14:conditionalFormatting xmlns:xm="http://schemas.microsoft.com/office/excel/2006/main">
          <x14:cfRule type="dataBar" id="{0710425C-1478-447E-8813-D4A64B335599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Z211:Z227</xm:sqref>
        </x14:conditionalFormatting>
        <x14:conditionalFormatting xmlns:xm="http://schemas.microsoft.com/office/excel/2006/main">
          <x14:cfRule type="dataBar" id="{576B2901-1253-41D8-BB3A-85A9D1E3C348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AB211:AB227</xm:sqref>
        </x14:conditionalFormatting>
        <x14:conditionalFormatting xmlns:xm="http://schemas.microsoft.com/office/excel/2006/main">
          <x14:cfRule type="dataBar" id="{F1FDFBB3-9F5C-47C1-BBA4-F4F44CBF6312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AD211:AD227</xm:sqref>
        </x14:conditionalFormatting>
        <x14:conditionalFormatting xmlns:xm="http://schemas.microsoft.com/office/excel/2006/main">
          <x14:cfRule type="dataBar" id="{75F3A92B-9120-4A1D-9CD7-0BE158A3555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C211:AD276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"/>
  <sheetViews>
    <sheetView workbookViewId="0">
      <selection activeCell="E7" sqref="E7"/>
    </sheetView>
  </sheetViews>
  <sheetFormatPr baseColWidth="10" defaultRowHeight="15" x14ac:dyDescent="0.25"/>
  <sheetData>
    <row r="1" spans="1:3" x14ac:dyDescent="0.3">
      <c r="A1" t="s">
        <v>40</v>
      </c>
      <c r="C1" t="s">
        <v>44</v>
      </c>
    </row>
    <row r="2" spans="1:3" x14ac:dyDescent="0.3">
      <c r="A2" t="s">
        <v>41</v>
      </c>
      <c r="C2" t="s">
        <v>45</v>
      </c>
    </row>
    <row r="3" spans="1:3" x14ac:dyDescent="0.3">
      <c r="A3" t="s">
        <v>42</v>
      </c>
      <c r="C3" t="s">
        <v>46</v>
      </c>
    </row>
    <row r="4" spans="1:3" x14ac:dyDescent="0.3">
      <c r="A4" t="s">
        <v>43</v>
      </c>
      <c r="C4" t="s">
        <v>47</v>
      </c>
    </row>
    <row r="5" spans="1:3" x14ac:dyDescent="0.3">
      <c r="C5" t="s">
        <v>48</v>
      </c>
    </row>
    <row r="6" spans="1:3" x14ac:dyDescent="0.3">
      <c r="C6" t="s">
        <v>49</v>
      </c>
    </row>
    <row r="7" spans="1:3" x14ac:dyDescent="0.3">
      <c r="C7" t="s">
        <v>50</v>
      </c>
    </row>
    <row r="8" spans="1:3" x14ac:dyDescent="0.3">
      <c r="C8" t="s">
        <v>51</v>
      </c>
    </row>
    <row r="9" spans="1:3" x14ac:dyDescent="0.3">
      <c r="C9" t="s">
        <v>52</v>
      </c>
    </row>
    <row r="10" spans="1:3" x14ac:dyDescent="0.3">
      <c r="C10" t="s">
        <v>53</v>
      </c>
    </row>
    <row r="11" spans="1:3" x14ac:dyDescent="0.3">
      <c r="C11" t="s">
        <v>54</v>
      </c>
    </row>
    <row r="12" spans="1:3" x14ac:dyDescent="0.3">
      <c r="C12" t="s">
        <v>55</v>
      </c>
    </row>
    <row r="13" spans="1:3" x14ac:dyDescent="0.3">
      <c r="C13" t="s">
        <v>56</v>
      </c>
    </row>
    <row r="14" spans="1:3" x14ac:dyDescent="0.3">
      <c r="C14" t="s">
        <v>57</v>
      </c>
    </row>
  </sheetData>
  <phoneticPr fontId="18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"/>
  <sheetViews>
    <sheetView workbookViewId="0">
      <selection activeCell="G3" sqref="G3"/>
    </sheetView>
  </sheetViews>
  <sheetFormatPr baseColWidth="10" defaultRowHeight="15" x14ac:dyDescent="0.25"/>
  <cols>
    <col min="1" max="1" width="0.28515625" customWidth="1"/>
    <col min="2" max="2" width="22.28515625" customWidth="1"/>
    <col min="3" max="3" width="15.140625" customWidth="1"/>
    <col min="4" max="4" width="12.7109375" customWidth="1"/>
    <col min="5" max="5" width="15" style="29" customWidth="1"/>
    <col min="8" max="8" width="17.42578125" customWidth="1"/>
  </cols>
  <sheetData>
    <row r="1" spans="1:8" ht="14.45" x14ac:dyDescent="0.3">
      <c r="C1" s="38"/>
      <c r="D1" s="39" t="s">
        <v>71</v>
      </c>
      <c r="E1" s="40">
        <f>SUM(Tableau1[Stock Initial])</f>
        <v>0</v>
      </c>
      <c r="F1" s="40">
        <f>SUM(Tableau1[Entrées])</f>
        <v>0</v>
      </c>
      <c r="G1" s="40">
        <f>SUM(Tableau1[Sorties])</f>
        <v>0</v>
      </c>
      <c r="H1" s="40">
        <f>SUM(Tableau1[Nouveau stock])</f>
        <v>0</v>
      </c>
    </row>
    <row r="2" spans="1:8" x14ac:dyDescent="0.25">
      <c r="A2" t="s">
        <v>68</v>
      </c>
      <c r="B2" t="s">
        <v>65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s="29" t="s">
        <v>63</v>
      </c>
    </row>
    <row r="3" spans="1:8" ht="14.45" x14ac:dyDescent="0.3">
      <c r="A3" s="36"/>
      <c r="B3" s="28"/>
      <c r="E3" s="28"/>
      <c r="F3" s="37"/>
      <c r="G3" s="37"/>
      <c r="H3" s="5"/>
    </row>
  </sheetData>
  <sortState ref="A3:H8">
    <sortCondition ref="C3"/>
    <sortCondition ref="D3"/>
    <sortCondition ref="B3"/>
  </sortState>
  <conditionalFormatting sqref="E3:G3">
    <cfRule type="dataBar" priority="1238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{EF55DD91-3449-48FE-AB2D-276EF60FBE38}</x14:id>
        </ext>
      </extLst>
    </cfRule>
  </conditionalFormatting>
  <conditionalFormatting sqref="E3:G3">
    <cfRule type="dataBar" priority="1238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{2D747A9B-AE72-42B6-910F-7222704FC2F4}</x14:id>
        </ext>
      </extLst>
    </cfRule>
  </conditionalFormatting>
  <conditionalFormatting sqref="A3:B3">
    <cfRule type="colorScale" priority="123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3:B3">
    <cfRule type="dataBar" priority="1239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{D86E79FF-A551-422B-8044-CA30BAA88F4D}</x14:id>
        </ext>
      </extLst>
    </cfRule>
  </conditionalFormatting>
  <conditionalFormatting sqref="A3:B3">
    <cfRule type="dataBar" priority="1239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{C21E6446-84CF-464F-9B41-F86381D88D84}</x14:id>
        </ext>
      </extLst>
    </cfRule>
  </conditionalFormatting>
  <conditionalFormatting sqref="E3:H3">
    <cfRule type="dataBar" priority="1239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{20EE2DC4-4B02-4770-B02D-3EE89DA3A11D}</x14:id>
        </ext>
      </extLst>
    </cfRule>
    <cfRule type="dataBar" priority="1239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{7F040FB1-0AE0-4831-8171-0DB12EFD8048}</x14:id>
        </ext>
      </extLst>
    </cfRule>
    <cfRule type="dataBar" priority="1239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{2E67D46E-5764-4678-9146-8CF4B47A1220}</x14:id>
        </ext>
      </extLst>
    </cfRule>
    <cfRule type="colorScale" priority="123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F55DD91-3449-48FE-AB2D-276EF60FBE3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E3:G3</xm:sqref>
        </x14:conditionalFormatting>
        <x14:conditionalFormatting xmlns:xm="http://schemas.microsoft.com/office/excel/2006/main">
          <x14:cfRule type="dataBar" id="{2D747A9B-AE72-42B6-910F-7222704FC2F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E3:G3</xm:sqref>
        </x14:conditionalFormatting>
        <x14:conditionalFormatting xmlns:xm="http://schemas.microsoft.com/office/excel/2006/main">
          <x14:cfRule type="dataBar" id="{D86E79FF-A551-422B-8044-CA30BAA88F4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A3:B3</xm:sqref>
        </x14:conditionalFormatting>
        <x14:conditionalFormatting xmlns:xm="http://schemas.microsoft.com/office/excel/2006/main">
          <x14:cfRule type="dataBar" id="{C21E6446-84CF-464F-9B41-F86381D88D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A3:B3</xm:sqref>
        </x14:conditionalFormatting>
        <x14:conditionalFormatting xmlns:xm="http://schemas.microsoft.com/office/excel/2006/main">
          <x14:cfRule type="dataBar" id="{20EE2DC4-4B02-4770-B02D-3EE89DA3A11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14:cfRule type="dataBar" id="{7F040FB1-0AE0-4831-8171-0DB12EFD804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14:cfRule type="dataBar" id="{2E67D46E-5764-4678-9146-8CF4B47A122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E3:H3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"/>
  <sheetViews>
    <sheetView workbookViewId="0">
      <selection activeCell="D16" sqref="D16"/>
    </sheetView>
  </sheetViews>
  <sheetFormatPr baseColWidth="10" defaultRowHeight="15" x14ac:dyDescent="0.25"/>
  <cols>
    <col min="1" max="1" width="18.5703125" customWidth="1"/>
  </cols>
  <sheetData>
    <row r="1" spans="1:6" x14ac:dyDescent="0.25">
      <c r="A1" s="98" t="s">
        <v>66</v>
      </c>
      <c r="B1" s="98"/>
      <c r="C1" s="98"/>
      <c r="D1" s="98"/>
    </row>
    <row r="2" spans="1:6" ht="14.45" x14ac:dyDescent="0.3">
      <c r="A2" s="32"/>
      <c r="B2" s="33">
        <f>SUM(Tableau2[Entrées])</f>
        <v>0</v>
      </c>
      <c r="C2" s="34">
        <f>SUM(Tableau2[Sorties])</f>
        <v>0</v>
      </c>
      <c r="D2" s="32"/>
    </row>
    <row r="3" spans="1:6" x14ac:dyDescent="0.25">
      <c r="A3" t="s">
        <v>64</v>
      </c>
      <c r="B3" t="s">
        <v>69</v>
      </c>
      <c r="C3" t="s">
        <v>70</v>
      </c>
      <c r="D3" t="s">
        <v>61</v>
      </c>
      <c r="E3" t="s">
        <v>62</v>
      </c>
      <c r="F3" t="s">
        <v>67</v>
      </c>
    </row>
    <row r="4" spans="1:6" ht="14.45" x14ac:dyDescent="0.3">
      <c r="D4" s="30"/>
      <c r="E4" s="30"/>
      <c r="F4" s="31"/>
    </row>
  </sheetData>
  <mergeCells count="1">
    <mergeCell ref="A1:D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ZONE (1)</vt:lpstr>
      <vt:lpstr>Listes</vt:lpstr>
      <vt:lpstr>Base</vt:lpstr>
      <vt:lpstr>Mvts</vt:lpstr>
      <vt:lpstr>Boxes</vt:lpstr>
      <vt:lpstr>CodeBarre</vt:lpstr>
      <vt:lpstr>Compartiments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AFEH;GEMO</dc:creator>
  <cp:lastModifiedBy>Henri</cp:lastModifiedBy>
  <dcterms:created xsi:type="dcterms:W3CDTF">2024-03-23T12:40:21Z</dcterms:created>
  <dcterms:modified xsi:type="dcterms:W3CDTF">2024-04-20T09:30:45Z</dcterms:modified>
</cp:coreProperties>
</file>