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120" windowWidth="6795" windowHeight="8385"/>
  </bookViews>
  <sheets>
    <sheet name="Données" sheetId="1" r:id="rId1"/>
    <sheet name="Doc" sheetId="2" r:id="rId2"/>
  </sheets>
  <definedNames>
    <definedName name="charge_max" localSheetId="1">Doc!$A$5</definedName>
    <definedName name="contrainte_ad" localSheetId="1">Doc!$A$6</definedName>
    <definedName name="entraxe_patin" localSheetId="1">Doc!$A$7</definedName>
    <definedName name="fichier">Données!#REF!</definedName>
    <definedName name="modèle_grue" localSheetId="1">Doc!$A$4</definedName>
    <definedName name="nom_du_projet" localSheetId="1">Doc!$A$2</definedName>
    <definedName name="_xlnm.Print_Area" localSheetId="1">Doc!$A$1:$B$9</definedName>
  </definedNames>
  <calcPr calcId="145621"/>
</workbook>
</file>

<file path=xl/calcChain.xml><?xml version="1.0" encoding="utf-8"?>
<calcChain xmlns="http://schemas.openxmlformats.org/spreadsheetml/2006/main">
  <c r="B7" i="2" l="1"/>
  <c r="B5" i="2"/>
  <c r="B6" i="2"/>
  <c r="B4" i="2"/>
  <c r="B2" i="2"/>
</calcChain>
</file>

<file path=xl/sharedStrings.xml><?xml version="1.0" encoding="utf-8"?>
<sst xmlns="http://schemas.openxmlformats.org/spreadsheetml/2006/main" count="33" uniqueCount="31">
  <si>
    <t>modèle_grue</t>
  </si>
  <si>
    <t>entraxe_patin</t>
  </si>
  <si>
    <t>contrainte_ad</t>
  </si>
  <si>
    <t>charge_max</t>
  </si>
  <si>
    <t>MDT 180</t>
  </si>
  <si>
    <t>nom du projet</t>
  </si>
  <si>
    <t xml:space="preserve">Nom du projet </t>
  </si>
  <si>
    <t>Hypothèses</t>
  </si>
  <si>
    <t xml:space="preserve">Modèle de la grue </t>
  </si>
  <si>
    <t>300 cm</t>
  </si>
  <si>
    <t>4 bars</t>
  </si>
  <si>
    <t>26 tonnes</t>
  </si>
  <si>
    <t>Index</t>
  </si>
  <si>
    <t>Projet 1</t>
  </si>
  <si>
    <t>Projet 2</t>
  </si>
  <si>
    <t>Essai</t>
  </si>
  <si>
    <t>MDT 181</t>
  </si>
  <si>
    <t>5 bars</t>
  </si>
  <si>
    <t>27 tonnes</t>
  </si>
  <si>
    <t>Projet 3</t>
  </si>
  <si>
    <t>Essai2</t>
  </si>
  <si>
    <t>MDT 182</t>
  </si>
  <si>
    <t>301 cm</t>
  </si>
  <si>
    <t>6 bars</t>
  </si>
  <si>
    <t>28 tonnes</t>
  </si>
  <si>
    <t>Index-----&gt;</t>
  </si>
  <si>
    <t>Charge maximale par patin :</t>
  </si>
  <si>
    <t>Contrainte admissible du sol (ELS)</t>
  </si>
  <si>
    <t>Entre-axe des patins:</t>
  </si>
  <si>
    <t>TABLEAU DES PROJETS</t>
  </si>
  <si>
    <t>Baie d'évian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</si>
</sst>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0" fillId="2" borderId="0" xfId="0" applyFill="1"/>
    <xf numFmtId="0" fontId="3" fillId="0" borderId="0" xfId="0" applyFont="1" applyAlignment="1">
      <alignment vertical="center"/>
    </xf>
    <xf numFmtId="0" fontId="3" fillId="0" borderId="0" xfId="0" applyFont="1"/>
    <xf numFmtId="0" fontId="4" fillId="3" borderId="0" xfId="0" applyFont="1" applyFill="1" applyAlignment="1">
      <alignment horizontal="center"/>
    </xf>
    <xf numFmtId="0" fontId="4" fillId="0" borderId="0" xfId="0" applyFont="1"/>
    <xf numFmtId="14" fontId="4" fillId="0" borderId="0" xfId="0" applyNumberFormat="1" applyFon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180975</xdr:colOff>
      <xdr:row>3</xdr:row>
      <xdr:rowOff>171450</xdr:rowOff>
    </xdr:from>
    <xdr:to>
      <xdr:col>11</xdr:col>
      <xdr:colOff>647700</xdr:colOff>
      <xdr:row>12</xdr:row>
      <xdr:rowOff>76200</xdr:rowOff>
    </xdr:to>
    <xdr:sp macro="" textlink="">
      <xdr:nvSpPr>
        <xdr:cNvPr id="2" name="ZoneTexte 1"/>
        <xdr:cNvSpPr txBox="1"/>
      </xdr:nvSpPr>
      <xdr:spPr>
        <a:xfrm>
          <a:off x="8315325" y="742950"/>
          <a:ext cx="3514725" cy="141922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opératoire:</a:t>
          </a:r>
        </a:p>
        <a:p>
          <a:r>
            <a:rPr lang="fr-FR" sz="1100"/>
            <a:t>1.</a:t>
          </a:r>
          <a:r>
            <a:rPr lang="fr-FR" sz="1100" baseline="0"/>
            <a:t> </a:t>
          </a:r>
          <a:r>
            <a:rPr lang="fr-FR" sz="1100"/>
            <a:t>Remplir le tableau ci-contre avec les différents projets.</a:t>
          </a:r>
        </a:p>
        <a:p>
          <a:r>
            <a:rPr lang="fr-FR" sz="1100"/>
            <a:t>2. Mettre</a:t>
          </a:r>
          <a:r>
            <a:rPr lang="fr-FR" sz="1100" baseline="0"/>
            <a:t> enpage la feuille "DOC" selon vos besoins.</a:t>
          </a:r>
        </a:p>
        <a:p>
          <a:r>
            <a:rPr lang="fr-FR" sz="1100" baseline="0"/>
            <a:t>Les données du tableau sont  transférées par la fonction RECHERCHEV</a:t>
          </a:r>
        </a:p>
        <a:p>
          <a:r>
            <a:rPr lang="fr-FR" sz="1100" baseline="0"/>
            <a:t>3. Cliquer sur le bouton IMPRIMER  pour  éditer  tous vos projets.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4</xdr:row>
      <xdr:rowOff>257175</xdr:rowOff>
    </xdr:from>
    <xdr:to>
      <xdr:col>6</xdr:col>
      <xdr:colOff>533400</xdr:colOff>
      <xdr:row>6</xdr:row>
      <xdr:rowOff>219075</xdr:rowOff>
    </xdr:to>
    <xdr:sp macro="" textlink="">
      <xdr:nvSpPr>
        <xdr:cNvPr id="2" name="Organigramme : Alternative 1"/>
        <xdr:cNvSpPr/>
      </xdr:nvSpPr>
      <xdr:spPr>
        <a:xfrm>
          <a:off x="8401050" y="2190750"/>
          <a:ext cx="1695450" cy="60960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F5" totalsRowShown="0" headerRowDxfId="1" dataDxfId="0">
  <autoFilter ref="A2:F5"/>
  <tableColumns count="6">
    <tableColumn id="6" name="Index" dataDxfId="7"/>
    <tableColumn id="1" name="nom du projet" dataDxfId="6"/>
    <tableColumn id="2" name="modèle_grue" dataDxfId="5"/>
    <tableColumn id="3" name="entraxe_patin" dataDxfId="4"/>
    <tableColumn id="4" name="contrainte_ad" dataDxfId="3"/>
    <tableColumn id="5" name="charge_max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5"/>
  <sheetViews>
    <sheetView tabSelected="1" workbookViewId="0">
      <selection activeCell="I18" sqref="I18"/>
    </sheetView>
  </sheetViews>
  <sheetFormatPr baseColWidth="10" defaultRowHeight="12.75" x14ac:dyDescent="0.2"/>
  <cols>
    <col min="1" max="1" width="8.85546875" customWidth="1"/>
    <col min="2" max="2" width="27.28515625" customWidth="1"/>
    <col min="3" max="3" width="21.85546875" customWidth="1"/>
    <col min="4" max="4" width="21.140625" customWidth="1"/>
    <col min="5" max="5" width="15.28515625" customWidth="1"/>
    <col min="6" max="6" width="16.140625" customWidth="1"/>
  </cols>
  <sheetData>
    <row r="1" spans="1:6" ht="15" x14ac:dyDescent="0.2">
      <c r="A1" s="5" t="s">
        <v>29</v>
      </c>
      <c r="B1" s="5"/>
      <c r="C1" s="5"/>
      <c r="D1" s="5"/>
      <c r="E1" s="5"/>
      <c r="F1" s="5"/>
    </row>
    <row r="2" spans="1:6" ht="15" x14ac:dyDescent="0.2">
      <c r="A2" s="6" t="s">
        <v>12</v>
      </c>
      <c r="B2" s="6" t="s">
        <v>5</v>
      </c>
      <c r="C2" s="6" t="s">
        <v>0</v>
      </c>
      <c r="D2" s="6" t="s">
        <v>1</v>
      </c>
      <c r="E2" s="6" t="s">
        <v>2</v>
      </c>
      <c r="F2" s="6" t="s">
        <v>3</v>
      </c>
    </row>
    <row r="3" spans="1:6" ht="15" x14ac:dyDescent="0.2">
      <c r="A3" s="6" t="s">
        <v>13</v>
      </c>
      <c r="B3" s="6" t="s">
        <v>30</v>
      </c>
      <c r="C3" s="7" t="s">
        <v>4</v>
      </c>
      <c r="D3" s="6" t="s">
        <v>9</v>
      </c>
      <c r="E3" s="6" t="s">
        <v>10</v>
      </c>
      <c r="F3" s="6" t="s">
        <v>11</v>
      </c>
    </row>
    <row r="4" spans="1:6" ht="15" x14ac:dyDescent="0.2">
      <c r="A4" s="6" t="s">
        <v>14</v>
      </c>
      <c r="B4" s="6" t="s">
        <v>15</v>
      </c>
      <c r="C4" s="7" t="s">
        <v>16</v>
      </c>
      <c r="D4" s="6" t="s">
        <v>9</v>
      </c>
      <c r="E4" s="6" t="s">
        <v>17</v>
      </c>
      <c r="F4" s="6" t="s">
        <v>18</v>
      </c>
    </row>
    <row r="5" spans="1:6" ht="15" x14ac:dyDescent="0.2">
      <c r="A5" s="6" t="s">
        <v>19</v>
      </c>
      <c r="B5" s="6" t="s">
        <v>20</v>
      </c>
      <c r="C5" s="7" t="s">
        <v>21</v>
      </c>
      <c r="D5" s="6" t="s">
        <v>22</v>
      </c>
      <c r="E5" s="6" t="s">
        <v>23</v>
      </c>
      <c r="F5" s="6" t="s">
        <v>24</v>
      </c>
    </row>
  </sheetData>
  <mergeCells count="1">
    <mergeCell ref="A1:F1"/>
  </mergeCells>
  <phoneticPr fontId="1" type="noConversion"/>
  <pageMargins left="0.78740157499999996" right="0.78740157499999996" top="0.984251969" bottom="0.984251969" header="0.4921259845" footer="0.4921259845"/>
  <pageSetup paperSize="9" scale="77" fitToHeight="0" orientation="portrait" horizontalDpi="360" verticalDpi="36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7"/>
  <sheetViews>
    <sheetView workbookViewId="0">
      <selection activeCell="C12" sqref="C12"/>
    </sheetView>
  </sheetViews>
  <sheetFormatPr baseColWidth="10" defaultRowHeight="12.75" x14ac:dyDescent="0.2"/>
  <cols>
    <col min="1" max="1" width="62.7109375" customWidth="1"/>
    <col min="2" max="2" width="35" customWidth="1"/>
  </cols>
  <sheetData>
    <row r="1" spans="1:6" ht="75.75" customHeight="1" x14ac:dyDescent="0.2"/>
    <row r="2" spans="1:6" ht="25.5" x14ac:dyDescent="0.35">
      <c r="A2" s="3" t="s">
        <v>6</v>
      </c>
      <c r="B2" s="4" t="str">
        <f>VLOOKUP($F$3,Tableau1[],2,FALSE)</f>
        <v>Baie d'évian</v>
      </c>
    </row>
    <row r="3" spans="1:6" ht="25.5" x14ac:dyDescent="0.35">
      <c r="A3" s="3" t="s">
        <v>7</v>
      </c>
      <c r="B3" s="4"/>
      <c r="E3" s="1" t="s">
        <v>25</v>
      </c>
      <c r="F3" s="2" t="s">
        <v>13</v>
      </c>
    </row>
    <row r="4" spans="1:6" ht="25.5" x14ac:dyDescent="0.35">
      <c r="A4" s="3" t="s">
        <v>8</v>
      </c>
      <c r="B4" s="4" t="str">
        <f>VLOOKUP($F$3,Tableau1[],3,FALSE)</f>
        <v>MDT 180</v>
      </c>
    </row>
    <row r="5" spans="1:6" ht="25.5" x14ac:dyDescent="0.35">
      <c r="A5" s="3" t="s">
        <v>26</v>
      </c>
      <c r="B5" s="4" t="str">
        <f>VLOOKUP($F$3,Tableau1[],6,FALSE)</f>
        <v>26 tonnes</v>
      </c>
    </row>
    <row r="6" spans="1:6" ht="25.5" x14ac:dyDescent="0.35">
      <c r="A6" s="3" t="s">
        <v>27</v>
      </c>
      <c r="B6" s="4" t="str">
        <f>VLOOKUP($F$3,Tableau1[],5,FALSE)</f>
        <v>4 bars</v>
      </c>
    </row>
    <row r="7" spans="1:6" ht="25.5" x14ac:dyDescent="0.35">
      <c r="A7" s="3" t="s">
        <v>28</v>
      </c>
      <c r="B7" s="4" t="str">
        <f>VLOOKUP($F$3,Tableau1[],4,FALSE)</f>
        <v>300 cm</v>
      </c>
    </row>
  </sheetData>
  <pageMargins left="0.7" right="0.7" top="0.75" bottom="0.75" header="0.3" footer="0.3"/>
  <pageSetup paperSize="9" scale="90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Données!$A$3:$A$5</xm:f>
          </x14:formula1>
          <xm:sqref>F3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</vt:lpstr>
      <vt:lpstr>Doc</vt:lpstr>
      <vt:lpstr>Doc!charge_max</vt:lpstr>
      <vt:lpstr>Doc!contrainte_ad</vt:lpstr>
      <vt:lpstr>Doc!entraxe_patin</vt:lpstr>
      <vt:lpstr>Doc!modèle_grue</vt:lpstr>
      <vt:lpstr>Doc!nom_du_projet</vt:lpstr>
      <vt:lpstr>Doc!Zone_d_impression</vt:lpstr>
    </vt:vector>
  </TitlesOfParts>
  <Company>CSI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AFEH56</cp:lastModifiedBy>
  <cp:lastPrinted>2024-01-30T14:54:52Z</cp:lastPrinted>
  <dcterms:created xsi:type="dcterms:W3CDTF">2011-07-01T09:07:37Z</dcterms:created>
  <dcterms:modified xsi:type="dcterms:W3CDTF">2024-01-30T15:07:21Z</dcterms:modified>
</cp:coreProperties>
</file>