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30" windowWidth="11715" windowHeight="9270"/>
  </bookViews>
  <sheets>
    <sheet name="Base" sheetId="1" r:id="rId1"/>
    <sheet name="Certificat" sheetId="2" r:id="rId2"/>
  </sheets>
  <definedNames>
    <definedName name="Num_Dossier">Tableau1[Num Dossier]</definedName>
    <definedName name="_xlnm.Print_Area" localSheetId="1">Certificat!$A$1:$C$32</definedName>
  </definedNames>
  <calcPr calcId="145621"/>
</workbook>
</file>

<file path=xl/calcChain.xml><?xml version="1.0" encoding="utf-8"?>
<calcChain xmlns="http://schemas.openxmlformats.org/spreadsheetml/2006/main">
  <c r="A7" i="2" l="1"/>
  <c r="A11" i="2"/>
  <c r="A14" i="2"/>
  <c r="A15" i="2"/>
  <c r="E4" i="2" l="1"/>
  <c r="E3" i="2"/>
  <c r="B20" i="2" l="1"/>
</calcChain>
</file>

<file path=xl/sharedStrings.xml><?xml version="1.0" encoding="utf-8"?>
<sst xmlns="http://schemas.openxmlformats.org/spreadsheetml/2006/main" count="74" uniqueCount="63">
  <si>
    <t>Nom</t>
  </si>
  <si>
    <t>Prénom</t>
  </si>
  <si>
    <t>Mail</t>
  </si>
  <si>
    <t>Téléphone</t>
  </si>
  <si>
    <t>IA</t>
  </si>
  <si>
    <t>PJ</t>
  </si>
  <si>
    <t>Date réception dossier</t>
  </si>
  <si>
    <t>Type de financement</t>
  </si>
  <si>
    <t>Organisme financeur</t>
  </si>
  <si>
    <t>Contact organisme</t>
  </si>
  <si>
    <t>Mail Contact</t>
  </si>
  <si>
    <t>Tarif payé</t>
  </si>
  <si>
    <t>Numdat</t>
  </si>
  <si>
    <t>Numéro contrat</t>
  </si>
  <si>
    <t>Dépôt DAF</t>
  </si>
  <si>
    <t>Signature direction (O/N)</t>
  </si>
  <si>
    <t>ATT</t>
  </si>
  <si>
    <t>AFC8_</t>
  </si>
  <si>
    <t>PIERRE</t>
  </si>
  <si>
    <t>OK</t>
  </si>
  <si>
    <t>INDIVIDUEL</t>
  </si>
  <si>
    <t>X</t>
  </si>
  <si>
    <t>OUI</t>
  </si>
  <si>
    <t>FC-07-CVUG-23-4059</t>
  </si>
  <si>
    <t>A FAIRE</t>
  </si>
  <si>
    <t>Num Dossier</t>
  </si>
  <si>
    <t>DUPONT</t>
  </si>
  <si>
    <t>dupont.pierre@mail.com</t>
  </si>
  <si>
    <t xml:space="preserve">00 00 00 00 00 </t>
  </si>
  <si>
    <t>Commentaires IA</t>
  </si>
  <si>
    <t>Droits payés</t>
  </si>
  <si>
    <t>Date envoi contrat</t>
  </si>
  <si>
    <t>Date réception contrat signé</t>
  </si>
  <si>
    <t xml:space="preserve">Contrat envoyé signé </t>
  </si>
  <si>
    <t>Rangé archive dossier</t>
  </si>
  <si>
    <t>Dépôt CRM</t>
  </si>
  <si>
    <t xml:space="preserve">Convention formation </t>
  </si>
  <si>
    <t>questionnaire qualité</t>
  </si>
  <si>
    <t>Commentaire divers</t>
  </si>
  <si>
    <t>Présence formation</t>
  </si>
  <si>
    <t>Nom Formation</t>
  </si>
  <si>
    <t>Bases du technicien en laboratoire</t>
  </si>
  <si>
    <t>CERTIFICAT DE REALISATION DE L’ACTION DE FORMATION</t>
  </si>
  <si>
    <t>ATTESTATION D’ASSIDUITÉ</t>
  </si>
  <si>
    <t xml:space="preserve">Le Département de Développement Professionnel Continu et de Formation Continue (XXXX) de XXXXXXXXXXXXXXXXX rattaché à la formation XXXXXXXXXXXXXXXXXX, organisme de formation enregistré sous le numéro de déclaration d’activité XXXXXXXX auprès de la DIRECCTE (Direction Régionale des Entreprises, de la Concurrence, de la Consommation, du Travail et de l’Emploi…) de l’Ile-de-France : </t>
  </si>
  <si>
    <t>Cette formation est une des actions prévues aux articles L.6313-1 et suivants du Code du travail qui concourent au développement des compétences et entrent dans le champ d'application des dispositions relatives à la formation professionnelle.</t>
  </si>
  <si>
    <t>Le Département formation Continue</t>
  </si>
  <si>
    <t>Signature et cachet</t>
  </si>
  <si>
    <t>21/03/2024</t>
  </si>
  <si>
    <t>22/03/2024</t>
  </si>
  <si>
    <t>16/05/2024</t>
  </si>
  <si>
    <t>17/05/2024</t>
  </si>
  <si>
    <t>13/06/2024</t>
  </si>
  <si>
    <t>14/06/2024</t>
  </si>
  <si>
    <t>27/06/2024</t>
  </si>
  <si>
    <t>28/06/2024</t>
  </si>
  <si>
    <t>N° Dossier</t>
  </si>
  <si>
    <t xml:space="preserve">A XXXXXX, Le </t>
  </si>
  <si>
    <t>ESSAI</t>
  </si>
  <si>
    <t>Essai</t>
  </si>
  <si>
    <t>AFC8_b</t>
  </si>
  <si>
    <t>essai.un@free.fr</t>
  </si>
  <si>
    <t>UN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</si>
</sst>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9"/>
      <color theme="1"/>
      <name val="Arial"/>
      <family val="2"/>
      <charset val="1"/>
    </font>
    <font>
      <sz val="10"/>
      <name val="Calibri"/>
      <family val="2"/>
      <charset val="1"/>
    </font>
    <font>
      <sz val="10"/>
      <color theme="1"/>
      <name val="Calibri"/>
      <family val="2"/>
      <charset val="1"/>
    </font>
    <font>
      <sz val="10"/>
      <color theme="1"/>
      <name val="Arial"/>
      <family val="2"/>
      <charset val="1"/>
    </font>
    <font>
      <sz val="11"/>
      <color theme="1"/>
      <name val="Arial"/>
      <family val="2"/>
      <charset val="1"/>
    </font>
    <font>
      <u/>
      <sz val="11"/>
      <color theme="10"/>
      <name val="Calibri"/>
      <family val="2"/>
      <charset val="1"/>
    </font>
    <font>
      <b/>
      <sz val="11"/>
      <color rgb="FFFF0000"/>
      <name val="Arial"/>
      <family val="2"/>
    </font>
    <font>
      <sz val="11"/>
      <color rgb="FF002060"/>
      <name val="Arial"/>
      <family val="2"/>
    </font>
    <font>
      <b/>
      <sz val="12"/>
      <color theme="1"/>
      <name val="Arial"/>
      <family val="2"/>
    </font>
    <font>
      <b/>
      <i/>
      <sz val="8"/>
      <color theme="1"/>
      <name val="Arial"/>
      <family val="2"/>
    </font>
    <font>
      <b/>
      <sz val="10"/>
      <color theme="1"/>
      <name val="Arial"/>
      <family val="2"/>
    </font>
    <font>
      <sz val="12"/>
      <color theme="1"/>
      <name val="Calibri"/>
      <family val="2"/>
      <scheme val="minor"/>
    </font>
    <font>
      <sz val="12"/>
      <color theme="1"/>
      <name val="Arial"/>
      <family val="2"/>
    </font>
    <font>
      <sz val="10"/>
      <color theme="1"/>
      <name val="Arial"/>
    </font>
    <font>
      <sz val="11"/>
      <color theme="1"/>
      <name val="Arial"/>
    </font>
    <font>
      <sz val="11"/>
      <color rgb="FF002060"/>
      <name val="Arial"/>
    </font>
    <font>
      <b/>
      <sz val="11"/>
      <color rgb="FFFF0000"/>
      <name val="Arial"/>
    </font>
  </fonts>
  <fills count="7">
    <fill>
      <patternFill patternType="none"/>
    </fill>
    <fill>
      <patternFill patternType="gray125"/>
    </fill>
    <fill>
      <patternFill patternType="solid">
        <fgColor theme="8" tint="0.59999389629810485"/>
        <bgColor indexed="64"/>
      </patternFill>
    </fill>
    <fill>
      <patternFill patternType="solid">
        <fgColor theme="8" tint="0.59999389629810485"/>
        <bgColor rgb="FFCC99FF"/>
      </patternFill>
    </fill>
    <fill>
      <patternFill patternType="gray125">
        <bgColor theme="0" tint="-4.9989318521683403E-2"/>
      </patternFill>
    </fill>
    <fill>
      <patternFill patternType="solid">
        <fgColor theme="3" tint="0.79998168889431442"/>
        <bgColor indexed="64"/>
      </patternFill>
    </fill>
    <fill>
      <patternFill patternType="solid">
        <fgColor rgb="FFFFFF00"/>
        <bgColor indexed="64"/>
      </patternFill>
    </fill>
  </fills>
  <borders count="9">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
      <left style="thin">
        <color auto="1"/>
      </left>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style="thin">
        <color auto="1"/>
      </right>
      <top style="thin">
        <color auto="1"/>
      </top>
      <bottom/>
      <diagonal/>
    </border>
  </borders>
  <cellStyleXfs count="2">
    <xf numFmtId="0" fontId="0" fillId="0" borderId="0"/>
    <xf numFmtId="0" fontId="6" fillId="0" borderId="0" applyBorder="0" applyProtection="0"/>
  </cellStyleXfs>
  <cellXfs count="53">
    <xf numFmtId="0" fontId="0" fillId="0" borderId="0" xfId="0"/>
    <xf numFmtId="0" fontId="5" fillId="0" borderId="1" xfId="0" applyFont="1" applyBorder="1"/>
    <xf numFmtId="14" fontId="5" fillId="0" borderId="1" xfId="0" applyNumberFormat="1" applyFont="1" applyBorder="1" applyAlignment="1">
      <alignment horizontal="center"/>
    </xf>
    <xf numFmtId="14" fontId="7" fillId="0" borderId="1" xfId="0" applyNumberFormat="1" applyFont="1" applyBorder="1" applyAlignment="1">
      <alignment horizontal="center"/>
    </xf>
    <xf numFmtId="0" fontId="5" fillId="2" borderId="1" xfId="0" applyFont="1" applyFill="1" applyBorder="1"/>
    <xf numFmtId="49" fontId="5" fillId="2" borderId="1" xfId="0" applyNumberFormat="1" applyFont="1" applyFill="1" applyBorder="1" applyAlignment="1">
      <alignment horizontal="center"/>
    </xf>
    <xf numFmtId="0" fontId="5" fillId="2" borderId="1" xfId="0" applyFont="1" applyFill="1" applyBorder="1" applyAlignment="1">
      <alignment horizontal="center"/>
    </xf>
    <xf numFmtId="14" fontId="5" fillId="2" borderId="1" xfId="0" applyNumberFormat="1" applyFont="1" applyFill="1" applyBorder="1" applyAlignment="1">
      <alignment horizontal="center"/>
    </xf>
    <xf numFmtId="0" fontId="5" fillId="2" borderId="1" xfId="0" applyNumberFormat="1" applyFont="1" applyFill="1" applyBorder="1" applyAlignment="1">
      <alignment horizontal="center"/>
    </xf>
    <xf numFmtId="0" fontId="4" fillId="2" borderId="1" xfId="0" applyFont="1" applyFill="1" applyBorder="1" applyAlignment="1">
      <alignment vertical="center"/>
    </xf>
    <xf numFmtId="14" fontId="8" fillId="2" borderId="1" xfId="0" applyNumberFormat="1" applyFont="1" applyFill="1" applyBorder="1" applyAlignment="1">
      <alignment horizontal="center"/>
    </xf>
    <xf numFmtId="0" fontId="6" fillId="0" borderId="1" xfId="1" applyBorder="1" applyProtection="1"/>
    <xf numFmtId="0" fontId="11" fillId="0" borderId="0" xfId="0" applyFont="1" applyAlignment="1">
      <alignment horizontal="justify" vertical="center"/>
    </xf>
    <xf numFmtId="0" fontId="4" fillId="2" borderId="2" xfId="0" applyFont="1" applyFill="1" applyBorder="1"/>
    <xf numFmtId="0" fontId="5" fillId="0" borderId="3" xfId="0" applyFont="1" applyBorder="1"/>
    <xf numFmtId="0" fontId="1" fillId="3" borderId="4" xfId="0" applyFont="1" applyFill="1" applyBorder="1" applyAlignment="1">
      <alignment horizontal="center" vertical="center"/>
    </xf>
    <xf numFmtId="0" fontId="2" fillId="3" borderId="5" xfId="0" applyFont="1" applyFill="1" applyBorder="1" applyAlignment="1">
      <alignment horizontal="center" vertical="center" wrapText="1"/>
    </xf>
    <xf numFmtId="0" fontId="3" fillId="3" borderId="5" xfId="0" applyFont="1" applyFill="1" applyBorder="1" applyAlignment="1">
      <alignment horizontal="center" vertical="center"/>
    </xf>
    <xf numFmtId="14" fontId="3" fillId="2" borderId="6" xfId="0" applyNumberFormat="1" applyFont="1" applyFill="1" applyBorder="1" applyAlignment="1">
      <alignment horizontal="center" vertical="center"/>
    </xf>
    <xf numFmtId="0" fontId="5" fillId="0" borderId="1" xfId="0" applyNumberFormat="1" applyFont="1" applyBorder="1"/>
    <xf numFmtId="0" fontId="0" fillId="5" borderId="0" xfId="0" applyFill="1"/>
    <xf numFmtId="0" fontId="0" fillId="6" borderId="0" xfId="0" applyFill="1"/>
    <xf numFmtId="14" fontId="3" fillId="2" borderId="5" xfId="0" quotePrefix="1" applyNumberFormat="1" applyFont="1" applyFill="1" applyBorder="1" applyAlignment="1">
      <alignment horizontal="center" vertical="center"/>
    </xf>
    <xf numFmtId="0" fontId="3" fillId="2" borderId="5" xfId="0" quotePrefix="1" applyNumberFormat="1" applyFont="1" applyFill="1" applyBorder="1" applyAlignment="1">
      <alignment horizontal="center" vertical="center"/>
    </xf>
    <xf numFmtId="0" fontId="12" fillId="0" borderId="0" xfId="0" applyFont="1"/>
    <xf numFmtId="0" fontId="9" fillId="0" borderId="0" xfId="0" applyFont="1" applyAlignment="1">
      <alignment horizontal="justify" vertical="center"/>
    </xf>
    <xf numFmtId="0" fontId="13" fillId="0" borderId="0" xfId="0" applyFont="1" applyAlignment="1">
      <alignment horizontal="justify" vertical="center"/>
    </xf>
    <xf numFmtId="0" fontId="12" fillId="0" borderId="0" xfId="0" applyFont="1" applyAlignment="1"/>
    <xf numFmtId="14" fontId="13" fillId="0" borderId="0" xfId="0" applyNumberFormat="1" applyFont="1" applyAlignment="1">
      <alignment horizontal="right" vertical="center"/>
    </xf>
    <xf numFmtId="14" fontId="12" fillId="0" borderId="0" xfId="0" applyNumberFormat="1" applyFont="1"/>
    <xf numFmtId="14" fontId="13" fillId="0" borderId="0" xfId="0" applyNumberFormat="1" applyFont="1" applyAlignment="1">
      <alignment horizontal="left" vertical="center"/>
    </xf>
    <xf numFmtId="0" fontId="13" fillId="0" borderId="0" xfId="0" applyFont="1" applyAlignment="1">
      <alignment horizontal="right" vertical="center"/>
    </xf>
    <xf numFmtId="0" fontId="14" fillId="2" borderId="2" xfId="0" applyFont="1" applyFill="1" applyBorder="1"/>
    <xf numFmtId="0" fontId="15" fillId="2" borderId="8" xfId="0" applyFont="1" applyFill="1" applyBorder="1"/>
    <xf numFmtId="0" fontId="6" fillId="0" borderId="8" xfId="1" applyBorder="1" applyProtection="1"/>
    <xf numFmtId="49" fontId="15" fillId="2" borderId="8" xfId="0" applyNumberFormat="1" applyFont="1" applyFill="1" applyBorder="1" applyAlignment="1">
      <alignment horizontal="center"/>
    </xf>
    <xf numFmtId="0" fontId="15" fillId="2" borderId="8" xfId="0" applyFont="1" applyFill="1" applyBorder="1" applyAlignment="1">
      <alignment horizontal="center"/>
    </xf>
    <xf numFmtId="14" fontId="15" fillId="2" borderId="8" xfId="0" applyNumberFormat="1" applyFont="1" applyFill="1" applyBorder="1" applyAlignment="1">
      <alignment horizontal="center"/>
    </xf>
    <xf numFmtId="0" fontId="15" fillId="2" borderId="8" xfId="0" applyNumberFormat="1" applyFont="1" applyFill="1" applyBorder="1" applyAlignment="1">
      <alignment horizontal="center"/>
    </xf>
    <xf numFmtId="14" fontId="16" fillId="2" borderId="8" xfId="0" applyNumberFormat="1" applyFont="1" applyFill="1" applyBorder="1" applyAlignment="1">
      <alignment horizontal="center"/>
    </xf>
    <xf numFmtId="14" fontId="17" fillId="0" borderId="8" xfId="0" applyNumberFormat="1" applyFont="1" applyBorder="1" applyAlignment="1">
      <alignment horizontal="center"/>
    </xf>
    <xf numFmtId="14" fontId="15" fillId="0" borderId="8" xfId="0" applyNumberFormat="1" applyFont="1" applyBorder="1" applyAlignment="1">
      <alignment horizontal="center"/>
    </xf>
    <xf numFmtId="0" fontId="15" fillId="0" borderId="8" xfId="0" applyFont="1" applyBorder="1"/>
    <xf numFmtId="0" fontId="15" fillId="0" borderId="8" xfId="0" applyNumberFormat="1" applyFont="1" applyBorder="1"/>
    <xf numFmtId="0" fontId="15" fillId="0" borderId="7" xfId="0" applyFont="1" applyBorder="1"/>
    <xf numFmtId="0" fontId="13" fillId="0" borderId="0" xfId="0" applyFont="1" applyAlignment="1">
      <alignment vertical="center" wrapText="1"/>
    </xf>
    <xf numFmtId="0" fontId="13" fillId="0" borderId="0" xfId="0" applyFont="1" applyAlignment="1">
      <alignment vertical="center"/>
    </xf>
    <xf numFmtId="0" fontId="9" fillId="0" borderId="0" xfId="0" applyFont="1" applyAlignment="1">
      <alignment vertical="center"/>
    </xf>
    <xf numFmtId="0" fontId="0" fillId="4" borderId="0" xfId="0" applyFill="1" applyAlignment="1"/>
    <xf numFmtId="0" fontId="0" fillId="4" borderId="0" xfId="0" applyFill="1" applyAlignment="1">
      <alignment horizontal="center"/>
    </xf>
    <xf numFmtId="0" fontId="9" fillId="4" borderId="0" xfId="0" applyFont="1" applyFill="1" applyAlignment="1">
      <alignment horizontal="center" vertical="center"/>
    </xf>
    <xf numFmtId="0" fontId="10" fillId="1" borderId="0" xfId="0" applyFont="1" applyFill="1" applyAlignment="1">
      <alignment horizontal="center" vertical="center"/>
    </xf>
    <xf numFmtId="0" fontId="13" fillId="0" borderId="0" xfId="0" applyFont="1" applyAlignment="1">
      <alignment horizontal="right" vertical="center"/>
    </xf>
  </cellXfs>
  <cellStyles count="2">
    <cellStyle name="Lien hypertexte" xfId="1" builtinId="8"/>
    <cellStyle name="Normal" xfId="0" builtinId="0"/>
  </cellStyles>
  <dxfs count="42">
    <dxf>
      <font>
        <b val="0"/>
        <i val="0"/>
        <strike val="0"/>
        <condense val="0"/>
        <extend val="0"/>
        <outline val="0"/>
        <shadow val="0"/>
        <u val="none"/>
        <vertAlign val="baseline"/>
        <sz val="11"/>
        <color theme="1"/>
        <name val="Arial"/>
        <scheme val="none"/>
      </font>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numFmt numFmtId="0" formatCode="General"/>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rgb="FFFF0000"/>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2060"/>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Arial"/>
        <scheme val="none"/>
      </font>
      <fill>
        <patternFill patternType="solid">
          <fgColor indexed="64"/>
          <bgColor theme="8" tint="0.5999938962981048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0" formatCode="General"/>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30" formatCode="@"/>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Arial"/>
        <scheme val="none"/>
      </font>
      <fill>
        <patternFill patternType="solid">
          <fgColor indexed="64"/>
          <bgColor theme="8" tint="0.59999389629810485"/>
        </patternFill>
      </fill>
      <border diagonalUp="0" diagonalDown="0">
        <left/>
        <right style="thin">
          <color auto="1"/>
        </right>
        <top style="thin">
          <color auto="1"/>
        </top>
        <bottom/>
        <vertical/>
        <horizontal/>
      </border>
    </dxf>
    <dxf>
      <border outline="0">
        <top style="thin">
          <color auto="1"/>
        </top>
      </border>
    </dxf>
    <dxf>
      <border outline="0">
        <left style="thin">
          <color auto="1"/>
        </left>
        <right style="thin">
          <color auto="1"/>
        </right>
        <top style="thin">
          <color auto="1"/>
        </top>
      </border>
    </dxf>
    <dxf>
      <font>
        <b val="0"/>
        <i val="0"/>
        <strike val="0"/>
        <condense val="0"/>
        <extend val="0"/>
        <outline val="0"/>
        <shadow val="0"/>
        <u val="none"/>
        <vertAlign val="baseline"/>
        <sz val="11"/>
        <color theme="1"/>
        <name val="Arial"/>
        <scheme val="none"/>
      </font>
    </dxf>
    <dxf>
      <border outline="0">
        <bottom style="thin">
          <color auto="1"/>
        </bottom>
      </border>
    </dxf>
    <dxf>
      <font>
        <b val="0"/>
        <i val="0"/>
        <strike val="0"/>
        <condense val="0"/>
        <extend val="0"/>
        <outline val="0"/>
        <shadow val="0"/>
        <u val="none"/>
        <vertAlign val="baseline"/>
        <sz val="10"/>
        <color theme="1"/>
        <name val="Calibri"/>
        <scheme val="none"/>
      </font>
      <numFmt numFmtId="19" formatCode="dd/mm/yyyy"/>
      <fill>
        <patternFill patternType="solid">
          <fgColor indexed="64"/>
          <bgColor theme="8" tint="0.59999389629810485"/>
        </patternFill>
      </fill>
      <alignment horizontal="center" vertical="center" textRotation="0" wrapText="0"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657225</xdr:colOff>
      <xdr:row>5</xdr:row>
      <xdr:rowOff>85725</xdr:rowOff>
    </xdr:from>
    <xdr:to>
      <xdr:col>6</xdr:col>
      <xdr:colOff>438150</xdr:colOff>
      <xdr:row>8</xdr:row>
      <xdr:rowOff>676275</xdr:rowOff>
    </xdr:to>
    <xdr:sp macro="[0]!Imprime_Fiches" textlink="">
      <xdr:nvSpPr>
        <xdr:cNvPr id="3" name="Organigramme : Alternative 2"/>
        <xdr:cNvSpPr/>
      </xdr:nvSpPr>
      <xdr:spPr>
        <a:xfrm>
          <a:off x="6400800" y="1066800"/>
          <a:ext cx="2066925" cy="118110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a:t>IMPRIMER </a:t>
          </a:r>
        </a:p>
        <a:p>
          <a:pPr algn="ctr"/>
          <a:r>
            <a:rPr lang="fr-FR" sz="1800"/>
            <a:t>Le (ou les) CERTIFICAT(S)</a:t>
          </a:r>
        </a:p>
      </xdr:txBody>
    </xdr:sp>
    <xdr:clientData/>
  </xdr:twoCellAnchor>
</xdr:wsDr>
</file>

<file path=xl/tables/table1.xml><?xml version="1.0" encoding="utf-8"?>
<table xmlns="http://schemas.openxmlformats.org/spreadsheetml/2006/main" id="1" name="Tableau1" displayName="Tableau1" ref="A1:AK3" totalsRowShown="0" headerRowDxfId="41" dataDxfId="39" headerRowBorderDxfId="40" tableBorderDxfId="38" totalsRowBorderDxfId="37">
  <autoFilter ref="A1:AK3"/>
  <tableColumns count="37">
    <tableColumn id="1" name="Num Dossier" dataDxfId="36"/>
    <tableColumn id="2" name="Nom" dataDxfId="35"/>
    <tableColumn id="3" name="Prénom" dataDxfId="34"/>
    <tableColumn id="4" name="Mail" dataDxfId="33" dataCellStyle="Lien hypertexte"/>
    <tableColumn id="5" name="Téléphone" dataDxfId="32"/>
    <tableColumn id="6" name="Commentaires IA" dataDxfId="31"/>
    <tableColumn id="7" name="IA" dataDxfId="30"/>
    <tableColumn id="8" name="PJ" dataDxfId="29"/>
    <tableColumn id="9" name="Nom Formation" dataDxfId="28"/>
    <tableColumn id="10" name="Date réception dossier" dataDxfId="27"/>
    <tableColumn id="11" name="Type de financement" dataDxfId="26"/>
    <tableColumn id="12" name="Organisme financeur" dataDxfId="25"/>
    <tableColumn id="13" name="Contact organisme" dataDxfId="24"/>
    <tableColumn id="14" name="Mail Contact" dataDxfId="23"/>
    <tableColumn id="15" name="Tarif payé" dataDxfId="22"/>
    <tableColumn id="16" name="Droits payés" dataDxfId="21"/>
    <tableColumn id="17" name="Numdat" dataDxfId="20"/>
    <tableColumn id="18" name="Numéro contrat" dataDxfId="19"/>
    <tableColumn id="19" name="Dépôt DAF" dataDxfId="18"/>
    <tableColumn id="20" name="Date envoi contrat" dataDxfId="17"/>
    <tableColumn id="21" name="Date réception contrat signé" dataDxfId="16"/>
    <tableColumn id="22" name="Signature direction (O/N)" dataDxfId="15"/>
    <tableColumn id="23" name="Contrat envoyé signé " dataDxfId="14"/>
    <tableColumn id="24" name="Rangé archive dossier" dataDxfId="13"/>
    <tableColumn id="25" name="Dépôt CRM" dataDxfId="12"/>
    <tableColumn id="26" name="Présence formation" dataDxfId="11"/>
    <tableColumn id="27" name="Convention formation " dataDxfId="10"/>
    <tableColumn id="28" name="questionnaire qualité" dataDxfId="9"/>
    <tableColumn id="29" name="Commentaire divers" dataDxfId="8"/>
    <tableColumn id="30" name="21/03/2024" dataDxfId="7"/>
    <tableColumn id="31" name="22/03/2024" dataDxfId="6"/>
    <tableColumn id="32" name="16/05/2024" dataDxfId="5"/>
    <tableColumn id="33" name="17/05/2024" dataDxfId="4"/>
    <tableColumn id="34" name="13/06/2024" dataDxfId="3"/>
    <tableColumn id="35" name="14/06/2024" dataDxfId="2"/>
    <tableColumn id="36" name="27/06/2024" dataDxfId="1"/>
    <tableColumn id="37" name="28/06/2024"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hyperlink" Target="mailto:essai.un@free.fr" TargetMode="External"/><Relationship Id="rId1" Type="http://schemas.openxmlformats.org/officeDocument/2006/relationships/hyperlink" Target="mailto:dupont.pierre@mail.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K3"/>
  <sheetViews>
    <sheetView tabSelected="1" workbookViewId="0">
      <selection activeCell="E8" sqref="E8"/>
    </sheetView>
  </sheetViews>
  <sheetFormatPr baseColWidth="10" defaultRowHeight="15" x14ac:dyDescent="0.25"/>
  <cols>
    <col min="1" max="1" width="13.5703125" customWidth="1"/>
    <col min="4" max="4" width="19.28515625" customWidth="1"/>
    <col min="6" max="6" width="16.7109375" customWidth="1"/>
    <col min="9" max="9" width="33.5703125" bestFit="1" customWidth="1"/>
    <col min="10" max="10" width="20.85546875" customWidth="1"/>
    <col min="11" max="11" width="19.5703125" customWidth="1"/>
    <col min="12" max="12" width="19.28515625" customWidth="1"/>
    <col min="13" max="13" width="17.7109375" customWidth="1"/>
    <col min="14" max="14" width="12.85546875" customWidth="1"/>
    <col min="16" max="16" width="12.7109375" customWidth="1"/>
    <col min="18" max="18" width="15.85546875" customWidth="1"/>
    <col min="19" max="19" width="11.5703125" customWidth="1"/>
    <col min="20" max="20" width="17.7109375" customWidth="1"/>
    <col min="21" max="21" width="25.42578125" customWidth="1"/>
    <col min="22" max="22" width="23" customWidth="1"/>
    <col min="23" max="23" width="20.140625" customWidth="1"/>
    <col min="24" max="24" width="19.85546875" customWidth="1"/>
    <col min="25" max="25" width="12" customWidth="1"/>
    <col min="26" max="26" width="18.5703125" customWidth="1"/>
    <col min="27" max="27" width="20.85546875" customWidth="1"/>
    <col min="28" max="28" width="19.85546875" customWidth="1"/>
    <col min="29" max="29" width="19.140625" customWidth="1"/>
    <col min="30" max="37" width="12.85546875" customWidth="1"/>
  </cols>
  <sheetData>
    <row r="1" spans="1:37" x14ac:dyDescent="0.25">
      <c r="A1" s="15" t="s">
        <v>25</v>
      </c>
      <c r="B1" s="16" t="s">
        <v>0</v>
      </c>
      <c r="C1" s="16" t="s">
        <v>1</v>
      </c>
      <c r="D1" s="16" t="s">
        <v>2</v>
      </c>
      <c r="E1" s="16" t="s">
        <v>3</v>
      </c>
      <c r="F1" s="16" t="s">
        <v>29</v>
      </c>
      <c r="G1" s="16" t="s">
        <v>4</v>
      </c>
      <c r="H1" s="16" t="s">
        <v>5</v>
      </c>
      <c r="I1" s="16" t="s">
        <v>40</v>
      </c>
      <c r="J1" s="16" t="s">
        <v>6</v>
      </c>
      <c r="K1" s="16" t="s">
        <v>7</v>
      </c>
      <c r="L1" s="16" t="s">
        <v>8</v>
      </c>
      <c r="M1" s="16" t="s">
        <v>9</v>
      </c>
      <c r="N1" s="16" t="s">
        <v>10</v>
      </c>
      <c r="O1" s="16" t="s">
        <v>11</v>
      </c>
      <c r="P1" s="16" t="s">
        <v>30</v>
      </c>
      <c r="Q1" s="16" t="s">
        <v>12</v>
      </c>
      <c r="R1" s="16" t="s">
        <v>13</v>
      </c>
      <c r="S1" s="16" t="s">
        <v>14</v>
      </c>
      <c r="T1" s="16" t="s">
        <v>31</v>
      </c>
      <c r="U1" s="16" t="s">
        <v>32</v>
      </c>
      <c r="V1" s="16" t="s">
        <v>15</v>
      </c>
      <c r="W1" s="16" t="s">
        <v>33</v>
      </c>
      <c r="X1" s="16" t="s">
        <v>34</v>
      </c>
      <c r="Y1" s="16" t="s">
        <v>35</v>
      </c>
      <c r="Z1" s="16" t="s">
        <v>39</v>
      </c>
      <c r="AA1" s="16" t="s">
        <v>36</v>
      </c>
      <c r="AB1" s="16" t="s">
        <v>37</v>
      </c>
      <c r="AC1" s="17" t="s">
        <v>38</v>
      </c>
      <c r="AD1" s="23" t="s">
        <v>48</v>
      </c>
      <c r="AE1" s="22" t="s">
        <v>49</v>
      </c>
      <c r="AF1" s="22" t="s">
        <v>50</v>
      </c>
      <c r="AG1" s="22" t="s">
        <v>51</v>
      </c>
      <c r="AH1" s="22" t="s">
        <v>52</v>
      </c>
      <c r="AI1" s="22" t="s">
        <v>53</v>
      </c>
      <c r="AJ1" s="22" t="s">
        <v>54</v>
      </c>
      <c r="AK1" s="18" t="s">
        <v>55</v>
      </c>
    </row>
    <row r="2" spans="1:37" x14ac:dyDescent="0.25">
      <c r="A2" s="13">
        <v>22212003</v>
      </c>
      <c r="B2" s="4" t="s">
        <v>26</v>
      </c>
      <c r="C2" s="4" t="s">
        <v>18</v>
      </c>
      <c r="D2" s="11" t="s">
        <v>27</v>
      </c>
      <c r="E2" s="5" t="s">
        <v>28</v>
      </c>
      <c r="F2" s="6" t="s">
        <v>19</v>
      </c>
      <c r="G2" s="6" t="s">
        <v>19</v>
      </c>
      <c r="H2" s="6" t="s">
        <v>19</v>
      </c>
      <c r="I2" s="6" t="s">
        <v>41</v>
      </c>
      <c r="J2" s="7">
        <v>45202</v>
      </c>
      <c r="K2" s="7" t="s">
        <v>20</v>
      </c>
      <c r="L2" s="7" t="s">
        <v>21</v>
      </c>
      <c r="M2" s="7" t="s">
        <v>21</v>
      </c>
      <c r="N2" s="7" t="s">
        <v>21</v>
      </c>
      <c r="O2" s="8">
        <v>1000</v>
      </c>
      <c r="P2" s="7" t="s">
        <v>22</v>
      </c>
      <c r="Q2" s="9" t="s">
        <v>17</v>
      </c>
      <c r="R2" s="7" t="s">
        <v>23</v>
      </c>
      <c r="S2" s="10">
        <v>45215</v>
      </c>
      <c r="T2" s="7">
        <v>45202</v>
      </c>
      <c r="U2" s="7">
        <v>45204</v>
      </c>
      <c r="V2" s="7" t="s">
        <v>19</v>
      </c>
      <c r="W2" s="7">
        <v>45212</v>
      </c>
      <c r="X2" s="7">
        <v>45212</v>
      </c>
      <c r="Y2" s="3" t="s">
        <v>24</v>
      </c>
      <c r="Z2" s="2" t="s">
        <v>16</v>
      </c>
      <c r="AA2" s="2" t="s">
        <v>16</v>
      </c>
      <c r="AB2" s="2" t="s">
        <v>16</v>
      </c>
      <c r="AC2" s="1"/>
      <c r="AD2" s="19" t="s">
        <v>21</v>
      </c>
      <c r="AE2" s="1"/>
      <c r="AF2" s="1"/>
      <c r="AG2" s="1"/>
      <c r="AH2" s="1"/>
      <c r="AI2" s="1"/>
      <c r="AJ2" s="1"/>
      <c r="AK2" s="14"/>
    </row>
    <row r="3" spans="1:37" x14ac:dyDescent="0.25">
      <c r="A3" s="32">
        <v>22212004</v>
      </c>
      <c r="B3" s="33" t="s">
        <v>58</v>
      </c>
      <c r="C3" s="33" t="s">
        <v>62</v>
      </c>
      <c r="D3" s="34" t="s">
        <v>61</v>
      </c>
      <c r="E3" s="35"/>
      <c r="F3" s="36"/>
      <c r="G3" s="36"/>
      <c r="H3" s="36"/>
      <c r="I3" s="36" t="s">
        <v>59</v>
      </c>
      <c r="J3" s="37"/>
      <c r="K3" s="37"/>
      <c r="L3" s="37"/>
      <c r="M3" s="37"/>
      <c r="N3" s="37"/>
      <c r="O3" s="38"/>
      <c r="P3" s="37"/>
      <c r="Q3" s="9" t="s">
        <v>60</v>
      </c>
      <c r="R3" s="37"/>
      <c r="S3" s="39"/>
      <c r="T3" s="37"/>
      <c r="U3" s="37"/>
      <c r="V3" s="37"/>
      <c r="W3" s="37"/>
      <c r="X3" s="37"/>
      <c r="Y3" s="40"/>
      <c r="Z3" s="41"/>
      <c r="AA3" s="41"/>
      <c r="AB3" s="41"/>
      <c r="AC3" s="42"/>
      <c r="AD3" s="43" t="s">
        <v>21</v>
      </c>
      <c r="AE3" s="42"/>
      <c r="AF3" s="42"/>
      <c r="AG3" s="42"/>
      <c r="AH3" s="42"/>
      <c r="AI3" s="42"/>
      <c r="AJ3" s="42"/>
      <c r="AK3" s="44"/>
    </row>
  </sheetData>
  <hyperlinks>
    <hyperlink ref="D2" r:id="rId1"/>
    <hyperlink ref="D3" r:id="rId2"/>
  </hyperlinks>
  <pageMargins left="0.7" right="0.7" top="0.75" bottom="0.75" header="0.3" footer="0.3"/>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6"/>
  <sheetViews>
    <sheetView workbookViewId="0">
      <selection activeCell="F12" sqref="F12"/>
    </sheetView>
  </sheetViews>
  <sheetFormatPr baseColWidth="10" defaultRowHeight="15" x14ac:dyDescent="0.25"/>
  <cols>
    <col min="1" max="1" width="71.7109375" customWidth="1"/>
    <col min="2" max="2" width="11.85546875" bestFit="1" customWidth="1"/>
    <col min="3" max="3" width="2.85546875" customWidth="1"/>
  </cols>
  <sheetData>
    <row r="1" spans="1:5" ht="15.75" customHeight="1" x14ac:dyDescent="0.25">
      <c r="A1" s="49"/>
      <c r="B1" s="49"/>
    </row>
    <row r="2" spans="1:5" ht="15" customHeight="1" x14ac:dyDescent="0.25">
      <c r="A2" s="50" t="s">
        <v>42</v>
      </c>
      <c r="B2" s="50"/>
      <c r="D2" s="20" t="s">
        <v>56</v>
      </c>
      <c r="E2" s="21">
        <v>22212004</v>
      </c>
    </row>
    <row r="3" spans="1:5" ht="15" customHeight="1" x14ac:dyDescent="0.25">
      <c r="A3" s="51" t="s">
        <v>43</v>
      </c>
      <c r="B3" s="51"/>
      <c r="D3" t="s">
        <v>0</v>
      </c>
      <c r="E3" t="str">
        <f>VLOOKUP(E2,Tableau1[],2,FALSE)</f>
        <v>ESSAI</v>
      </c>
    </row>
    <row r="4" spans="1:5" ht="15.75" customHeight="1" x14ac:dyDescent="0.25">
      <c r="A4" s="48"/>
      <c r="B4" s="48"/>
      <c r="D4" t="s">
        <v>1</v>
      </c>
      <c r="E4" t="str">
        <f>VLOOKUP(E2,Tableau1[],3,FALSE)</f>
        <v>UN</v>
      </c>
    </row>
    <row r="5" spans="1:5" ht="15.75" customHeight="1" x14ac:dyDescent="0.25">
      <c r="A5" s="48"/>
      <c r="B5" s="48"/>
    </row>
    <row r="6" spans="1:5" x14ac:dyDescent="0.25">
      <c r="A6" s="12"/>
    </row>
    <row r="7" spans="1:5" ht="15.75" x14ac:dyDescent="0.25">
      <c r="A7" s="47" t="str">
        <f>"► Référence contrat : "&amp; VLOOKUP(E2,Tableau1[],17,FALSE)</f>
        <v>► Référence contrat : AFC8_b</v>
      </c>
      <c r="B7" s="47"/>
    </row>
    <row r="8" spans="1:5" ht="15.75" x14ac:dyDescent="0.25">
      <c r="A8" s="25"/>
      <c r="B8" s="24"/>
    </row>
    <row r="9" spans="1:5" ht="110.25" customHeight="1" x14ac:dyDescent="0.25">
      <c r="A9" s="45" t="s">
        <v>44</v>
      </c>
      <c r="B9" s="45"/>
    </row>
    <row r="10" spans="1:5" ht="15.75" x14ac:dyDescent="0.25">
      <c r="A10" s="26"/>
      <c r="B10" s="24"/>
    </row>
    <row r="11" spans="1:5" ht="15.75" x14ac:dyDescent="0.25">
      <c r="A11" s="47" t="str">
        <f>"Atteste que :  " &amp; VLOOKUP(E2,Tableau1[],2,FALSE) &amp; " " &amp; VLOOKUP(E2,Tableau1[],3,FALSE)</f>
        <v>Atteste que :  ESSAI UN</v>
      </c>
      <c r="B11" s="24"/>
    </row>
    <row r="12" spans="1:5" ht="15.75" x14ac:dyDescent="0.25">
      <c r="A12" s="26"/>
      <c r="B12" s="24"/>
    </row>
    <row r="13" spans="1:5" ht="15.75" x14ac:dyDescent="0.25">
      <c r="A13" s="26"/>
      <c r="B13" s="24"/>
    </row>
    <row r="14" spans="1:5" ht="20.25" customHeight="1" x14ac:dyDescent="0.25">
      <c r="A14" s="46" t="str">
        <f>"A suivi la formation intitulée :  " &amp; VLOOKUP(E2,Tableau1[],9,FALSE)</f>
        <v>A suivi la formation intitulée :  Essai</v>
      </c>
      <c r="B14" s="46"/>
    </row>
    <row r="15" spans="1:5" ht="19.5" customHeight="1" x14ac:dyDescent="0.25">
      <c r="A15" s="27" t="str">
        <f>"Le : "&amp;IF(VLOOKUP(E2,Tableau1[],30,FALSE)="X",Tableau1[[#Headers],[21/03/2024]])&amp; " ET A ETE PRESENT ET ASSIDU."</f>
        <v>Le : 21/03/2024 ET A ETE PRESENT ET ASSIDU.</v>
      </c>
      <c r="B15" s="24"/>
    </row>
    <row r="16" spans="1:5" ht="15.75" x14ac:dyDescent="0.25">
      <c r="A16" s="26"/>
      <c r="B16" s="24"/>
    </row>
    <row r="17" spans="1:2" ht="56.25" customHeight="1" x14ac:dyDescent="0.25">
      <c r="A17" s="45" t="s">
        <v>45</v>
      </c>
      <c r="B17" s="45"/>
    </row>
    <row r="18" spans="1:2" ht="15.75" x14ac:dyDescent="0.25">
      <c r="A18" s="26"/>
      <c r="B18" s="24"/>
    </row>
    <row r="19" spans="1:2" ht="15.75" x14ac:dyDescent="0.25">
      <c r="A19" s="26"/>
      <c r="B19" s="24"/>
    </row>
    <row r="20" spans="1:2" ht="15.75" x14ac:dyDescent="0.25">
      <c r="A20" s="28" t="s">
        <v>57</v>
      </c>
      <c r="B20" s="29">
        <f ca="1">TODAY()</f>
        <v>45222</v>
      </c>
    </row>
    <row r="21" spans="1:2" ht="15.75" x14ac:dyDescent="0.25">
      <c r="A21" s="30"/>
      <c r="B21" s="24"/>
    </row>
    <row r="22" spans="1:2" x14ac:dyDescent="0.25">
      <c r="A22" s="52" t="s">
        <v>46</v>
      </c>
      <c r="B22" s="52"/>
    </row>
    <row r="23" spans="1:2" ht="15.75" x14ac:dyDescent="0.25">
      <c r="A23" s="31"/>
      <c r="B23" s="24"/>
    </row>
    <row r="24" spans="1:2" ht="15.75" x14ac:dyDescent="0.25">
      <c r="A24" s="31"/>
      <c r="B24" s="24"/>
    </row>
    <row r="25" spans="1:2" ht="15.75" x14ac:dyDescent="0.25">
      <c r="A25" s="31"/>
      <c r="B25" s="24"/>
    </row>
    <row r="26" spans="1:2" x14ac:dyDescent="0.25">
      <c r="A26" s="52" t="s">
        <v>47</v>
      </c>
      <c r="B26" s="52"/>
    </row>
  </sheetData>
  <mergeCells count="5">
    <mergeCell ref="A1:B1"/>
    <mergeCell ref="A2:B2"/>
    <mergeCell ref="A3:B3"/>
    <mergeCell ref="A26:B26"/>
    <mergeCell ref="A22:B22"/>
  </mergeCells>
  <dataValidations count="1">
    <dataValidation type="list" allowBlank="1" showInputMessage="1" showErrorMessage="1" sqref="E2">
      <formula1>Num_Dossier</formula1>
    </dataValidation>
  </dataValidation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Base</vt:lpstr>
      <vt:lpstr>Certificat</vt:lpstr>
      <vt:lpstr>Num_Dossier</vt:lpstr>
      <vt:lpstr>Certificat!Zone_d_impression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dc:creator>
  <cp:lastModifiedBy>AFEH56</cp:lastModifiedBy>
  <cp:lastPrinted>2023-10-23T16:02:38Z</cp:lastPrinted>
  <dcterms:created xsi:type="dcterms:W3CDTF">2023-10-18T19:52:15Z</dcterms:created>
  <dcterms:modified xsi:type="dcterms:W3CDTF">2023-10-23T16:02:42Z</dcterms:modified>
</cp:coreProperties>
</file>