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250"/>
  </bookViews>
  <sheets>
    <sheet name="SUIVI EMPRUNT" sheetId="6" r:id="rId1"/>
    <sheet name="SUIVI STOCK" sheetId="2" r:id="rId2"/>
    <sheet name="Listes" sheetId="7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3" i="2" l="1"/>
</calcChain>
</file>

<file path=xl/sharedStrings.xml><?xml version="1.0" encoding="utf-8"?>
<sst xmlns="http://schemas.openxmlformats.org/spreadsheetml/2006/main" count="197" uniqueCount="195">
  <si>
    <t>CODE REF</t>
  </si>
  <si>
    <t>MATERIEL</t>
  </si>
  <si>
    <t>QUANTITE</t>
  </si>
  <si>
    <t>DISPO</t>
  </si>
  <si>
    <t>POS.1</t>
  </si>
  <si>
    <t>Marche-pied</t>
  </si>
  <si>
    <t>POS.2</t>
  </si>
  <si>
    <t>POS.3</t>
  </si>
  <si>
    <t>POS.4</t>
  </si>
  <si>
    <t>FID.1</t>
  </si>
  <si>
    <t>FID.2</t>
  </si>
  <si>
    <t>FID.3</t>
  </si>
  <si>
    <t>FID.4</t>
  </si>
  <si>
    <t>FID.5</t>
  </si>
  <si>
    <t>FID.6</t>
  </si>
  <si>
    <t>FID.7</t>
  </si>
  <si>
    <t>FID.8</t>
  </si>
  <si>
    <t>FID.9</t>
  </si>
  <si>
    <t>FID.10</t>
  </si>
  <si>
    <t>FID.11</t>
  </si>
  <si>
    <t>FID.12</t>
  </si>
  <si>
    <t>FID.13</t>
  </si>
  <si>
    <t>FID.14</t>
  </si>
  <si>
    <t>FID.15</t>
  </si>
  <si>
    <t>FID.16</t>
  </si>
  <si>
    <t>FID.17</t>
  </si>
  <si>
    <t>FID.18</t>
  </si>
  <si>
    <t>Coussin d'air (adulte)</t>
  </si>
  <si>
    <t>Coussin d'air (enfant)</t>
  </si>
  <si>
    <t>Gros ballon (65cm diam)</t>
  </si>
  <si>
    <t>Bouncy Band (pieds enfants)</t>
  </si>
  <si>
    <t>Bouncy Band (pieds adultes)</t>
  </si>
  <si>
    <t>Tangle</t>
  </si>
  <si>
    <t>Porte clés sablier</t>
  </si>
  <si>
    <t>Fidget cube</t>
  </si>
  <si>
    <t>Fidget boink</t>
  </si>
  <si>
    <t>Balle pompon</t>
  </si>
  <si>
    <t>Balle anti stress picots</t>
  </si>
  <si>
    <t>Fidget loopeez</t>
  </si>
  <si>
    <t>Balles squish - Néon diddy x 3</t>
  </si>
  <si>
    <t>Bonhomme fidget</t>
  </si>
  <si>
    <t>Bracelets fidget</t>
  </si>
  <si>
    <t>Embout de stylo fidget</t>
  </si>
  <si>
    <t>LES.1</t>
  </si>
  <si>
    <t>LES.2</t>
  </si>
  <si>
    <t>LES.3</t>
  </si>
  <si>
    <t>Casquette lestée</t>
  </si>
  <si>
    <t>LES.4</t>
  </si>
  <si>
    <t>Bretelles lestées</t>
  </si>
  <si>
    <t>LES.5</t>
  </si>
  <si>
    <t>Gilet lesté S</t>
  </si>
  <si>
    <t>LES.6</t>
  </si>
  <si>
    <t>Gilet lesté M</t>
  </si>
  <si>
    <t>LES.7</t>
  </si>
  <si>
    <t>Gilet lesté L</t>
  </si>
  <si>
    <t>LES.8</t>
  </si>
  <si>
    <t>LES.9</t>
  </si>
  <si>
    <t>LES.10</t>
  </si>
  <si>
    <t>LES.11</t>
  </si>
  <si>
    <t>LES.12</t>
  </si>
  <si>
    <t>LES.13</t>
  </si>
  <si>
    <t>PRO.1</t>
  </si>
  <si>
    <t>PRO.2</t>
  </si>
  <si>
    <t>PRO.3</t>
  </si>
  <si>
    <t>PRO.4</t>
  </si>
  <si>
    <t>PRO.5</t>
  </si>
  <si>
    <t>PRO.6</t>
  </si>
  <si>
    <t>PRO.7</t>
  </si>
  <si>
    <t>PRO.8</t>
  </si>
  <si>
    <t>Rouleau de massage</t>
  </si>
  <si>
    <t>PRO.9</t>
  </si>
  <si>
    <t>Serpent vibrant</t>
  </si>
  <si>
    <t>PRO.10</t>
  </si>
  <si>
    <t>Collier vibrant massage</t>
  </si>
  <si>
    <t>TEM.1</t>
  </si>
  <si>
    <t>Planning visuel/séquentiel d'activité</t>
  </si>
  <si>
    <t>TEM.2</t>
  </si>
  <si>
    <t>Bande scratch verticale</t>
  </si>
  <si>
    <t>TEM.3</t>
  </si>
  <si>
    <t>Timer moyen</t>
  </si>
  <si>
    <t>TEM.4</t>
  </si>
  <si>
    <t xml:space="preserve">Montre Time Timer enfant </t>
  </si>
  <si>
    <t>TEM.5</t>
  </si>
  <si>
    <t xml:space="preserve">Montre Time Timer Adulte </t>
  </si>
  <si>
    <t>TEM.6</t>
  </si>
  <si>
    <t>Planning fenêtres transparentes</t>
  </si>
  <si>
    <t>TEM.7</t>
  </si>
  <si>
    <t>Pupitre planning &amp; tâches</t>
  </si>
  <si>
    <t>TEM.8</t>
  </si>
  <si>
    <t>Agenda hebdomadaire</t>
  </si>
  <si>
    <t>AUD.1</t>
  </si>
  <si>
    <t>Casque anti bruit enfant</t>
  </si>
  <si>
    <t>AUD.2</t>
  </si>
  <si>
    <t>Casque anti bruit adulte</t>
  </si>
  <si>
    <t>AUD.3</t>
  </si>
  <si>
    <t>AUD.4</t>
  </si>
  <si>
    <t>EMO.1</t>
  </si>
  <si>
    <t>Volcan des émotions</t>
  </si>
  <si>
    <t>EMO.2</t>
  </si>
  <si>
    <t>La roue des émotions</t>
  </si>
  <si>
    <t>EMO.3</t>
  </si>
  <si>
    <t>La roue des émotions adulte</t>
  </si>
  <si>
    <t>COM.1</t>
  </si>
  <si>
    <t>Idéo - jeu intégral (picto)</t>
  </si>
  <si>
    <t>COM.2</t>
  </si>
  <si>
    <t>Inclunéa</t>
  </si>
  <si>
    <t>VIS.1</t>
  </si>
  <si>
    <t>Balles lumineuses rebondissantes par 4</t>
  </si>
  <si>
    <t>VIS.2</t>
  </si>
  <si>
    <t xml:space="preserve">Sablier goutelettes </t>
  </si>
  <si>
    <t>VIS.3</t>
  </si>
  <si>
    <t>lampe fibres optiques</t>
  </si>
  <si>
    <t>TAC.1</t>
  </si>
  <si>
    <t>TAC.2</t>
  </si>
  <si>
    <t>TAC.3</t>
  </si>
  <si>
    <t>Balles à picots</t>
  </si>
  <si>
    <t>AUT.1</t>
  </si>
  <si>
    <t>AUT.2</t>
  </si>
  <si>
    <t>AUT.3</t>
  </si>
  <si>
    <t>AUT.4</t>
  </si>
  <si>
    <t>Simulateur d'aube</t>
  </si>
  <si>
    <t>AUT.5</t>
  </si>
  <si>
    <t>AUT.6</t>
  </si>
  <si>
    <t>NOM MATERIEL</t>
  </si>
  <si>
    <t>NOM DE L'EMPRUNTEUR</t>
  </si>
  <si>
    <t>DATE ESTIMEE DE RETOUR</t>
  </si>
  <si>
    <t>DATE DE RETOUR</t>
  </si>
  <si>
    <t>ETAT DE L'EMPRUNT</t>
  </si>
  <si>
    <t>DATE DE MISE EN DESINFECTION</t>
  </si>
  <si>
    <t>DATE DE FIN DE DESINFECTION</t>
  </si>
  <si>
    <t>ETAT DE LA DESINFECTION</t>
  </si>
  <si>
    <t>PRO.11</t>
  </si>
  <si>
    <t>PRO.12</t>
  </si>
  <si>
    <t>PRO.13</t>
  </si>
  <si>
    <t>PRO.14</t>
  </si>
  <si>
    <t>PRO.15</t>
  </si>
  <si>
    <t>PRO.16</t>
  </si>
  <si>
    <t>PRO.17</t>
  </si>
  <si>
    <t>PRO.18</t>
  </si>
  <si>
    <t>JL</t>
  </si>
  <si>
    <t>PRENOM DE L'EMPRUNTEUR</t>
  </si>
  <si>
    <t>DATE DE L'EMPRUNT</t>
  </si>
  <si>
    <t>Oeuf à malaxer</t>
  </si>
  <si>
    <t>Twiddle squish</t>
  </si>
  <si>
    <t>Embout stylo à mordiller</t>
  </si>
  <si>
    <t>Collier de mastication ark krypto</t>
  </si>
  <si>
    <t>Fidget adulte par 5</t>
  </si>
  <si>
    <t>Crayon lesté</t>
  </si>
  <si>
    <t>Lest de stylo</t>
  </si>
  <si>
    <t>Chat lesté</t>
  </si>
  <si>
    <t>Chien lesté</t>
  </si>
  <si>
    <t>Couverture lestée 3 kg</t>
  </si>
  <si>
    <t>Couverture lestée 6 kg</t>
  </si>
  <si>
    <t>Bande lestée cheville/poignet</t>
  </si>
  <si>
    <t xml:space="preserve">Couvre épaule lesté </t>
  </si>
  <si>
    <t>Draps de compression simple</t>
  </si>
  <si>
    <t>Draps de compression double</t>
  </si>
  <si>
    <t>Ceinture poids et compressions M</t>
  </si>
  <si>
    <t>Ceinture poids et compressions L</t>
  </si>
  <si>
    <t>Sac de couchage compression</t>
  </si>
  <si>
    <t>INITALES PRO CRA - EMPRUNT</t>
  </si>
  <si>
    <t>INITALES PRO CRA - RETOUR</t>
  </si>
  <si>
    <t>Index</t>
  </si>
  <si>
    <t>Retour</t>
  </si>
  <si>
    <t>SUIVI DES EMPRUNTS</t>
  </si>
  <si>
    <t>SUIVI DES STOCKS</t>
  </si>
  <si>
    <t>AA</t>
  </si>
  <si>
    <t>BB</t>
  </si>
  <si>
    <t>Initiales PRO CRA</t>
  </si>
  <si>
    <t>Etat Emprunt</t>
  </si>
  <si>
    <t>Neuf</t>
  </si>
  <si>
    <t>Très bon état</t>
  </si>
  <si>
    <t>Bon état</t>
  </si>
  <si>
    <t>HS</t>
  </si>
  <si>
    <t>Etat Désinfection</t>
  </si>
  <si>
    <t>OK</t>
  </si>
  <si>
    <t>T-shirt à compression (8-9 ans)</t>
  </si>
  <si>
    <t>T-shirt à compression (10-11 ans)</t>
  </si>
  <si>
    <t>T-shirt à compression (12-13 ans)</t>
  </si>
  <si>
    <t>T-shirt à compression (14-15 ans)</t>
  </si>
  <si>
    <t>T-shirt à compression (XS)</t>
  </si>
  <si>
    <t>T-shirt à compression (S)</t>
  </si>
  <si>
    <t>T-shirt à compression (M)</t>
  </si>
  <si>
    <t>T-shirt à compression (L)</t>
  </si>
  <si>
    <t>T-shirt à compression (XL)</t>
  </si>
  <si>
    <t>T-shirt à compression (XXL)</t>
  </si>
  <si>
    <t>Bouchons d'oreille worsafe</t>
  </si>
  <si>
    <t>Bouchons antibruit enfant</t>
  </si>
  <si>
    <t>Zvibe</t>
  </si>
  <si>
    <t>Brosse sensorielle</t>
  </si>
  <si>
    <t>Brosse bain</t>
  </si>
  <si>
    <t>Brosse bain manche long</t>
  </si>
  <si>
    <t>Brosse à dent 3 têtes</t>
  </si>
  <si>
    <t>Lampe lune</t>
  </si>
  <si>
    <t>Grand pupitre incliné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</si>
</sst>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2" borderId="0" xfId="0" applyFont="1" applyFill="1" applyAlignment="1">
      <alignment wrapText="1"/>
    </xf>
    <xf numFmtId="0" fontId="0" fillId="0" borderId="0" xfId="0" applyBorder="1"/>
    <xf numFmtId="9" fontId="0" fillId="0" borderId="0" xfId="1" applyFont="1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NumberFormat="1"/>
    <xf numFmtId="0" fontId="1" fillId="3" borderId="1" xfId="0" applyFont="1" applyFill="1" applyBorder="1" applyAlignment="1">
      <alignment wrapText="1"/>
    </xf>
    <xf numFmtId="14" fontId="3" fillId="0" borderId="2" xfId="0" applyNumberFormat="1" applyFont="1" applyFill="1" applyBorder="1" applyAlignment="1">
      <alignment wrapText="1"/>
    </xf>
    <xf numFmtId="0" fontId="3" fillId="0" borderId="2" xfId="0" applyFont="1" applyFill="1" applyBorder="1" applyAlignment="1">
      <alignment wrapText="1"/>
    </xf>
    <xf numFmtId="14" fontId="3" fillId="0" borderId="2" xfId="0" applyNumberFormat="1" applyFont="1" applyBorder="1"/>
    <xf numFmtId="0" fontId="3" fillId="0" borderId="2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1" fontId="0" fillId="0" borderId="0" xfId="0" applyNumberFormat="1"/>
    <xf numFmtId="0" fontId="4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numFmt numFmtId="1" formatCode="0"/>
    </dxf>
    <dxf>
      <numFmt numFmtId="1" formatCode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876301</xdr:colOff>
      <xdr:row>0</xdr:row>
      <xdr:rowOff>19049</xdr:rowOff>
    </xdr:from>
    <xdr:to>
      <xdr:col>3</xdr:col>
      <xdr:colOff>561975</xdr:colOff>
      <xdr:row>0</xdr:row>
      <xdr:rowOff>723900</xdr:rowOff>
    </xdr:to>
    <xdr:sp macro="[0]!AppelForm" textlink="">
      <xdr:nvSpPr>
        <xdr:cNvPr id="8" name="Organigramme : Alternative 7"/>
        <xdr:cNvSpPr/>
      </xdr:nvSpPr>
      <xdr:spPr>
        <a:xfrm>
          <a:off x="3000376" y="19049"/>
          <a:ext cx="1590674" cy="704851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_Suivi" displayName="T_Suivi" ref="A2:O3" insertRow="1" totalsRowShown="0" headerRowDxfId="6" headerRowBorderDxfId="5" tableBorderDxfId="4">
  <autoFilter ref="A2:O3"/>
  <tableColumns count="15">
    <tableColumn id="14" name="Index"/>
    <tableColumn id="1" name="NOM DE L'EMPRUNTEUR"/>
    <tableColumn id="2" name="PRENOM DE L'EMPRUNTEUR"/>
    <tableColumn id="3" name="NOM MATERIEL"/>
    <tableColumn id="4" name="QUANTITE"/>
    <tableColumn id="5" name="INITALES PRO CRA - EMPRUNT"/>
    <tableColumn id="6" name="DATE DE L'EMPRUNT"/>
    <tableColumn id="7" name="DATE ESTIMEE DE RETOUR"/>
    <tableColumn id="8" name="ETAT DE L'EMPRUNT"/>
    <tableColumn id="9" name="DATE DE RETOUR"/>
    <tableColumn id="10" name="INITALES PRO CRA - RETOUR"/>
    <tableColumn id="11" name="DATE DE MISE EN DESINFECTION"/>
    <tableColumn id="12" name="DATE DE FIN DE DESINFECTION"/>
    <tableColumn id="13" name="ETAT DE LA DESINFECTION"/>
    <tableColumn id="15" name="Retour">
      <calculatedColumnFormula>IF(AND(T_Suivi[[#This Row],[DATE DE RETOUR]]&lt;&gt;"",T_Suivi[[#This Row],[ETAT DE LA DESINFECTION]]&lt;&gt;"HS"),"O","")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_Stocks" displayName="T_Stocks" ref="A2:D84" totalsRowShown="0" headerRowDxfId="3">
  <autoFilter ref="A2:D84"/>
  <tableColumns count="4">
    <tableColumn id="1" name="CODE REF"/>
    <tableColumn id="2" name="MATERIEL" dataDxfId="2"/>
    <tableColumn id="3" name="QUANTITE" dataDxfId="1"/>
    <tableColumn id="4" name="DISPO" dataDxfId="0">
      <calculatedColumnFormula>T_Stocks[[#This Row],[QUANTITE]]-SUMPRODUCT((T_Suivi[NOM MATERIEL]=T_Stocks[[#This Row],[MATERIEL]])*(T_Suivi[Retour]&lt;&gt;"O")*T_Suivi[QUANTITE])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2" name="T_PRO" displayName="T_PRO" ref="A1:A4" totalsRowShown="0">
  <autoFilter ref="A1:A4"/>
  <tableColumns count="1">
    <tableColumn id="1" name="Initiales PRO CRA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EtatEmprunt" displayName="T_EtatEmprunt" ref="C1:C5" totalsRowShown="0">
  <autoFilter ref="C1:C5"/>
  <tableColumns count="1">
    <tableColumn id="1" name="Etat Empru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Desinf" displayName="T_Desinf" ref="E1:E3" totalsRowShown="0">
  <autoFilter ref="E1:E3"/>
  <tableColumns count="1">
    <tableColumn id="1" name="Etat Désinf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6.42578125" style="2" customWidth="1"/>
    <col min="2" max="2" width="28.28515625" style="2" customWidth="1"/>
    <col min="3" max="3" width="28.5703125" style="2" customWidth="1"/>
    <col min="4" max="4" width="28.85546875" style="2" customWidth="1"/>
    <col min="5" max="5" width="14.7109375" style="2" customWidth="1"/>
    <col min="6" max="6" width="21.28515625" style="2" customWidth="1"/>
    <col min="7" max="7" width="25.85546875" style="2" customWidth="1"/>
    <col min="8" max="8" width="21" style="2" customWidth="1"/>
    <col min="9" max="9" width="18" style="2" customWidth="1"/>
    <col min="10" max="10" width="27.7109375" style="2" customWidth="1"/>
    <col min="11" max="11" width="31.42578125" style="2" customWidth="1"/>
    <col min="12" max="12" width="29.85546875" style="2" customWidth="1"/>
    <col min="13" max="13" width="26" style="2" customWidth="1"/>
    <col min="14" max="14" width="11.42578125" style="2"/>
    <col min="15" max="15" width="0" style="2" hidden="1" customWidth="1"/>
    <col min="16" max="16384" width="11.42578125" style="2"/>
  </cols>
  <sheetData>
    <row r="1" spans="1:15" ht="58.5" customHeight="1" x14ac:dyDescent="0.25">
      <c r="B1" s="14" t="s">
        <v>164</v>
      </c>
      <c r="C1" s="15"/>
      <c r="D1" s="15"/>
      <c r="E1" s="15"/>
      <c r="F1" s="15"/>
      <c r="G1" s="15"/>
      <c r="H1" s="15"/>
      <c r="I1" s="15"/>
    </row>
    <row r="2" spans="1:15" ht="27.75" customHeight="1" x14ac:dyDescent="0.25">
      <c r="A2" s="7" t="s">
        <v>162</v>
      </c>
      <c r="B2" s="12" t="s">
        <v>124</v>
      </c>
      <c r="C2" s="12" t="s">
        <v>140</v>
      </c>
      <c r="D2" s="12" t="s">
        <v>123</v>
      </c>
      <c r="E2" s="12" t="s">
        <v>2</v>
      </c>
      <c r="F2" s="12" t="s">
        <v>160</v>
      </c>
      <c r="G2" s="12" t="s">
        <v>141</v>
      </c>
      <c r="H2" s="12" t="s">
        <v>125</v>
      </c>
      <c r="I2" s="7" t="s">
        <v>127</v>
      </c>
      <c r="J2" s="12" t="s">
        <v>126</v>
      </c>
      <c r="K2" s="12" t="s">
        <v>161</v>
      </c>
      <c r="L2" s="12" t="s">
        <v>128</v>
      </c>
      <c r="M2" s="12" t="s">
        <v>129</v>
      </c>
      <c r="N2" s="12" t="s">
        <v>130</v>
      </c>
      <c r="O2" s="7" t="s">
        <v>163</v>
      </c>
    </row>
    <row r="3" spans="1:15" s="4" customFormat="1" ht="16.5" customHeight="1" x14ac:dyDescent="0.25">
      <c r="A3" s="11"/>
      <c r="B3" s="8"/>
      <c r="C3" s="9"/>
      <c r="D3" s="9"/>
      <c r="E3" s="9"/>
      <c r="F3" s="8"/>
      <c r="G3" s="8"/>
      <c r="H3" s="10"/>
      <c r="I3" s="10"/>
      <c r="J3" s="8"/>
      <c r="K3" s="9"/>
      <c r="L3" s="8"/>
      <c r="M3" s="8"/>
      <c r="N3" s="9"/>
    </row>
    <row r="4" spans="1:15" s="5" customFormat="1" ht="15.75" customHeight="1" x14ac:dyDescent="0.25">
      <c r="A4" s="2"/>
      <c r="B4" s="2"/>
      <c r="C4" s="4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s="5" customFormat="1" x14ac:dyDescent="0.25">
      <c r="A5" s="2"/>
      <c r="B5" s="2"/>
      <c r="C5" s="4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s="5" customFormat="1" x14ac:dyDescent="0.25">
      <c r="A6" s="2"/>
      <c r="B6" s="2"/>
      <c r="C6" s="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s="3" customFormat="1" x14ac:dyDescent="0.25">
      <c r="A7" s="2"/>
      <c r="B7" s="2"/>
      <c r="C7" s="4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C8" s="4"/>
    </row>
  </sheetData>
  <mergeCells count="1">
    <mergeCell ref="B1:I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4"/>
  <sheetViews>
    <sheetView topLeftCell="A64" workbookViewId="0">
      <selection activeCell="C89" sqref="C89"/>
    </sheetView>
  </sheetViews>
  <sheetFormatPr baseColWidth="10" defaultRowHeight="15" x14ac:dyDescent="0.25"/>
  <cols>
    <col min="1" max="1" width="11.5703125" customWidth="1"/>
    <col min="2" max="2" width="35.140625" customWidth="1"/>
    <col min="3" max="3" width="12.28515625" customWidth="1"/>
  </cols>
  <sheetData>
    <row r="1" spans="1:4" ht="56.25" customHeight="1" x14ac:dyDescent="0.25">
      <c r="A1" s="16" t="s">
        <v>165</v>
      </c>
      <c r="B1" s="16"/>
      <c r="C1" s="16"/>
      <c r="D1" s="16"/>
    </row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t="s">
        <v>4</v>
      </c>
      <c r="B3" s="6" t="s">
        <v>5</v>
      </c>
      <c r="C3" s="13">
        <v>3</v>
      </c>
      <c r="D3" s="13">
        <f>T_Stocks[[#This Row],[QUANTITE]]-SUMPRODUCT((T_Suivi[NOM MATERIEL]=T_Stocks[[#This Row],[MATERIEL]])*(T_Suivi[Retour]&lt;&gt;"O")*T_Suivi[QUANTITE])</f>
        <v>3</v>
      </c>
    </row>
    <row r="4" spans="1:4" x14ac:dyDescent="0.25">
      <c r="A4" t="s">
        <v>6</v>
      </c>
      <c r="B4" s="6" t="s">
        <v>27</v>
      </c>
      <c r="C4" s="13">
        <v>4</v>
      </c>
      <c r="D4" s="13">
        <f>T_Stocks[[#This Row],[QUANTITE]]-SUMPRODUCT((T_Suivi[NOM MATERIEL]=T_Stocks[[#This Row],[MATERIEL]])*(T_Suivi[Retour]&lt;&gt;"O")*T_Suivi[QUANTITE])</f>
        <v>4</v>
      </c>
    </row>
    <row r="5" spans="1:4" x14ac:dyDescent="0.25">
      <c r="A5" t="s">
        <v>7</v>
      </c>
      <c r="B5" s="6" t="s">
        <v>28</v>
      </c>
      <c r="C5" s="13">
        <v>4</v>
      </c>
      <c r="D5" s="13">
        <f>T_Stocks[[#This Row],[QUANTITE]]-SUMPRODUCT((T_Suivi[NOM MATERIEL]=T_Stocks[[#This Row],[MATERIEL]])*(T_Suivi[Retour]&lt;&gt;"O")*T_Suivi[QUANTITE])</f>
        <v>4</v>
      </c>
    </row>
    <row r="6" spans="1:4" x14ac:dyDescent="0.25">
      <c r="A6" t="s">
        <v>8</v>
      </c>
      <c r="B6" s="6" t="s">
        <v>29</v>
      </c>
      <c r="C6" s="13">
        <v>1</v>
      </c>
      <c r="D6" s="13">
        <f>T_Stocks[[#This Row],[QUANTITE]]-SUMPRODUCT((T_Suivi[NOM MATERIEL]=T_Stocks[[#This Row],[MATERIEL]])*(T_Suivi[Retour]&lt;&gt;"O")*T_Suivi[QUANTITE])</f>
        <v>1</v>
      </c>
    </row>
    <row r="7" spans="1:4" x14ac:dyDescent="0.25">
      <c r="A7" t="s">
        <v>9</v>
      </c>
      <c r="B7" s="6" t="s">
        <v>30</v>
      </c>
      <c r="C7" s="13">
        <v>2</v>
      </c>
      <c r="D7" s="13">
        <f>T_Stocks[[#This Row],[QUANTITE]]-SUMPRODUCT((T_Suivi[NOM MATERIEL]=T_Stocks[[#This Row],[MATERIEL]])*(T_Suivi[Retour]&lt;&gt;"O")*T_Suivi[QUANTITE])</f>
        <v>2</v>
      </c>
    </row>
    <row r="8" spans="1:4" x14ac:dyDescent="0.25">
      <c r="A8" t="s">
        <v>10</v>
      </c>
      <c r="B8" s="6" t="s">
        <v>31</v>
      </c>
      <c r="C8" s="13">
        <v>2</v>
      </c>
      <c r="D8" s="13">
        <f>T_Stocks[[#This Row],[QUANTITE]]-SUMPRODUCT((T_Suivi[NOM MATERIEL]=T_Stocks[[#This Row],[MATERIEL]])*(T_Suivi[Retour]&lt;&gt;"O")*T_Suivi[QUANTITE])</f>
        <v>2</v>
      </c>
    </row>
    <row r="9" spans="1:4" x14ac:dyDescent="0.25">
      <c r="A9" t="s">
        <v>11</v>
      </c>
      <c r="B9" s="6" t="s">
        <v>32</v>
      </c>
      <c r="C9" s="13">
        <v>2</v>
      </c>
      <c r="D9" s="13">
        <f>T_Stocks[[#This Row],[QUANTITE]]-SUMPRODUCT((T_Suivi[NOM MATERIEL]=T_Stocks[[#This Row],[MATERIEL]])*(T_Suivi[Retour]&lt;&gt;"O")*T_Suivi[QUANTITE])</f>
        <v>2</v>
      </c>
    </row>
    <row r="10" spans="1:4" x14ac:dyDescent="0.25">
      <c r="A10" t="s">
        <v>12</v>
      </c>
      <c r="B10" s="6" t="s">
        <v>33</v>
      </c>
      <c r="C10" s="13">
        <v>2</v>
      </c>
      <c r="D10" s="13">
        <f>T_Stocks[[#This Row],[QUANTITE]]-SUMPRODUCT((T_Suivi[NOM MATERIEL]=T_Stocks[[#This Row],[MATERIEL]])*(T_Suivi[Retour]&lt;&gt;"O")*T_Suivi[QUANTITE])</f>
        <v>2</v>
      </c>
    </row>
    <row r="11" spans="1:4" x14ac:dyDescent="0.25">
      <c r="A11" t="s">
        <v>13</v>
      </c>
      <c r="B11" s="6" t="s">
        <v>34</v>
      </c>
      <c r="C11" s="13">
        <v>2</v>
      </c>
      <c r="D11" s="13">
        <f>T_Stocks[[#This Row],[QUANTITE]]-SUMPRODUCT((T_Suivi[NOM MATERIEL]=T_Stocks[[#This Row],[MATERIEL]])*(T_Suivi[Retour]&lt;&gt;"O")*T_Suivi[QUANTITE])</f>
        <v>2</v>
      </c>
    </row>
    <row r="12" spans="1:4" x14ac:dyDescent="0.25">
      <c r="A12" t="s">
        <v>14</v>
      </c>
      <c r="B12" s="6" t="s">
        <v>35</v>
      </c>
      <c r="C12" s="13">
        <v>2</v>
      </c>
      <c r="D12" s="13">
        <f>T_Stocks[[#This Row],[QUANTITE]]-SUMPRODUCT((T_Suivi[NOM MATERIEL]=T_Stocks[[#This Row],[MATERIEL]])*(T_Suivi[Retour]&lt;&gt;"O")*T_Suivi[QUANTITE])</f>
        <v>2</v>
      </c>
    </row>
    <row r="13" spans="1:4" x14ac:dyDescent="0.25">
      <c r="A13" t="s">
        <v>15</v>
      </c>
      <c r="B13" s="6" t="s">
        <v>36</v>
      </c>
      <c r="C13" s="13">
        <v>2</v>
      </c>
      <c r="D13" s="13">
        <f>T_Stocks[[#This Row],[QUANTITE]]-SUMPRODUCT((T_Suivi[NOM MATERIEL]=T_Stocks[[#This Row],[MATERIEL]])*(T_Suivi[Retour]&lt;&gt;"O")*T_Suivi[QUANTITE])</f>
        <v>2</v>
      </c>
    </row>
    <row r="14" spans="1:4" x14ac:dyDescent="0.25">
      <c r="A14" t="s">
        <v>16</v>
      </c>
      <c r="B14" s="6" t="s">
        <v>37</v>
      </c>
      <c r="C14" s="13">
        <v>3</v>
      </c>
      <c r="D14" s="13">
        <f>T_Stocks[[#This Row],[QUANTITE]]-SUMPRODUCT((T_Suivi[NOM MATERIEL]=T_Stocks[[#This Row],[MATERIEL]])*(T_Suivi[Retour]&lt;&gt;"O")*T_Suivi[QUANTITE])</f>
        <v>3</v>
      </c>
    </row>
    <row r="15" spans="1:4" x14ac:dyDescent="0.25">
      <c r="A15" t="s">
        <v>17</v>
      </c>
      <c r="B15" s="6" t="s">
        <v>38</v>
      </c>
      <c r="C15" s="13">
        <v>2</v>
      </c>
      <c r="D15" s="13">
        <f>T_Stocks[[#This Row],[QUANTITE]]-SUMPRODUCT((T_Suivi[NOM MATERIEL]=T_Stocks[[#This Row],[MATERIEL]])*(T_Suivi[Retour]&lt;&gt;"O")*T_Suivi[QUANTITE])</f>
        <v>2</v>
      </c>
    </row>
    <row r="16" spans="1:4" x14ac:dyDescent="0.25">
      <c r="A16" t="s">
        <v>18</v>
      </c>
      <c r="B16" s="6" t="s">
        <v>39</v>
      </c>
      <c r="C16" s="13">
        <v>1</v>
      </c>
      <c r="D16" s="13">
        <f>T_Stocks[[#This Row],[QUANTITE]]-SUMPRODUCT((T_Suivi[NOM MATERIEL]=T_Stocks[[#This Row],[MATERIEL]])*(T_Suivi[Retour]&lt;&gt;"O")*T_Suivi[QUANTITE])</f>
        <v>1</v>
      </c>
    </row>
    <row r="17" spans="1:4" x14ac:dyDescent="0.25">
      <c r="A17" t="s">
        <v>19</v>
      </c>
      <c r="B17" s="6" t="s">
        <v>142</v>
      </c>
      <c r="C17" s="13">
        <v>4</v>
      </c>
      <c r="D17" s="13">
        <f>T_Stocks[[#This Row],[QUANTITE]]-SUMPRODUCT((T_Suivi[NOM MATERIEL]=T_Stocks[[#This Row],[MATERIEL]])*(T_Suivi[Retour]&lt;&gt;"O")*T_Suivi[QUANTITE])</f>
        <v>4</v>
      </c>
    </row>
    <row r="18" spans="1:4" x14ac:dyDescent="0.25">
      <c r="A18" t="s">
        <v>20</v>
      </c>
      <c r="B18" s="6" t="s">
        <v>143</v>
      </c>
      <c r="C18" s="13">
        <v>2</v>
      </c>
      <c r="D18" s="13">
        <f>T_Stocks[[#This Row],[QUANTITE]]-SUMPRODUCT((T_Suivi[NOM MATERIEL]=T_Stocks[[#This Row],[MATERIEL]])*(T_Suivi[Retour]&lt;&gt;"O")*T_Suivi[QUANTITE])</f>
        <v>2</v>
      </c>
    </row>
    <row r="19" spans="1:4" x14ac:dyDescent="0.25">
      <c r="A19" t="s">
        <v>21</v>
      </c>
      <c r="B19" s="6" t="s">
        <v>40</v>
      </c>
      <c r="C19" s="13">
        <v>1</v>
      </c>
      <c r="D19" s="13">
        <f>T_Stocks[[#This Row],[QUANTITE]]-SUMPRODUCT((T_Suivi[NOM MATERIEL]=T_Stocks[[#This Row],[MATERIEL]])*(T_Suivi[Retour]&lt;&gt;"O")*T_Suivi[QUANTITE])</f>
        <v>1</v>
      </c>
    </row>
    <row r="20" spans="1:4" x14ac:dyDescent="0.25">
      <c r="A20" t="s">
        <v>22</v>
      </c>
      <c r="B20" s="6" t="s">
        <v>41</v>
      </c>
      <c r="C20" s="13">
        <v>6</v>
      </c>
      <c r="D20" s="13">
        <f>T_Stocks[[#This Row],[QUANTITE]]-SUMPRODUCT((T_Suivi[NOM MATERIEL]=T_Stocks[[#This Row],[MATERIEL]])*(T_Suivi[Retour]&lt;&gt;"O")*T_Suivi[QUANTITE])</f>
        <v>6</v>
      </c>
    </row>
    <row r="21" spans="1:4" x14ac:dyDescent="0.25">
      <c r="A21" t="s">
        <v>23</v>
      </c>
      <c r="B21" s="6" t="s">
        <v>144</v>
      </c>
      <c r="C21" s="13">
        <v>3</v>
      </c>
      <c r="D21" s="13">
        <f>T_Stocks[[#This Row],[QUANTITE]]-SUMPRODUCT((T_Suivi[NOM MATERIEL]=T_Stocks[[#This Row],[MATERIEL]])*(T_Suivi[Retour]&lt;&gt;"O")*T_Suivi[QUANTITE])</f>
        <v>3</v>
      </c>
    </row>
    <row r="22" spans="1:4" x14ac:dyDescent="0.25">
      <c r="A22" t="s">
        <v>24</v>
      </c>
      <c r="B22" s="6" t="s">
        <v>145</v>
      </c>
      <c r="C22" s="13">
        <v>3</v>
      </c>
      <c r="D22" s="13">
        <f>T_Stocks[[#This Row],[QUANTITE]]-SUMPRODUCT((T_Suivi[NOM MATERIEL]=T_Stocks[[#This Row],[MATERIEL]])*(T_Suivi[Retour]&lt;&gt;"O")*T_Suivi[QUANTITE])</f>
        <v>3</v>
      </c>
    </row>
    <row r="23" spans="1:4" x14ac:dyDescent="0.25">
      <c r="A23" t="s">
        <v>25</v>
      </c>
      <c r="B23" s="6" t="s">
        <v>42</v>
      </c>
      <c r="C23" s="13">
        <v>3</v>
      </c>
      <c r="D23" s="13">
        <f>T_Stocks[[#This Row],[QUANTITE]]-SUMPRODUCT((T_Suivi[NOM MATERIEL]=T_Stocks[[#This Row],[MATERIEL]])*(T_Suivi[Retour]&lt;&gt;"O")*T_Suivi[QUANTITE])</f>
        <v>3</v>
      </c>
    </row>
    <row r="24" spans="1:4" x14ac:dyDescent="0.25">
      <c r="A24" t="s">
        <v>26</v>
      </c>
      <c r="B24" s="6" t="s">
        <v>146</v>
      </c>
      <c r="C24" s="13">
        <v>1</v>
      </c>
      <c r="D24" s="13">
        <f>T_Stocks[[#This Row],[QUANTITE]]-SUMPRODUCT((T_Suivi[NOM MATERIEL]=T_Stocks[[#This Row],[MATERIEL]])*(T_Suivi[Retour]&lt;&gt;"O")*T_Suivi[QUANTITE])</f>
        <v>1</v>
      </c>
    </row>
    <row r="25" spans="1:4" x14ac:dyDescent="0.25">
      <c r="A25" t="s">
        <v>43</v>
      </c>
      <c r="B25" s="6" t="s">
        <v>147</v>
      </c>
      <c r="C25" s="13">
        <v>1</v>
      </c>
      <c r="D25" s="13">
        <f>T_Stocks[[#This Row],[QUANTITE]]-SUMPRODUCT((T_Suivi[NOM MATERIEL]=T_Stocks[[#This Row],[MATERIEL]])*(T_Suivi[Retour]&lt;&gt;"O")*T_Suivi[QUANTITE])</f>
        <v>1</v>
      </c>
    </row>
    <row r="26" spans="1:4" x14ac:dyDescent="0.25">
      <c r="A26" t="s">
        <v>44</v>
      </c>
      <c r="B26" s="6" t="s">
        <v>148</v>
      </c>
      <c r="C26" s="13">
        <v>3</v>
      </c>
      <c r="D26" s="13">
        <f>T_Stocks[[#This Row],[QUANTITE]]-SUMPRODUCT((T_Suivi[NOM MATERIEL]=T_Stocks[[#This Row],[MATERIEL]])*(T_Suivi[Retour]&lt;&gt;"O")*T_Suivi[QUANTITE])</f>
        <v>3</v>
      </c>
    </row>
    <row r="27" spans="1:4" x14ac:dyDescent="0.25">
      <c r="A27" t="s">
        <v>45</v>
      </c>
      <c r="B27" s="6" t="s">
        <v>46</v>
      </c>
      <c r="C27" s="13">
        <v>2</v>
      </c>
      <c r="D27" s="13">
        <f>T_Stocks[[#This Row],[QUANTITE]]-SUMPRODUCT((T_Suivi[NOM MATERIEL]=T_Stocks[[#This Row],[MATERIEL]])*(T_Suivi[Retour]&lt;&gt;"O")*T_Suivi[QUANTITE])</f>
        <v>2</v>
      </c>
    </row>
    <row r="28" spans="1:4" x14ac:dyDescent="0.25">
      <c r="A28" t="s">
        <v>47</v>
      </c>
      <c r="B28" s="6" t="s">
        <v>48</v>
      </c>
      <c r="C28" s="13">
        <v>2</v>
      </c>
      <c r="D28" s="13">
        <f>T_Stocks[[#This Row],[QUANTITE]]-SUMPRODUCT((T_Suivi[NOM MATERIEL]=T_Stocks[[#This Row],[MATERIEL]])*(T_Suivi[Retour]&lt;&gt;"O")*T_Suivi[QUANTITE])</f>
        <v>2</v>
      </c>
    </row>
    <row r="29" spans="1:4" x14ac:dyDescent="0.25">
      <c r="A29" t="s">
        <v>49</v>
      </c>
      <c r="B29" s="6" t="s">
        <v>50</v>
      </c>
      <c r="C29" s="13">
        <v>2</v>
      </c>
      <c r="D29" s="13">
        <f>T_Stocks[[#This Row],[QUANTITE]]-SUMPRODUCT((T_Suivi[NOM MATERIEL]=T_Stocks[[#This Row],[MATERIEL]])*(T_Suivi[Retour]&lt;&gt;"O")*T_Suivi[QUANTITE])</f>
        <v>2</v>
      </c>
    </row>
    <row r="30" spans="1:4" x14ac:dyDescent="0.25">
      <c r="A30" t="s">
        <v>51</v>
      </c>
      <c r="B30" s="6" t="s">
        <v>52</v>
      </c>
      <c r="C30" s="13">
        <v>2</v>
      </c>
      <c r="D30" s="13">
        <f>T_Stocks[[#This Row],[QUANTITE]]-SUMPRODUCT((T_Suivi[NOM MATERIEL]=T_Stocks[[#This Row],[MATERIEL]])*(T_Suivi[Retour]&lt;&gt;"O")*T_Suivi[QUANTITE])</f>
        <v>2</v>
      </c>
    </row>
    <row r="31" spans="1:4" x14ac:dyDescent="0.25">
      <c r="A31" t="s">
        <v>53</v>
      </c>
      <c r="B31" s="6" t="s">
        <v>54</v>
      </c>
      <c r="C31" s="13">
        <v>2</v>
      </c>
      <c r="D31" s="13">
        <f>T_Stocks[[#This Row],[QUANTITE]]-SUMPRODUCT((T_Suivi[NOM MATERIEL]=T_Stocks[[#This Row],[MATERIEL]])*(T_Suivi[Retour]&lt;&gt;"O")*T_Suivi[QUANTITE])</f>
        <v>2</v>
      </c>
    </row>
    <row r="32" spans="1:4" x14ac:dyDescent="0.25">
      <c r="A32" t="s">
        <v>55</v>
      </c>
      <c r="B32" s="6" t="s">
        <v>149</v>
      </c>
      <c r="C32" s="13">
        <v>1</v>
      </c>
      <c r="D32" s="13">
        <f>T_Stocks[[#This Row],[QUANTITE]]-SUMPRODUCT((T_Suivi[NOM MATERIEL]=T_Stocks[[#This Row],[MATERIEL]])*(T_Suivi[Retour]&lt;&gt;"O")*T_Suivi[QUANTITE])</f>
        <v>1</v>
      </c>
    </row>
    <row r="33" spans="1:4" x14ac:dyDescent="0.25">
      <c r="A33" t="s">
        <v>56</v>
      </c>
      <c r="B33" s="6" t="s">
        <v>150</v>
      </c>
      <c r="C33" s="13">
        <v>1</v>
      </c>
      <c r="D33" s="13">
        <f>T_Stocks[[#This Row],[QUANTITE]]-SUMPRODUCT((T_Suivi[NOM MATERIEL]=T_Stocks[[#This Row],[MATERIEL]])*(T_Suivi[Retour]&lt;&gt;"O")*T_Suivi[QUANTITE])</f>
        <v>1</v>
      </c>
    </row>
    <row r="34" spans="1:4" x14ac:dyDescent="0.25">
      <c r="A34" t="s">
        <v>57</v>
      </c>
      <c r="B34" s="6" t="s">
        <v>151</v>
      </c>
      <c r="C34" s="13">
        <v>2</v>
      </c>
      <c r="D34" s="13">
        <f>T_Stocks[[#This Row],[QUANTITE]]-SUMPRODUCT((T_Suivi[NOM MATERIEL]=T_Stocks[[#This Row],[MATERIEL]])*(T_Suivi[Retour]&lt;&gt;"O")*T_Suivi[QUANTITE])</f>
        <v>2</v>
      </c>
    </row>
    <row r="35" spans="1:4" x14ac:dyDescent="0.25">
      <c r="A35" t="s">
        <v>58</v>
      </c>
      <c r="B35" s="6" t="s">
        <v>152</v>
      </c>
      <c r="C35" s="13">
        <v>2</v>
      </c>
      <c r="D35" s="13">
        <f>T_Stocks[[#This Row],[QUANTITE]]-SUMPRODUCT((T_Suivi[NOM MATERIEL]=T_Stocks[[#This Row],[MATERIEL]])*(T_Suivi[Retour]&lt;&gt;"O")*T_Suivi[QUANTITE])</f>
        <v>2</v>
      </c>
    </row>
    <row r="36" spans="1:4" x14ac:dyDescent="0.25">
      <c r="A36" t="s">
        <v>59</v>
      </c>
      <c r="B36" s="6" t="s">
        <v>153</v>
      </c>
      <c r="C36" s="13">
        <v>2</v>
      </c>
      <c r="D36" s="13">
        <f>T_Stocks[[#This Row],[QUANTITE]]-SUMPRODUCT((T_Suivi[NOM MATERIEL]=T_Stocks[[#This Row],[MATERIEL]])*(T_Suivi[Retour]&lt;&gt;"O")*T_Suivi[QUANTITE])</f>
        <v>2</v>
      </c>
    </row>
    <row r="37" spans="1:4" x14ac:dyDescent="0.25">
      <c r="A37" t="s">
        <v>60</v>
      </c>
      <c r="B37" s="6" t="s">
        <v>154</v>
      </c>
      <c r="C37" s="13">
        <v>2</v>
      </c>
      <c r="D37" s="13">
        <f>T_Stocks[[#This Row],[QUANTITE]]-SUMPRODUCT((T_Suivi[NOM MATERIEL]=T_Stocks[[#This Row],[MATERIEL]])*(T_Suivi[Retour]&lt;&gt;"O")*T_Suivi[QUANTITE])</f>
        <v>2</v>
      </c>
    </row>
    <row r="38" spans="1:4" x14ac:dyDescent="0.25">
      <c r="A38" t="s">
        <v>61</v>
      </c>
      <c r="B38" s="6" t="s">
        <v>155</v>
      </c>
      <c r="C38" s="13">
        <v>2</v>
      </c>
      <c r="D38" s="13">
        <f>T_Stocks[[#This Row],[QUANTITE]]-SUMPRODUCT((T_Suivi[NOM MATERIEL]=T_Stocks[[#This Row],[MATERIEL]])*(T_Suivi[Retour]&lt;&gt;"O")*T_Suivi[QUANTITE])</f>
        <v>2</v>
      </c>
    </row>
    <row r="39" spans="1:4" x14ac:dyDescent="0.25">
      <c r="A39" t="s">
        <v>62</v>
      </c>
      <c r="B39" s="6" t="s">
        <v>156</v>
      </c>
      <c r="C39" s="13">
        <v>2</v>
      </c>
      <c r="D39" s="13">
        <f>T_Stocks[[#This Row],[QUANTITE]]-SUMPRODUCT((T_Suivi[NOM MATERIEL]=T_Stocks[[#This Row],[MATERIEL]])*(T_Suivi[Retour]&lt;&gt;"O")*T_Suivi[QUANTITE])</f>
        <v>2</v>
      </c>
    </row>
    <row r="40" spans="1:4" x14ac:dyDescent="0.25">
      <c r="A40" t="s">
        <v>63</v>
      </c>
      <c r="B40" s="6" t="s">
        <v>157</v>
      </c>
      <c r="C40" s="13">
        <v>2</v>
      </c>
      <c r="D40" s="13">
        <f>T_Stocks[[#This Row],[QUANTITE]]-SUMPRODUCT((T_Suivi[NOM MATERIEL]=T_Stocks[[#This Row],[MATERIEL]])*(T_Suivi[Retour]&lt;&gt;"O")*T_Suivi[QUANTITE])</f>
        <v>2</v>
      </c>
    </row>
    <row r="41" spans="1:4" x14ac:dyDescent="0.25">
      <c r="A41" t="s">
        <v>64</v>
      </c>
      <c r="B41" s="6" t="s">
        <v>158</v>
      </c>
      <c r="C41" s="13">
        <v>2</v>
      </c>
      <c r="D41" s="13">
        <f>T_Stocks[[#This Row],[QUANTITE]]-SUMPRODUCT((T_Suivi[NOM MATERIEL]=T_Stocks[[#This Row],[MATERIEL]])*(T_Suivi[Retour]&lt;&gt;"O")*T_Suivi[QUANTITE])</f>
        <v>2</v>
      </c>
    </row>
    <row r="42" spans="1:4" x14ac:dyDescent="0.25">
      <c r="A42" t="s">
        <v>65</v>
      </c>
      <c r="B42" s="6" t="s">
        <v>159</v>
      </c>
      <c r="C42" s="13">
        <v>2</v>
      </c>
      <c r="D42" s="13">
        <f>T_Stocks[[#This Row],[QUANTITE]]-SUMPRODUCT((T_Suivi[NOM MATERIEL]=T_Stocks[[#This Row],[MATERIEL]])*(T_Suivi[Retour]&lt;&gt;"O")*T_Suivi[QUANTITE])</f>
        <v>2</v>
      </c>
    </row>
    <row r="43" spans="1:4" x14ac:dyDescent="0.25">
      <c r="A43" t="s">
        <v>66</v>
      </c>
      <c r="B43" s="6" t="s">
        <v>176</v>
      </c>
      <c r="C43" s="13">
        <v>1</v>
      </c>
      <c r="D43" s="13">
        <f>T_Stocks[[#This Row],[QUANTITE]]-SUMPRODUCT((T_Suivi[NOM MATERIEL]=T_Stocks[[#This Row],[MATERIEL]])*(T_Suivi[Retour]&lt;&gt;"O")*T_Suivi[QUANTITE])</f>
        <v>1</v>
      </c>
    </row>
    <row r="44" spans="1:4" x14ac:dyDescent="0.25">
      <c r="A44" t="s">
        <v>67</v>
      </c>
      <c r="B44" s="6" t="s">
        <v>177</v>
      </c>
      <c r="C44" s="13">
        <v>1</v>
      </c>
      <c r="D44" s="13">
        <f>T_Stocks[[#This Row],[QUANTITE]]-SUMPRODUCT((T_Suivi[NOM MATERIEL]=T_Stocks[[#This Row],[MATERIEL]])*(T_Suivi[Retour]&lt;&gt;"O")*T_Suivi[QUANTITE])</f>
        <v>1</v>
      </c>
    </row>
    <row r="45" spans="1:4" x14ac:dyDescent="0.25">
      <c r="A45" t="s">
        <v>68</v>
      </c>
      <c r="B45" s="6" t="s">
        <v>178</v>
      </c>
      <c r="C45" s="13">
        <v>1</v>
      </c>
      <c r="D45" s="13">
        <f>T_Stocks[[#This Row],[QUANTITE]]-SUMPRODUCT((T_Suivi[NOM MATERIEL]=T_Stocks[[#This Row],[MATERIEL]])*(T_Suivi[Retour]&lt;&gt;"O")*T_Suivi[QUANTITE])</f>
        <v>1</v>
      </c>
    </row>
    <row r="46" spans="1:4" x14ac:dyDescent="0.25">
      <c r="A46" t="s">
        <v>70</v>
      </c>
      <c r="B46" s="6" t="s">
        <v>179</v>
      </c>
      <c r="C46" s="13">
        <v>1</v>
      </c>
      <c r="D46" s="13">
        <f>T_Stocks[[#This Row],[QUANTITE]]-SUMPRODUCT((T_Suivi[NOM MATERIEL]=T_Stocks[[#This Row],[MATERIEL]])*(T_Suivi[Retour]&lt;&gt;"O")*T_Suivi[QUANTITE])</f>
        <v>1</v>
      </c>
    </row>
    <row r="47" spans="1:4" x14ac:dyDescent="0.25">
      <c r="A47" t="s">
        <v>72</v>
      </c>
      <c r="B47" s="6" t="s">
        <v>180</v>
      </c>
      <c r="C47" s="13">
        <v>1</v>
      </c>
      <c r="D47" s="13">
        <f>T_Stocks[[#This Row],[QUANTITE]]-SUMPRODUCT((T_Suivi[NOM MATERIEL]=T_Stocks[[#This Row],[MATERIEL]])*(T_Suivi[Retour]&lt;&gt;"O")*T_Suivi[QUANTITE])</f>
        <v>1</v>
      </c>
    </row>
    <row r="48" spans="1:4" x14ac:dyDescent="0.25">
      <c r="A48" t="s">
        <v>131</v>
      </c>
      <c r="B48" s="6" t="s">
        <v>181</v>
      </c>
      <c r="C48" s="13">
        <v>1</v>
      </c>
      <c r="D48" s="13">
        <f>T_Stocks[[#This Row],[QUANTITE]]-SUMPRODUCT((T_Suivi[NOM MATERIEL]=T_Stocks[[#This Row],[MATERIEL]])*(T_Suivi[Retour]&lt;&gt;"O")*T_Suivi[QUANTITE])</f>
        <v>1</v>
      </c>
    </row>
    <row r="49" spans="1:4" x14ac:dyDescent="0.25">
      <c r="A49" t="s">
        <v>132</v>
      </c>
      <c r="B49" s="6" t="s">
        <v>182</v>
      </c>
      <c r="C49" s="13">
        <v>1</v>
      </c>
      <c r="D49" s="13">
        <f>T_Stocks[[#This Row],[QUANTITE]]-SUMPRODUCT((T_Suivi[NOM MATERIEL]=T_Stocks[[#This Row],[MATERIEL]])*(T_Suivi[Retour]&lt;&gt;"O")*T_Suivi[QUANTITE])</f>
        <v>1</v>
      </c>
    </row>
    <row r="50" spans="1:4" x14ac:dyDescent="0.25">
      <c r="A50" t="s">
        <v>133</v>
      </c>
      <c r="B50" s="6" t="s">
        <v>183</v>
      </c>
      <c r="C50" s="13">
        <v>1</v>
      </c>
      <c r="D50" s="13">
        <f>T_Stocks[[#This Row],[QUANTITE]]-SUMPRODUCT((T_Suivi[NOM MATERIEL]=T_Stocks[[#This Row],[MATERIEL]])*(T_Suivi[Retour]&lt;&gt;"O")*T_Suivi[QUANTITE])</f>
        <v>1</v>
      </c>
    </row>
    <row r="51" spans="1:4" x14ac:dyDescent="0.25">
      <c r="A51" t="s">
        <v>134</v>
      </c>
      <c r="B51" s="6" t="s">
        <v>184</v>
      </c>
      <c r="C51" s="13">
        <v>1</v>
      </c>
      <c r="D51" s="13">
        <f>T_Stocks[[#This Row],[QUANTITE]]-SUMPRODUCT((T_Suivi[NOM MATERIEL]=T_Stocks[[#This Row],[MATERIEL]])*(T_Suivi[Retour]&lt;&gt;"O")*T_Suivi[QUANTITE])</f>
        <v>1</v>
      </c>
    </row>
    <row r="52" spans="1:4" x14ac:dyDescent="0.25">
      <c r="A52" t="s">
        <v>135</v>
      </c>
      <c r="B52" s="6" t="s">
        <v>185</v>
      </c>
      <c r="C52" s="13">
        <v>1</v>
      </c>
      <c r="D52" s="13">
        <f>T_Stocks[[#This Row],[QUANTITE]]-SUMPRODUCT((T_Suivi[NOM MATERIEL]=T_Stocks[[#This Row],[MATERIEL]])*(T_Suivi[Retour]&lt;&gt;"O")*T_Suivi[QUANTITE])</f>
        <v>1</v>
      </c>
    </row>
    <row r="53" spans="1:4" x14ac:dyDescent="0.25">
      <c r="A53" t="s">
        <v>136</v>
      </c>
      <c r="B53" s="6" t="s">
        <v>69</v>
      </c>
      <c r="C53" s="13">
        <v>1</v>
      </c>
      <c r="D53" s="13">
        <f>T_Stocks[[#This Row],[QUANTITE]]-SUMPRODUCT((T_Suivi[NOM MATERIEL]=T_Stocks[[#This Row],[MATERIEL]])*(T_Suivi[Retour]&lt;&gt;"O")*T_Suivi[QUANTITE])</f>
        <v>1</v>
      </c>
    </row>
    <row r="54" spans="1:4" x14ac:dyDescent="0.25">
      <c r="A54" t="s">
        <v>137</v>
      </c>
      <c r="B54" s="6" t="s">
        <v>71</v>
      </c>
      <c r="C54" s="13">
        <v>2</v>
      </c>
      <c r="D54" s="13">
        <f>T_Stocks[[#This Row],[QUANTITE]]-SUMPRODUCT((T_Suivi[NOM MATERIEL]=T_Stocks[[#This Row],[MATERIEL]])*(T_Suivi[Retour]&lt;&gt;"O")*T_Suivi[QUANTITE])</f>
        <v>2</v>
      </c>
    </row>
    <row r="55" spans="1:4" x14ac:dyDescent="0.25">
      <c r="A55" t="s">
        <v>138</v>
      </c>
      <c r="B55" s="6" t="s">
        <v>73</v>
      </c>
      <c r="C55" s="13">
        <v>2</v>
      </c>
      <c r="D55" s="13">
        <f>T_Stocks[[#This Row],[QUANTITE]]-SUMPRODUCT((T_Suivi[NOM MATERIEL]=T_Stocks[[#This Row],[MATERIEL]])*(T_Suivi[Retour]&lt;&gt;"O")*T_Suivi[QUANTITE])</f>
        <v>2</v>
      </c>
    </row>
    <row r="56" spans="1:4" x14ac:dyDescent="0.25">
      <c r="A56" t="s">
        <v>74</v>
      </c>
      <c r="B56" s="6" t="s">
        <v>75</v>
      </c>
      <c r="C56" s="13">
        <v>2</v>
      </c>
      <c r="D56" s="13">
        <f>T_Stocks[[#This Row],[QUANTITE]]-SUMPRODUCT((T_Suivi[NOM MATERIEL]=T_Stocks[[#This Row],[MATERIEL]])*(T_Suivi[Retour]&lt;&gt;"O")*T_Suivi[QUANTITE])</f>
        <v>2</v>
      </c>
    </row>
    <row r="57" spans="1:4" x14ac:dyDescent="0.25">
      <c r="A57" t="s">
        <v>76</v>
      </c>
      <c r="B57" s="6" t="s">
        <v>77</v>
      </c>
      <c r="C57" s="13">
        <v>2</v>
      </c>
      <c r="D57" s="13">
        <f>T_Stocks[[#This Row],[QUANTITE]]-SUMPRODUCT((T_Suivi[NOM MATERIEL]=T_Stocks[[#This Row],[MATERIEL]])*(T_Suivi[Retour]&lt;&gt;"O")*T_Suivi[QUANTITE])</f>
        <v>2</v>
      </c>
    </row>
    <row r="58" spans="1:4" x14ac:dyDescent="0.25">
      <c r="A58" t="s">
        <v>78</v>
      </c>
      <c r="B58" s="6" t="s">
        <v>79</v>
      </c>
      <c r="C58" s="13">
        <v>2</v>
      </c>
      <c r="D58" s="13">
        <f>T_Stocks[[#This Row],[QUANTITE]]-SUMPRODUCT((T_Suivi[NOM MATERIEL]=T_Stocks[[#This Row],[MATERIEL]])*(T_Suivi[Retour]&lt;&gt;"O")*T_Suivi[QUANTITE])</f>
        <v>2</v>
      </c>
    </row>
    <row r="59" spans="1:4" x14ac:dyDescent="0.25">
      <c r="A59" t="s">
        <v>80</v>
      </c>
      <c r="B59" s="6" t="s">
        <v>81</v>
      </c>
      <c r="C59" s="13">
        <v>2</v>
      </c>
      <c r="D59" s="13">
        <f>T_Stocks[[#This Row],[QUANTITE]]-SUMPRODUCT((T_Suivi[NOM MATERIEL]=T_Stocks[[#This Row],[MATERIEL]])*(T_Suivi[Retour]&lt;&gt;"O")*T_Suivi[QUANTITE])</f>
        <v>2</v>
      </c>
    </row>
    <row r="60" spans="1:4" x14ac:dyDescent="0.25">
      <c r="A60" t="s">
        <v>82</v>
      </c>
      <c r="B60" s="6" t="s">
        <v>83</v>
      </c>
      <c r="C60" s="13">
        <v>2</v>
      </c>
      <c r="D60" s="13">
        <f>T_Stocks[[#This Row],[QUANTITE]]-SUMPRODUCT((T_Suivi[NOM MATERIEL]=T_Stocks[[#This Row],[MATERIEL]])*(T_Suivi[Retour]&lt;&gt;"O")*T_Suivi[QUANTITE])</f>
        <v>2</v>
      </c>
    </row>
    <row r="61" spans="1:4" x14ac:dyDescent="0.25">
      <c r="A61" t="s">
        <v>84</v>
      </c>
      <c r="B61" s="6" t="s">
        <v>85</v>
      </c>
      <c r="C61" s="13">
        <v>2</v>
      </c>
      <c r="D61" s="13">
        <f>T_Stocks[[#This Row],[QUANTITE]]-SUMPRODUCT((T_Suivi[NOM MATERIEL]=T_Stocks[[#This Row],[MATERIEL]])*(T_Suivi[Retour]&lt;&gt;"O")*T_Suivi[QUANTITE])</f>
        <v>2</v>
      </c>
    </row>
    <row r="62" spans="1:4" x14ac:dyDescent="0.25">
      <c r="A62" t="s">
        <v>86</v>
      </c>
      <c r="B62" s="6" t="s">
        <v>87</v>
      </c>
      <c r="C62" s="13">
        <v>1</v>
      </c>
      <c r="D62" s="13">
        <f>T_Stocks[[#This Row],[QUANTITE]]-SUMPRODUCT((T_Suivi[NOM MATERIEL]=T_Stocks[[#This Row],[MATERIEL]])*(T_Suivi[Retour]&lt;&gt;"O")*T_Suivi[QUANTITE])</f>
        <v>1</v>
      </c>
    </row>
    <row r="63" spans="1:4" x14ac:dyDescent="0.25">
      <c r="A63" t="s">
        <v>88</v>
      </c>
      <c r="B63" s="6" t="s">
        <v>89</v>
      </c>
      <c r="C63" s="13">
        <v>2</v>
      </c>
      <c r="D63" s="13">
        <f>T_Stocks[[#This Row],[QUANTITE]]-SUMPRODUCT((T_Suivi[NOM MATERIEL]=T_Stocks[[#This Row],[MATERIEL]])*(T_Suivi[Retour]&lt;&gt;"O")*T_Suivi[QUANTITE])</f>
        <v>2</v>
      </c>
    </row>
    <row r="64" spans="1:4" x14ac:dyDescent="0.25">
      <c r="A64" t="s">
        <v>90</v>
      </c>
      <c r="B64" s="6" t="s">
        <v>91</v>
      </c>
      <c r="C64" s="13">
        <v>3</v>
      </c>
      <c r="D64" s="13">
        <f>T_Stocks[[#This Row],[QUANTITE]]-SUMPRODUCT((T_Suivi[NOM MATERIEL]=T_Stocks[[#This Row],[MATERIEL]])*(T_Suivi[Retour]&lt;&gt;"O")*T_Suivi[QUANTITE])</f>
        <v>3</v>
      </c>
    </row>
    <row r="65" spans="1:4" x14ac:dyDescent="0.25">
      <c r="A65" t="s">
        <v>92</v>
      </c>
      <c r="B65" s="6" t="s">
        <v>93</v>
      </c>
      <c r="C65" s="13">
        <v>2</v>
      </c>
      <c r="D65" s="13">
        <f>T_Stocks[[#This Row],[QUANTITE]]-SUMPRODUCT((T_Suivi[NOM MATERIEL]=T_Stocks[[#This Row],[MATERIEL]])*(T_Suivi[Retour]&lt;&gt;"O")*T_Suivi[QUANTITE])</f>
        <v>2</v>
      </c>
    </row>
    <row r="66" spans="1:4" x14ac:dyDescent="0.25">
      <c r="A66" t="s">
        <v>94</v>
      </c>
      <c r="B66" s="6" t="s">
        <v>186</v>
      </c>
      <c r="C66" s="13">
        <v>2</v>
      </c>
      <c r="D66" s="13">
        <f>T_Stocks[[#This Row],[QUANTITE]]-SUMPRODUCT((T_Suivi[NOM MATERIEL]=T_Stocks[[#This Row],[MATERIEL]])*(T_Suivi[Retour]&lt;&gt;"O")*T_Suivi[QUANTITE])</f>
        <v>2</v>
      </c>
    </row>
    <row r="67" spans="1:4" x14ac:dyDescent="0.25">
      <c r="A67" t="s">
        <v>95</v>
      </c>
      <c r="B67" s="6" t="s">
        <v>187</v>
      </c>
      <c r="C67" s="13">
        <v>2</v>
      </c>
      <c r="D67" s="13">
        <f>T_Stocks[[#This Row],[QUANTITE]]-SUMPRODUCT((T_Suivi[NOM MATERIEL]=T_Stocks[[#This Row],[MATERIEL]])*(T_Suivi[Retour]&lt;&gt;"O")*T_Suivi[QUANTITE])</f>
        <v>2</v>
      </c>
    </row>
    <row r="68" spans="1:4" x14ac:dyDescent="0.25">
      <c r="A68" t="s">
        <v>96</v>
      </c>
      <c r="B68" s="6" t="s">
        <v>97</v>
      </c>
      <c r="C68" s="13">
        <v>1</v>
      </c>
      <c r="D68" s="13">
        <f>T_Stocks[[#This Row],[QUANTITE]]-SUMPRODUCT((T_Suivi[NOM MATERIEL]=T_Stocks[[#This Row],[MATERIEL]])*(T_Suivi[Retour]&lt;&gt;"O")*T_Suivi[QUANTITE])</f>
        <v>1</v>
      </c>
    </row>
    <row r="69" spans="1:4" x14ac:dyDescent="0.25">
      <c r="A69" t="s">
        <v>98</v>
      </c>
      <c r="B69" s="6" t="s">
        <v>99</v>
      </c>
      <c r="C69" s="13">
        <v>1</v>
      </c>
      <c r="D69" s="13">
        <f>T_Stocks[[#This Row],[QUANTITE]]-SUMPRODUCT((T_Suivi[NOM MATERIEL]=T_Stocks[[#This Row],[MATERIEL]])*(T_Suivi[Retour]&lt;&gt;"O")*T_Suivi[QUANTITE])</f>
        <v>1</v>
      </c>
    </row>
    <row r="70" spans="1:4" x14ac:dyDescent="0.25">
      <c r="A70" t="s">
        <v>100</v>
      </c>
      <c r="B70" s="6" t="s">
        <v>101</v>
      </c>
      <c r="C70" s="13">
        <v>1</v>
      </c>
      <c r="D70" s="13">
        <f>T_Stocks[[#This Row],[QUANTITE]]-SUMPRODUCT((T_Suivi[NOM MATERIEL]=T_Stocks[[#This Row],[MATERIEL]])*(T_Suivi[Retour]&lt;&gt;"O")*T_Suivi[QUANTITE])</f>
        <v>1</v>
      </c>
    </row>
    <row r="71" spans="1:4" x14ac:dyDescent="0.25">
      <c r="A71" t="s">
        <v>102</v>
      </c>
      <c r="B71" s="6" t="s">
        <v>103</v>
      </c>
      <c r="C71" s="13">
        <v>1</v>
      </c>
      <c r="D71" s="13">
        <f>T_Stocks[[#This Row],[QUANTITE]]-SUMPRODUCT((T_Suivi[NOM MATERIEL]=T_Stocks[[#This Row],[MATERIEL]])*(T_Suivi[Retour]&lt;&gt;"O")*T_Suivi[QUANTITE])</f>
        <v>1</v>
      </c>
    </row>
    <row r="72" spans="1:4" x14ac:dyDescent="0.25">
      <c r="A72" t="s">
        <v>104</v>
      </c>
      <c r="B72" s="6" t="s">
        <v>105</v>
      </c>
      <c r="C72" s="13"/>
      <c r="D72" s="13">
        <f>T_Stocks[[#This Row],[QUANTITE]]-SUMPRODUCT((T_Suivi[NOM MATERIEL]=T_Stocks[[#This Row],[MATERIEL]])*(T_Suivi[Retour]&lt;&gt;"O")*T_Suivi[QUANTITE])</f>
        <v>0</v>
      </c>
    </row>
    <row r="73" spans="1:4" x14ac:dyDescent="0.25">
      <c r="A73" t="s">
        <v>106</v>
      </c>
      <c r="B73" s="6" t="s">
        <v>107</v>
      </c>
      <c r="C73" s="13">
        <v>1</v>
      </c>
      <c r="D73" s="13">
        <f>T_Stocks[[#This Row],[QUANTITE]]-SUMPRODUCT((T_Suivi[NOM MATERIEL]=T_Stocks[[#This Row],[MATERIEL]])*(T_Suivi[Retour]&lt;&gt;"O")*T_Suivi[QUANTITE])</f>
        <v>1</v>
      </c>
    </row>
    <row r="74" spans="1:4" x14ac:dyDescent="0.25">
      <c r="A74" t="s">
        <v>108</v>
      </c>
      <c r="B74" s="6" t="s">
        <v>109</v>
      </c>
      <c r="C74" s="13">
        <v>2</v>
      </c>
      <c r="D74" s="13">
        <f>T_Stocks[[#This Row],[QUANTITE]]-SUMPRODUCT((T_Suivi[NOM MATERIEL]=T_Stocks[[#This Row],[MATERIEL]])*(T_Suivi[Retour]&lt;&gt;"O")*T_Suivi[QUANTITE])</f>
        <v>2</v>
      </c>
    </row>
    <row r="75" spans="1:4" x14ac:dyDescent="0.25">
      <c r="A75" t="s">
        <v>110</v>
      </c>
      <c r="B75" s="6" t="s">
        <v>111</v>
      </c>
      <c r="C75" s="13">
        <v>2</v>
      </c>
      <c r="D75" s="13">
        <f>T_Stocks[[#This Row],[QUANTITE]]-SUMPRODUCT((T_Suivi[NOM MATERIEL]=T_Stocks[[#This Row],[MATERIEL]])*(T_Suivi[Retour]&lt;&gt;"O")*T_Suivi[QUANTITE])</f>
        <v>2</v>
      </c>
    </row>
    <row r="76" spans="1:4" x14ac:dyDescent="0.25">
      <c r="A76" t="s">
        <v>112</v>
      </c>
      <c r="B76" s="6" t="s">
        <v>188</v>
      </c>
      <c r="C76" s="13">
        <v>1</v>
      </c>
      <c r="D76" s="13">
        <f>T_Stocks[[#This Row],[QUANTITE]]-SUMPRODUCT((T_Suivi[NOM MATERIEL]=T_Stocks[[#This Row],[MATERIEL]])*(T_Suivi[Retour]&lt;&gt;"O")*T_Suivi[QUANTITE])</f>
        <v>1</v>
      </c>
    </row>
    <row r="77" spans="1:4" x14ac:dyDescent="0.25">
      <c r="A77" t="s">
        <v>113</v>
      </c>
      <c r="B77" s="6" t="s">
        <v>189</v>
      </c>
      <c r="C77" s="13">
        <v>2</v>
      </c>
      <c r="D77" s="13">
        <f>T_Stocks[[#This Row],[QUANTITE]]-SUMPRODUCT((T_Suivi[NOM MATERIEL]=T_Stocks[[#This Row],[MATERIEL]])*(T_Suivi[Retour]&lt;&gt;"O")*T_Suivi[QUANTITE])</f>
        <v>2</v>
      </c>
    </row>
    <row r="78" spans="1:4" x14ac:dyDescent="0.25">
      <c r="A78" t="s">
        <v>114</v>
      </c>
      <c r="B78" s="6" t="s">
        <v>115</v>
      </c>
      <c r="C78" s="13">
        <v>12</v>
      </c>
      <c r="D78" s="13">
        <f>T_Stocks[[#This Row],[QUANTITE]]-SUMPRODUCT((T_Suivi[NOM MATERIEL]=T_Stocks[[#This Row],[MATERIEL]])*(T_Suivi[Retour]&lt;&gt;"O")*T_Suivi[QUANTITE])</f>
        <v>12</v>
      </c>
    </row>
    <row r="79" spans="1:4" x14ac:dyDescent="0.25">
      <c r="A79" t="s">
        <v>116</v>
      </c>
      <c r="B79" s="6" t="s">
        <v>190</v>
      </c>
      <c r="C79" s="13">
        <v>2</v>
      </c>
      <c r="D79" s="13">
        <f>T_Stocks[[#This Row],[QUANTITE]]-SUMPRODUCT((T_Suivi[NOM MATERIEL]=T_Stocks[[#This Row],[MATERIEL]])*(T_Suivi[Retour]&lt;&gt;"O")*T_Suivi[QUANTITE])</f>
        <v>2</v>
      </c>
    </row>
    <row r="80" spans="1:4" x14ac:dyDescent="0.25">
      <c r="A80" t="s">
        <v>117</v>
      </c>
      <c r="B80" s="6" t="s">
        <v>191</v>
      </c>
      <c r="C80" s="13">
        <v>2</v>
      </c>
      <c r="D80" s="13">
        <f>T_Stocks[[#This Row],[QUANTITE]]-SUMPRODUCT((T_Suivi[NOM MATERIEL]=T_Stocks[[#This Row],[MATERIEL]])*(T_Suivi[Retour]&lt;&gt;"O")*T_Suivi[QUANTITE])</f>
        <v>2</v>
      </c>
    </row>
    <row r="81" spans="1:4" x14ac:dyDescent="0.25">
      <c r="A81" t="s">
        <v>118</v>
      </c>
      <c r="B81" s="6" t="s">
        <v>192</v>
      </c>
      <c r="C81" s="13">
        <v>3</v>
      </c>
      <c r="D81" s="13">
        <f>T_Stocks[[#This Row],[QUANTITE]]-SUMPRODUCT((T_Suivi[NOM MATERIEL]=T_Stocks[[#This Row],[MATERIEL]])*(T_Suivi[Retour]&lt;&gt;"O")*T_Suivi[QUANTITE])</f>
        <v>3</v>
      </c>
    </row>
    <row r="82" spans="1:4" x14ac:dyDescent="0.25">
      <c r="A82" t="s">
        <v>119</v>
      </c>
      <c r="B82" s="6" t="s">
        <v>120</v>
      </c>
      <c r="C82" s="13">
        <v>2</v>
      </c>
      <c r="D82" s="13">
        <f>T_Stocks[[#This Row],[QUANTITE]]-SUMPRODUCT((T_Suivi[NOM MATERIEL]=T_Stocks[[#This Row],[MATERIEL]])*(T_Suivi[Retour]&lt;&gt;"O")*T_Suivi[QUANTITE])</f>
        <v>2</v>
      </c>
    </row>
    <row r="83" spans="1:4" x14ac:dyDescent="0.25">
      <c r="A83" t="s">
        <v>121</v>
      </c>
      <c r="B83" s="6" t="s">
        <v>193</v>
      </c>
      <c r="C83" s="13">
        <v>2</v>
      </c>
      <c r="D83" s="13">
        <f>T_Stocks[[#This Row],[QUANTITE]]-SUMPRODUCT((T_Suivi[NOM MATERIEL]=T_Stocks[[#This Row],[MATERIEL]])*(T_Suivi[Retour]&lt;&gt;"O")*T_Suivi[QUANTITE])</f>
        <v>2</v>
      </c>
    </row>
    <row r="84" spans="1:4" x14ac:dyDescent="0.25">
      <c r="A84" t="s">
        <v>122</v>
      </c>
      <c r="B84" s="6" t="s">
        <v>194</v>
      </c>
      <c r="C84" s="13">
        <v>1</v>
      </c>
      <c r="D84" s="13">
        <f>T_Stocks[[#This Row],[QUANTITE]]-SUMPRODUCT((T_Suivi[NOM MATERIEL]=T_Stocks[[#This Row],[MATERIEL]])*(T_Suivi[Retour]&lt;&gt;"O")*T_Suivi[QUANTITE])</f>
        <v>1</v>
      </c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workbookViewId="0">
      <selection activeCell="H17" sqref="H17"/>
    </sheetView>
  </sheetViews>
  <sheetFormatPr baseColWidth="10" defaultRowHeight="15" x14ac:dyDescent="0.25"/>
  <cols>
    <col min="1" max="1" width="19" customWidth="1"/>
    <col min="2" max="2" width="4.28515625" customWidth="1"/>
    <col min="3" max="3" width="17.5703125" customWidth="1"/>
    <col min="4" max="4" width="4.42578125" customWidth="1"/>
    <col min="5" max="5" width="18.28515625" customWidth="1"/>
  </cols>
  <sheetData>
    <row r="1" spans="1:5" x14ac:dyDescent="0.25">
      <c r="A1" t="s">
        <v>168</v>
      </c>
      <c r="C1" t="s">
        <v>169</v>
      </c>
      <c r="E1" t="s">
        <v>174</v>
      </c>
    </row>
    <row r="2" spans="1:5" x14ac:dyDescent="0.25">
      <c r="A2" t="s">
        <v>166</v>
      </c>
      <c r="C2" t="s">
        <v>170</v>
      </c>
      <c r="E2" t="s">
        <v>175</v>
      </c>
    </row>
    <row r="3" spans="1:5" x14ac:dyDescent="0.25">
      <c r="A3" t="s">
        <v>167</v>
      </c>
      <c r="C3" t="s">
        <v>171</v>
      </c>
      <c r="E3" t="s">
        <v>173</v>
      </c>
    </row>
    <row r="4" spans="1:5" x14ac:dyDescent="0.25">
      <c r="A4" t="s">
        <v>139</v>
      </c>
      <c r="C4" t="s">
        <v>172</v>
      </c>
    </row>
    <row r="5" spans="1:5" x14ac:dyDescent="0.25">
      <c r="C5" t="s">
        <v>173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EMPRUNT</vt:lpstr>
      <vt:lpstr>SUIVI STOCK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2023-09-22T08:58:40Z</dcterms:created>
  <dcterms:modified xsi:type="dcterms:W3CDTF">2023-10-15T14:58:08Z</dcterms:modified>
</cp:coreProperties>
</file>