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45" yWindow="45" windowWidth="19440" windowHeight="13740" tabRatio="203"/>
  </bookViews>
  <sheets>
    <sheet name="Commandes" sheetId="5" r:id="rId1"/>
    <sheet name="Base" sheetId="6" r:id="rId2"/>
  </sheets>
  <definedNames>
    <definedName name="_xlnm._FilterDatabase" localSheetId="0" hidden="1">Commandes!#REF!</definedName>
    <definedName name="Articles">OFFSET(Base!$B$2,,,COUNTA(Base!$B:$B)-1)</definedName>
    <definedName name="Clients">T_Clients[Clients]</definedName>
    <definedName name="Date" localSheetId="0">Commandes!#REF!</definedName>
    <definedName name="Date">Base!$E$2:$E$35</definedName>
    <definedName name="Produit">T_Prod[Produit]</definedName>
    <definedName name="Quantité">Base!$D$2:$D$9</definedName>
    <definedName name="Tableau4">Base!$D$2:$E$35</definedName>
    <definedName name="Tableau6">Commandes!$C:$C</definedName>
    <definedName name="Tableau7">Commandes!$D:$D</definedName>
    <definedName name="TotalClient">Commandes!#REF!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5" l="1"/>
  <c r="F12" i="5"/>
  <c r="F11" i="5"/>
  <c r="F10" i="5"/>
  <c r="F9" i="5"/>
  <c r="F3" i="5" l="1"/>
  <c r="F4" i="5"/>
  <c r="F5" i="5"/>
  <c r="F6" i="5"/>
  <c r="F7" i="5"/>
  <c r="F8" i="5"/>
  <c r="F2" i="5" l="1"/>
  <c r="K1" i="5" l="1" a="1"/>
  <c r="K1" i="5" s="1"/>
  <c r="Z1" i="5" a="1"/>
  <c r="Z1" i="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<sst xmlns="http://schemas.openxmlformats.org/spreadsheetml/2006/main" count="165" uniqueCount="99">
  <si>
    <t>Prix</t>
  </si>
  <si>
    <t>Articles</t>
  </si>
  <si>
    <t>Qté</t>
  </si>
  <si>
    <t>Clients</t>
  </si>
  <si>
    <t>ANNE boulangerie</t>
  </si>
  <si>
    <t xml:space="preserve">Annick </t>
  </si>
  <si>
    <t>Produit</t>
  </si>
  <si>
    <t>Produits</t>
  </si>
  <si>
    <t>Noms Clients</t>
  </si>
  <si>
    <t>Prix U</t>
  </si>
  <si>
    <t>Date</t>
  </si>
  <si>
    <t>Compléments</t>
  </si>
  <si>
    <t>Prix Total</t>
  </si>
  <si>
    <t>Quantité</t>
  </si>
  <si>
    <t>Régine</t>
  </si>
  <si>
    <t>Alexandra</t>
  </si>
  <si>
    <t>Anne</t>
  </si>
  <si>
    <t>André</t>
  </si>
  <si>
    <t>Adrien</t>
  </si>
  <si>
    <t>Charlotte</t>
  </si>
  <si>
    <t>Christine</t>
  </si>
  <si>
    <t>Alison</t>
  </si>
  <si>
    <t>Lucie</t>
  </si>
  <si>
    <t>Francoise</t>
  </si>
  <si>
    <t>Michel</t>
  </si>
  <si>
    <t>Dany</t>
  </si>
  <si>
    <t>Pierre</t>
  </si>
  <si>
    <t>Jérôme</t>
  </si>
  <si>
    <t>Coralie</t>
  </si>
  <si>
    <t>Catherine</t>
  </si>
  <si>
    <t>Olivier</t>
  </si>
  <si>
    <t>Francis</t>
  </si>
  <si>
    <t>Florence</t>
  </si>
  <si>
    <t>Mickael</t>
  </si>
  <si>
    <t>Kylian</t>
  </si>
  <si>
    <t>Thierry</t>
  </si>
  <si>
    <t>Marie</t>
  </si>
  <si>
    <t>Christophe</t>
  </si>
  <si>
    <t>Claudine</t>
  </si>
  <si>
    <t>Joël</t>
  </si>
  <si>
    <t>Céline</t>
  </si>
  <si>
    <t>Mireille</t>
  </si>
  <si>
    <t>Nadège</t>
  </si>
  <si>
    <t>Manu</t>
  </si>
  <si>
    <t>Guy</t>
  </si>
  <si>
    <t>Nelly</t>
  </si>
  <si>
    <t>Valentin</t>
  </si>
  <si>
    <t>Nathalie</t>
  </si>
  <si>
    <t>Arlène</t>
  </si>
  <si>
    <t>Jacqueline</t>
  </si>
  <si>
    <t>Edith</t>
  </si>
  <si>
    <t>Lysianne</t>
  </si>
  <si>
    <t>Fruits</t>
  </si>
  <si>
    <t>Pommes</t>
  </si>
  <si>
    <t>Poires</t>
  </si>
  <si>
    <t>Raisin</t>
  </si>
  <si>
    <t>Prunes</t>
  </si>
  <si>
    <t>Pêches</t>
  </si>
  <si>
    <t>Abricots</t>
  </si>
  <si>
    <t>Kiwi</t>
  </si>
  <si>
    <t>Légumes</t>
  </si>
  <si>
    <t>Tomates</t>
  </si>
  <si>
    <t>Aubergines</t>
  </si>
  <si>
    <t>Poivrons</t>
  </si>
  <si>
    <t>Laitue</t>
  </si>
  <si>
    <t>Mâche</t>
  </si>
  <si>
    <t>Chicorée</t>
  </si>
  <si>
    <t>Cresson</t>
  </si>
  <si>
    <t>Endive</t>
  </si>
  <si>
    <t>Erbes</t>
  </si>
  <si>
    <t>Basilic</t>
  </si>
  <si>
    <t>Estragon</t>
  </si>
  <si>
    <t>Ciboulette</t>
  </si>
  <si>
    <t>Coriandre</t>
  </si>
  <si>
    <t>Persil</t>
  </si>
  <si>
    <t>Marjolaine</t>
  </si>
  <si>
    <t>Origan</t>
  </si>
  <si>
    <t>Menthe</t>
  </si>
  <si>
    <t>Romairin</t>
  </si>
  <si>
    <t>Sauge</t>
  </si>
  <si>
    <t>Thym</t>
  </si>
  <si>
    <t>Cerises</t>
  </si>
  <si>
    <t>Citron</t>
  </si>
  <si>
    <t>Pamplemousse</t>
  </si>
  <si>
    <t>Oranges</t>
  </si>
  <si>
    <t>Clémentines</t>
  </si>
  <si>
    <t>Ananas</t>
  </si>
  <si>
    <t>Mangues</t>
  </si>
  <si>
    <t>Papaye</t>
  </si>
  <si>
    <t>RÉGINE</t>
  </si>
  <si>
    <t>CHRISTINE</t>
  </si>
  <si>
    <t xml:space="preserve">ANNICK </t>
  </si>
  <si>
    <t>ALEXANDRA</t>
  </si>
  <si>
    <t>26/08/2023</t>
  </si>
  <si>
    <t>Henri</t>
  </si>
  <si>
    <t>Jojo La Frite</t>
  </si>
  <si>
    <t>DANY</t>
  </si>
  <si>
    <t>Esssai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</si>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</sst>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2" borderId="3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0" fillId="0" borderId="1" xfId="0" applyBorder="1" applyAlignment="1">
      <alignment vertical="top"/>
    </xf>
    <xf numFmtId="0" fontId="0" fillId="0" borderId="5" xfId="0" applyBorder="1" applyAlignment="1">
      <alignment vertical="top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/>
    <xf numFmtId="0" fontId="1" fillId="4" borderId="1" xfId="0" applyFont="1" applyFill="1" applyBorder="1"/>
    <xf numFmtId="2" fontId="0" fillId="0" borderId="0" xfId="0" applyNumberFormat="1"/>
    <xf numFmtId="49" fontId="0" fillId="0" borderId="0" xfId="0" applyNumberFormat="1" applyAlignment="1">
      <alignment horizontal="center" vertical="center"/>
    </xf>
    <xf numFmtId="0" fontId="1" fillId="5" borderId="8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0" fillId="0" borderId="3" xfId="0" applyBorder="1" applyAlignment="1">
      <alignment vertical="top"/>
    </xf>
    <xf numFmtId="0" fontId="0" fillId="0" borderId="10" xfId="0" applyBorder="1" applyAlignment="1">
      <alignment vertical="top"/>
    </xf>
    <xf numFmtId="49" fontId="0" fillId="0" borderId="4" xfId="0" applyNumberFormat="1" applyBorder="1" applyAlignment="1">
      <alignment horizontal="center" vertical="center"/>
    </xf>
    <xf numFmtId="0" fontId="0" fillId="0" borderId="0" xfId="0" applyNumberFormat="1"/>
    <xf numFmtId="49" fontId="0" fillId="0" borderId="0" xfId="0" applyNumberFormat="1"/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2" fontId="2" fillId="2" borderId="4" xfId="0" applyNumberFormat="1" applyFont="1" applyFill="1" applyBorder="1" applyAlignment="1">
      <alignment horizontal="center"/>
    </xf>
    <xf numFmtId="2" fontId="1" fillId="3" borderId="6" xfId="0" applyNumberFormat="1" applyFont="1" applyFill="1" applyBorder="1" applyAlignment="1">
      <alignment horizontal="center"/>
    </xf>
    <xf numFmtId="2" fontId="1" fillId="4" borderId="6" xfId="0" applyNumberFormat="1" applyFont="1" applyFill="1" applyBorder="1" applyAlignment="1">
      <alignment horizontal="center"/>
    </xf>
    <xf numFmtId="2" fontId="1" fillId="4" borderId="7" xfId="0" applyNumberFormat="1" applyFont="1" applyFill="1" applyBorder="1" applyAlignment="1">
      <alignment horizontal="center"/>
    </xf>
    <xf numFmtId="2" fontId="1" fillId="5" borderId="6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49" fontId="0" fillId="0" borderId="3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vertical="top"/>
    </xf>
  </cellXfs>
  <cellStyles count="1">
    <cellStyle name="Normal" xfId="0" builtinId="0"/>
  </cellStyles>
  <dxfs count="25"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top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relative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99"/>
      <color rgb="FFFF99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9525</xdr:rowOff>
    </xdr:from>
    <xdr:to>
      <xdr:col>12</xdr:col>
      <xdr:colOff>266700</xdr:colOff>
      <xdr:row>1</xdr:row>
      <xdr:rowOff>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658475" y="9525"/>
          <a:ext cx="1209675" cy="56197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RAZ</a:t>
          </a:r>
        </a:p>
      </xdr:txBody>
    </xdr:sp>
    <xdr:clientData/>
  </xdr:twoCellAnchor>
  <xdr:twoCellAnchor>
    <xdr:from>
      <xdr:col>12</xdr:col>
      <xdr:colOff>304800</xdr:colOff>
      <xdr:row>0</xdr:row>
      <xdr:rowOff>19049</xdr:rowOff>
    </xdr:from>
    <xdr:to>
      <xdr:col>13</xdr:col>
      <xdr:colOff>76200</xdr:colOff>
      <xdr:row>1</xdr:row>
      <xdr:rowOff>0</xdr:rowOff>
    </xdr:to>
    <xdr:sp macro="[0]!Form_Saisie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1906250" y="19049"/>
          <a:ext cx="1724025" cy="55245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13</xdr:col>
      <xdr:colOff>104775</xdr:colOff>
      <xdr:row>0</xdr:row>
      <xdr:rowOff>19050</xdr:rowOff>
    </xdr:from>
    <xdr:to>
      <xdr:col>15</xdr:col>
      <xdr:colOff>438150</xdr:colOff>
      <xdr:row>1</xdr:row>
      <xdr:rowOff>9525</xdr:rowOff>
    </xdr:to>
    <xdr:sp macro="[0]!Form_Saisie2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xmlns="" id="{ECE33AF7-D27C-4E7C-A32E-4B7F61A32E49}"/>
            </a:ext>
          </a:extLst>
        </xdr:cNvPr>
        <xdr:cNvSpPr/>
      </xdr:nvSpPr>
      <xdr:spPr>
        <a:xfrm>
          <a:off x="13096875" y="19050"/>
          <a:ext cx="1676400" cy="561975"/>
        </a:xfrm>
        <a:prstGeom prst="roundRect">
          <a:avLst/>
        </a:prstGeom>
        <a:solidFill>
          <a:schemeClr val="accent6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overflow" horzOverflow="overflow" lIns="36000" tIns="36000" rIns="36000" bIns="36000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Résumé des </a:t>
          </a:r>
          <a:r>
            <a:rPr lang="fr-FR" sz="1400" b="1" baseline="0">
              <a:solidFill>
                <a:schemeClr val="tx1"/>
              </a:solidFill>
            </a:rPr>
            <a:t>commandes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Cde" displayName="T_Cde" ref="A1:H13" headerRowDxfId="24">
  <autoFilter ref="A1:H13"/>
  <tableColumns count="8">
    <tableColumn id="1" name="Noms Clients" totalsRowLabel="Total" dataDxfId="23" totalsRowDxfId="22"/>
    <tableColumn id="2" name="Produits"/>
    <tableColumn id="3" name="Articles"/>
    <tableColumn id="5" name="Qté" dataDxfId="21" totalsRowDxfId="20"/>
    <tableColumn id="4" name="Prix U" dataDxfId="19" totalsRowDxfId="18"/>
    <tableColumn id="6" name="Prix Total" dataDxfId="17" totalsRowDxfId="16">
      <calculatedColumnFormula>T_Cde[Prix U]*T_Cde[Qté]</calculatedColumnFormula>
    </tableColumn>
    <tableColumn id="7" name="Date" dataDxfId="15"/>
    <tableColumn id="8" name="Compléments" totalsRowFunction="cou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rod" displayName="T_Prod" ref="A1:C35" totalsRowShown="0" headerRowDxfId="14" headerRowBorderDxfId="13" tableBorderDxfId="12" totalsRowBorderDxfId="11">
  <autoFilter ref="A1:C35"/>
  <tableColumns count="3">
    <tableColumn id="1" name="Produit" dataDxfId="10"/>
    <tableColumn id="2" name="Articles" dataDxfId="9"/>
    <tableColumn id="3" name="Prix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Qte" displayName="T_Qte" ref="D1:D9" totalsRowShown="0" headerRowDxfId="7" dataDxfId="5" headerRowBorderDxfId="6" tableBorderDxfId="4" totalsRowBorderDxfId="3">
  <autoFilter ref="D1:D9"/>
  <sortState ref="D2:E11">
    <sortCondition ref="D1:D11"/>
  </sortState>
  <tableColumns count="1">
    <tableColumn id="1" name="Quantité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_Clients" displayName="T_Clients" ref="F1:F45" totalsRowShown="0" dataDxfId="1">
  <autoFilter ref="F1:F45"/>
  <sortState ref="F2:F5">
    <sortCondition ref="F2"/>
  </sortState>
  <tableColumns count="1">
    <tableColumn id="1" name="Cli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19"/>
  <sheetViews>
    <sheetView tabSelected="1" zoomScale="80" zoomScaleNormal="80" workbookViewId="0">
      <selection activeCell="F28" sqref="F28"/>
    </sheetView>
  </sheetViews>
  <sheetFormatPr baseColWidth="10" defaultRowHeight="15" x14ac:dyDescent="0.25"/>
  <cols>
    <col min="1" max="1" width="29.7109375" style="2" customWidth="1"/>
    <col min="2" max="2" width="20.7109375" customWidth="1"/>
    <col min="3" max="3" width="24.28515625" customWidth="1"/>
    <col min="4" max="4" width="9.85546875" style="15" customWidth="1"/>
    <col min="5" max="5" width="11.85546875" style="25" customWidth="1"/>
    <col min="6" max="6" width="14" style="25" customWidth="1"/>
    <col min="7" max="7" width="13" style="15" customWidth="1"/>
    <col min="8" max="8" width="29.85546875" customWidth="1"/>
    <col min="9" max="9" width="17" hidden="1" customWidth="1"/>
    <col min="10" max="10" width="17.28515625" hidden="1" customWidth="1"/>
    <col min="11" max="11" width="23.28515625" style="23" hidden="1" customWidth="1"/>
    <col min="12" max="12" width="14.42578125" customWidth="1"/>
    <col min="13" max="13" width="29.28515625" customWidth="1"/>
    <col min="14" max="14" width="8.7109375" customWidth="1"/>
    <col min="25" max="26" width="11.42578125" customWidth="1"/>
  </cols>
  <sheetData>
    <row r="1" spans="1:26" ht="45" customHeight="1" x14ac:dyDescent="0.25">
      <c r="A1" s="3" t="s">
        <v>8</v>
      </c>
      <c r="B1" s="3" t="s">
        <v>7</v>
      </c>
      <c r="C1" s="3" t="s">
        <v>1</v>
      </c>
      <c r="D1" s="15" t="s">
        <v>2</v>
      </c>
      <c r="E1" s="24" t="s">
        <v>9</v>
      </c>
      <c r="F1" s="24" t="s">
        <v>12</v>
      </c>
      <c r="G1" s="15" t="s">
        <v>10</v>
      </c>
      <c r="H1" s="3" t="s">
        <v>11</v>
      </c>
      <c r="I1" s="3"/>
      <c r="J1" s="15" t="s">
        <v>18</v>
      </c>
      <c r="K1" s="24" cm="1">
        <f t="array" ref="K1">SUMPRODUCT((T_Cde[Noms Clients]=J1)*(T_Cde[Prix Total]))</f>
        <v>0</v>
      </c>
      <c r="Y1" t="s">
        <v>4</v>
      </c>
      <c r="Z1" s="14" cm="1">
        <f t="array" ref="Z1">SUMPRODUCT((T_Cde[Noms Clients]=Y1)*(T_Cde[Prix Total]))</f>
        <v>0</v>
      </c>
    </row>
    <row r="2" spans="1:26" x14ac:dyDescent="0.25">
      <c r="A2" s="2" t="s">
        <v>89</v>
      </c>
      <c r="B2" t="s">
        <v>52</v>
      </c>
      <c r="C2" t="s">
        <v>53</v>
      </c>
      <c r="D2" s="36">
        <v>0.5</v>
      </c>
      <c r="E2" s="25">
        <v>3</v>
      </c>
      <c r="F2" s="25">
        <f>T_Cde[Prix U]*T_Cde[Qté]</f>
        <v>1.5</v>
      </c>
      <c r="G2" s="35">
        <v>45147</v>
      </c>
      <c r="H2" s="1"/>
      <c r="I2" s="1"/>
      <c r="L2" s="22"/>
    </row>
    <row r="3" spans="1:26" x14ac:dyDescent="0.25">
      <c r="A3" s="2" t="s">
        <v>89</v>
      </c>
      <c r="B3" t="s">
        <v>60</v>
      </c>
      <c r="C3" t="s">
        <v>61</v>
      </c>
      <c r="D3" s="36">
        <v>2</v>
      </c>
      <c r="E3" s="25">
        <v>5.5</v>
      </c>
      <c r="F3" s="25">
        <f>T_Cde[Prix U]*T_Cde[Qté]</f>
        <v>11</v>
      </c>
      <c r="G3" s="35">
        <v>45147</v>
      </c>
      <c r="H3" s="1"/>
      <c r="I3" s="1"/>
    </row>
    <row r="4" spans="1:26" x14ac:dyDescent="0.25">
      <c r="A4" s="2" t="s">
        <v>89</v>
      </c>
      <c r="B4" t="s">
        <v>69</v>
      </c>
      <c r="C4" t="s">
        <v>76</v>
      </c>
      <c r="D4" s="36">
        <v>0.35</v>
      </c>
      <c r="E4" s="25">
        <v>0.45</v>
      </c>
      <c r="F4" s="25">
        <f>T_Cde[Prix U]*T_Cde[Qté]</f>
        <v>0.1575</v>
      </c>
      <c r="G4" s="35">
        <v>45147</v>
      </c>
      <c r="H4" s="1"/>
      <c r="I4" s="1"/>
    </row>
    <row r="5" spans="1:26" x14ac:dyDescent="0.25">
      <c r="A5" s="2" t="s">
        <v>90</v>
      </c>
      <c r="B5" t="s">
        <v>52</v>
      </c>
      <c r="C5" t="s">
        <v>56</v>
      </c>
      <c r="D5" s="36">
        <v>2</v>
      </c>
      <c r="E5" s="25">
        <v>2.7</v>
      </c>
      <c r="F5" s="25">
        <f>T_Cde[Prix U]*T_Cde[Qté]</f>
        <v>5.4</v>
      </c>
      <c r="G5" s="35">
        <v>45147</v>
      </c>
      <c r="H5" s="1"/>
      <c r="I5" s="1"/>
    </row>
    <row r="6" spans="1:26" x14ac:dyDescent="0.25">
      <c r="A6" s="2" t="s">
        <v>90</v>
      </c>
      <c r="B6" t="s">
        <v>60</v>
      </c>
      <c r="C6" t="s">
        <v>68</v>
      </c>
      <c r="D6" s="36">
        <v>2</v>
      </c>
      <c r="E6" s="25">
        <v>1.6</v>
      </c>
      <c r="F6" s="25">
        <f>T_Cde[Prix U]*T_Cde[Qté]</f>
        <v>3.2</v>
      </c>
      <c r="G6" s="35">
        <v>45147</v>
      </c>
      <c r="H6" s="1"/>
      <c r="I6" s="1"/>
    </row>
    <row r="7" spans="1:26" x14ac:dyDescent="0.25">
      <c r="A7" s="2" t="s">
        <v>91</v>
      </c>
      <c r="B7" t="s">
        <v>52</v>
      </c>
      <c r="C7" t="s">
        <v>55</v>
      </c>
      <c r="D7" s="36">
        <v>3</v>
      </c>
      <c r="E7" s="25">
        <v>2.5</v>
      </c>
      <c r="F7" s="25">
        <f>T_Cde[Prix U]*T_Cde[Qté]</f>
        <v>7.5</v>
      </c>
      <c r="G7" s="35">
        <v>45147</v>
      </c>
      <c r="H7" s="1"/>
      <c r="I7" s="1"/>
    </row>
    <row r="8" spans="1:26" x14ac:dyDescent="0.25">
      <c r="A8" s="2" t="s">
        <v>92</v>
      </c>
      <c r="B8" t="s">
        <v>52</v>
      </c>
      <c r="C8" t="s">
        <v>54</v>
      </c>
      <c r="D8" s="36">
        <v>2</v>
      </c>
      <c r="E8" s="25">
        <v>3</v>
      </c>
      <c r="F8" s="25">
        <f>T_Cde[Prix U]*T_Cde[Qté]</f>
        <v>6</v>
      </c>
      <c r="G8" s="35">
        <v>45147</v>
      </c>
      <c r="H8" s="1"/>
      <c r="I8" s="1"/>
    </row>
    <row r="9" spans="1:26" x14ac:dyDescent="0.25">
      <c r="A9" s="2" t="s">
        <v>89</v>
      </c>
      <c r="B9" t="s">
        <v>52</v>
      </c>
      <c r="C9" t="s">
        <v>53</v>
      </c>
      <c r="D9" s="36">
        <v>1</v>
      </c>
      <c r="E9" s="25">
        <v>3</v>
      </c>
      <c r="F9" s="25">
        <f>T_Cde[Prix U]*T_Cde[Qté]</f>
        <v>3</v>
      </c>
      <c r="G9" s="35" t="s">
        <v>93</v>
      </c>
      <c r="H9" s="1"/>
      <c r="I9" s="1"/>
    </row>
    <row r="10" spans="1:26" x14ac:dyDescent="0.25">
      <c r="A10" s="2" t="s">
        <v>92</v>
      </c>
      <c r="B10" t="s">
        <v>60</v>
      </c>
      <c r="C10" t="s">
        <v>64</v>
      </c>
      <c r="D10" s="36">
        <v>1.56</v>
      </c>
      <c r="E10" s="25">
        <v>0.5</v>
      </c>
      <c r="F10" s="25">
        <f>T_Cde[Prix U]*T_Cde[Qté]</f>
        <v>0.78</v>
      </c>
      <c r="G10" s="39">
        <v>45164</v>
      </c>
      <c r="I10" s="1"/>
    </row>
    <row r="11" spans="1:26" x14ac:dyDescent="0.25">
      <c r="A11" s="2" t="s">
        <v>92</v>
      </c>
      <c r="B11" t="s">
        <v>69</v>
      </c>
      <c r="C11" t="s">
        <v>73</v>
      </c>
      <c r="D11" s="36">
        <v>5.56</v>
      </c>
      <c r="E11" s="25">
        <v>0.25</v>
      </c>
      <c r="F11" s="25">
        <f>T_Cde[Prix U]*T_Cde[Qté]</f>
        <v>1.39</v>
      </c>
      <c r="G11" s="39">
        <v>45164</v>
      </c>
      <c r="I11" s="1"/>
    </row>
    <row r="12" spans="1:26" x14ac:dyDescent="0.25">
      <c r="A12" s="2" t="s">
        <v>96</v>
      </c>
      <c r="B12" t="s">
        <v>69</v>
      </c>
      <c r="C12" t="s">
        <v>73</v>
      </c>
      <c r="D12" s="36">
        <v>10</v>
      </c>
      <c r="E12" s="25">
        <v>0.25</v>
      </c>
      <c r="F12" s="25">
        <f>T_Cde[Prix U]*T_Cde[Qté]</f>
        <v>2.5</v>
      </c>
      <c r="G12" s="39">
        <v>45164</v>
      </c>
      <c r="I12" s="1"/>
    </row>
    <row r="13" spans="1:26" x14ac:dyDescent="0.25">
      <c r="A13" s="2" t="s">
        <v>92</v>
      </c>
      <c r="B13" t="s">
        <v>52</v>
      </c>
      <c r="C13" t="s">
        <v>54</v>
      </c>
      <c r="D13" s="36">
        <v>4</v>
      </c>
      <c r="E13" s="25">
        <v>3</v>
      </c>
      <c r="F13" s="25">
        <f>T_Cde[Prix U]*T_Cde[Qté]</f>
        <v>12</v>
      </c>
      <c r="G13" s="39">
        <v>45164</v>
      </c>
      <c r="I13" s="1"/>
    </row>
    <row r="14" spans="1:26" x14ac:dyDescent="0.25">
      <c r="I14" s="1"/>
    </row>
    <row r="15" spans="1:26" x14ac:dyDescent="0.25">
      <c r="I15" s="1"/>
    </row>
    <row r="16" spans="1:26" x14ac:dyDescent="0.25">
      <c r="I16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5"/>
  <sheetViews>
    <sheetView workbookViewId="0">
      <selection activeCell="E1" sqref="E1:E1048576"/>
    </sheetView>
  </sheetViews>
  <sheetFormatPr baseColWidth="10" defaultRowHeight="15" x14ac:dyDescent="0.25"/>
  <cols>
    <col min="1" max="1" width="15.5703125" customWidth="1"/>
    <col min="2" max="2" width="25.7109375" style="5" customWidth="1"/>
    <col min="3" max="3" width="11.42578125" style="23"/>
    <col min="4" max="4" width="13.42578125" style="15" customWidth="1"/>
    <col min="5" max="5" width="13.7109375" style="15" customWidth="1"/>
    <col min="6" max="6" width="25.140625" customWidth="1"/>
    <col min="7" max="7" width="6.5703125" customWidth="1"/>
    <col min="8" max="8" width="16.42578125" customWidth="1"/>
    <col min="9" max="9" width="9.140625" customWidth="1"/>
    <col min="10" max="10" width="6.5703125" customWidth="1"/>
    <col min="11" max="11" width="11.28515625" customWidth="1"/>
    <col min="12" max="12" width="5.28515625" customWidth="1"/>
    <col min="13" max="13" width="7.28515625" customWidth="1"/>
    <col min="14" max="14" width="5.85546875" customWidth="1"/>
  </cols>
  <sheetData>
    <row r="1" spans="1:6" x14ac:dyDescent="0.25">
      <c r="A1" s="6" t="s">
        <v>6</v>
      </c>
      <c r="B1" s="4" t="s">
        <v>1</v>
      </c>
      <c r="C1" s="26" t="s">
        <v>0</v>
      </c>
      <c r="D1" s="32" t="s">
        <v>13</v>
      </c>
      <c r="E1" s="21" t="s">
        <v>10</v>
      </c>
      <c r="F1" s="1" t="s">
        <v>3</v>
      </c>
    </row>
    <row r="2" spans="1:6" x14ac:dyDescent="0.25">
      <c r="A2" s="11" t="s">
        <v>52</v>
      </c>
      <c r="B2" s="7" t="s">
        <v>53</v>
      </c>
      <c r="C2" s="27">
        <v>3</v>
      </c>
      <c r="D2" s="37">
        <v>0.35</v>
      </c>
      <c r="E2" s="33">
        <v>45177</v>
      </c>
      <c r="F2" s="19" t="s">
        <v>18</v>
      </c>
    </row>
    <row r="3" spans="1:6" x14ac:dyDescent="0.25">
      <c r="A3" s="11" t="s">
        <v>52</v>
      </c>
      <c r="B3" s="7" t="s">
        <v>54</v>
      </c>
      <c r="C3" s="27">
        <v>3</v>
      </c>
      <c r="D3" s="37">
        <v>0.5</v>
      </c>
      <c r="E3" s="33">
        <v>45226</v>
      </c>
      <c r="F3" s="20" t="s">
        <v>15</v>
      </c>
    </row>
    <row r="4" spans="1:6" x14ac:dyDescent="0.25">
      <c r="A4" s="11" t="s">
        <v>52</v>
      </c>
      <c r="B4" s="7" t="s">
        <v>55</v>
      </c>
      <c r="C4" s="27">
        <v>2.5</v>
      </c>
      <c r="D4" s="37">
        <v>1</v>
      </c>
      <c r="E4" s="33">
        <v>45275</v>
      </c>
      <c r="F4" s="20" t="s">
        <v>21</v>
      </c>
    </row>
    <row r="5" spans="1:6" x14ac:dyDescent="0.25">
      <c r="A5" s="11" t="s">
        <v>52</v>
      </c>
      <c r="B5" s="7" t="s">
        <v>56</v>
      </c>
      <c r="C5" s="27">
        <v>2.7</v>
      </c>
      <c r="D5" s="37">
        <v>2</v>
      </c>
      <c r="E5" s="33"/>
      <c r="F5" s="20" t="s">
        <v>17</v>
      </c>
    </row>
    <row r="6" spans="1:6" x14ac:dyDescent="0.25">
      <c r="A6" s="11" t="s">
        <v>52</v>
      </c>
      <c r="B6" s="7" t="s">
        <v>57</v>
      </c>
      <c r="C6" s="27">
        <v>3.25</v>
      </c>
      <c r="D6" s="37">
        <v>3</v>
      </c>
      <c r="E6" s="33"/>
      <c r="F6" s="20" t="s">
        <v>16</v>
      </c>
    </row>
    <row r="7" spans="1:6" x14ac:dyDescent="0.25">
      <c r="A7" s="11" t="s">
        <v>52</v>
      </c>
      <c r="B7" s="7" t="s">
        <v>58</v>
      </c>
      <c r="C7" s="27">
        <v>4.5</v>
      </c>
      <c r="D7" s="37">
        <v>4</v>
      </c>
      <c r="E7" s="33"/>
      <c r="F7" s="20" t="s">
        <v>5</v>
      </c>
    </row>
    <row r="8" spans="1:6" x14ac:dyDescent="0.25">
      <c r="A8" s="11" t="s">
        <v>52</v>
      </c>
      <c r="B8" s="7" t="s">
        <v>59</v>
      </c>
      <c r="C8" s="27">
        <v>2.2999999999999998</v>
      </c>
      <c r="D8" s="37">
        <v>5</v>
      </c>
      <c r="E8" s="33"/>
      <c r="F8" s="9" t="s">
        <v>48</v>
      </c>
    </row>
    <row r="9" spans="1:6" x14ac:dyDescent="0.25">
      <c r="A9" s="11" t="s">
        <v>52</v>
      </c>
      <c r="B9" s="12" t="s">
        <v>81</v>
      </c>
      <c r="C9" s="27">
        <v>5.5</v>
      </c>
      <c r="D9" s="38">
        <v>6</v>
      </c>
      <c r="E9" s="33"/>
      <c r="F9" s="20" t="s">
        <v>29</v>
      </c>
    </row>
    <row r="10" spans="1:6" x14ac:dyDescent="0.25">
      <c r="A10" s="11" t="s">
        <v>52</v>
      </c>
      <c r="B10" s="12" t="s">
        <v>82</v>
      </c>
      <c r="C10" s="27">
        <v>2</v>
      </c>
      <c r="D10" s="37"/>
      <c r="E10" s="33"/>
      <c r="F10" s="20" t="s">
        <v>40</v>
      </c>
    </row>
    <row r="11" spans="1:6" x14ac:dyDescent="0.25">
      <c r="A11" s="11" t="s">
        <v>52</v>
      </c>
      <c r="B11" s="12" t="s">
        <v>83</v>
      </c>
      <c r="C11" s="27">
        <v>3</v>
      </c>
      <c r="D11" s="37"/>
      <c r="E11" s="33"/>
      <c r="F11" s="20" t="s">
        <v>19</v>
      </c>
    </row>
    <row r="12" spans="1:6" x14ac:dyDescent="0.25">
      <c r="A12" s="11" t="s">
        <v>52</v>
      </c>
      <c r="B12" s="12" t="s">
        <v>84</v>
      </c>
      <c r="C12" s="27">
        <v>4.25</v>
      </c>
      <c r="D12" s="37"/>
      <c r="E12" s="33"/>
      <c r="F12" s="20" t="s">
        <v>20</v>
      </c>
    </row>
    <row r="13" spans="1:6" x14ac:dyDescent="0.25">
      <c r="A13" s="11" t="s">
        <v>52</v>
      </c>
      <c r="B13" s="12" t="s">
        <v>85</v>
      </c>
      <c r="C13" s="27">
        <v>5.55</v>
      </c>
      <c r="D13" s="37"/>
      <c r="E13" s="33"/>
      <c r="F13" s="20" t="s">
        <v>37</v>
      </c>
    </row>
    <row r="14" spans="1:6" x14ac:dyDescent="0.25">
      <c r="A14" s="11" t="s">
        <v>52</v>
      </c>
      <c r="B14" s="12" t="s">
        <v>86</v>
      </c>
      <c r="C14" s="27">
        <v>6</v>
      </c>
      <c r="D14" s="37"/>
      <c r="E14" s="33"/>
      <c r="F14" s="9" t="s">
        <v>38</v>
      </c>
    </row>
    <row r="15" spans="1:6" x14ac:dyDescent="0.25">
      <c r="A15" s="11" t="s">
        <v>52</v>
      </c>
      <c r="B15" s="12" t="s">
        <v>87</v>
      </c>
      <c r="C15" s="27">
        <v>1.25</v>
      </c>
      <c r="D15" s="37"/>
      <c r="E15" s="33"/>
      <c r="F15" s="20" t="s">
        <v>28</v>
      </c>
    </row>
    <row r="16" spans="1:6" x14ac:dyDescent="0.25">
      <c r="A16" s="11" t="s">
        <v>52</v>
      </c>
      <c r="B16" s="12" t="s">
        <v>88</v>
      </c>
      <c r="C16" s="27">
        <v>3.8</v>
      </c>
      <c r="D16" s="37"/>
      <c r="E16" s="33"/>
      <c r="F16" s="20" t="s">
        <v>25</v>
      </c>
    </row>
    <row r="17" spans="1:6" x14ac:dyDescent="0.25">
      <c r="A17" s="13" t="s">
        <v>60</v>
      </c>
      <c r="B17" s="13" t="s">
        <v>61</v>
      </c>
      <c r="C17" s="28">
        <v>5.5</v>
      </c>
      <c r="D17" s="37"/>
      <c r="E17" s="33"/>
      <c r="F17" s="20" t="s">
        <v>50</v>
      </c>
    </row>
    <row r="18" spans="1:6" x14ac:dyDescent="0.25">
      <c r="A18" s="13" t="s">
        <v>60</v>
      </c>
      <c r="B18" s="13" t="s">
        <v>62</v>
      </c>
      <c r="C18" s="28">
        <v>3.1</v>
      </c>
      <c r="D18" s="37"/>
      <c r="E18" s="33"/>
      <c r="F18" s="20" t="s">
        <v>98</v>
      </c>
    </row>
    <row r="19" spans="1:6" x14ac:dyDescent="0.25">
      <c r="A19" s="13" t="s">
        <v>60</v>
      </c>
      <c r="B19" s="13" t="s">
        <v>63</v>
      </c>
      <c r="C19" s="28">
        <v>1.2</v>
      </c>
      <c r="D19" s="37"/>
      <c r="E19" s="33"/>
      <c r="F19" s="20" t="s">
        <v>97</v>
      </c>
    </row>
    <row r="20" spans="1:6" x14ac:dyDescent="0.25">
      <c r="A20" s="13" t="s">
        <v>60</v>
      </c>
      <c r="B20" s="8" t="s">
        <v>64</v>
      </c>
      <c r="C20" s="28">
        <v>0.5</v>
      </c>
      <c r="D20" s="37"/>
      <c r="E20" s="33"/>
      <c r="F20" s="20" t="s">
        <v>32</v>
      </c>
    </row>
    <row r="21" spans="1:6" x14ac:dyDescent="0.25">
      <c r="A21" s="13" t="s">
        <v>60</v>
      </c>
      <c r="B21" s="13" t="s">
        <v>65</v>
      </c>
      <c r="C21" s="28">
        <v>0.5</v>
      </c>
      <c r="D21" s="37"/>
      <c r="E21" s="33"/>
      <c r="F21" s="9" t="s">
        <v>31</v>
      </c>
    </row>
    <row r="22" spans="1:6" x14ac:dyDescent="0.25">
      <c r="A22" s="13" t="s">
        <v>60</v>
      </c>
      <c r="B22" s="13" t="s">
        <v>66</v>
      </c>
      <c r="C22" s="28">
        <v>0.65</v>
      </c>
      <c r="D22" s="37"/>
      <c r="E22" s="33"/>
      <c r="F22" s="20" t="s">
        <v>23</v>
      </c>
    </row>
    <row r="23" spans="1:6" x14ac:dyDescent="0.25">
      <c r="A23" s="13" t="s">
        <v>60</v>
      </c>
      <c r="B23" s="13" t="s">
        <v>67</v>
      </c>
      <c r="C23" s="28">
        <v>0.55000000000000004</v>
      </c>
      <c r="D23" s="37"/>
      <c r="E23" s="33"/>
      <c r="F23" s="20" t="s">
        <v>44</v>
      </c>
    </row>
    <row r="24" spans="1:6" x14ac:dyDescent="0.25">
      <c r="A24" s="13" t="s">
        <v>60</v>
      </c>
      <c r="B24" s="13" t="s">
        <v>68</v>
      </c>
      <c r="C24" s="29">
        <v>1.6</v>
      </c>
      <c r="D24" s="37"/>
      <c r="E24" s="33"/>
      <c r="F24" s="20" t="s">
        <v>94</v>
      </c>
    </row>
    <row r="25" spans="1:6" x14ac:dyDescent="0.25">
      <c r="A25" s="16" t="s">
        <v>69</v>
      </c>
      <c r="B25" s="17" t="s">
        <v>70</v>
      </c>
      <c r="C25" s="30">
        <v>0.3</v>
      </c>
      <c r="D25" s="37"/>
      <c r="E25" s="33"/>
      <c r="F25" s="9" t="s">
        <v>49</v>
      </c>
    </row>
    <row r="26" spans="1:6" x14ac:dyDescent="0.25">
      <c r="A26" s="16" t="s">
        <v>69</v>
      </c>
      <c r="B26" s="18" t="s">
        <v>71</v>
      </c>
      <c r="C26" s="31">
        <v>0.45</v>
      </c>
      <c r="D26" s="37"/>
      <c r="E26" s="33"/>
      <c r="F26" s="40" t="s">
        <v>27</v>
      </c>
    </row>
    <row r="27" spans="1:6" x14ac:dyDescent="0.25">
      <c r="A27" s="16" t="s">
        <v>69</v>
      </c>
      <c r="B27" s="18" t="s">
        <v>72</v>
      </c>
      <c r="C27" s="31">
        <v>0.15</v>
      </c>
      <c r="D27" s="37"/>
      <c r="E27" s="33"/>
      <c r="F27" s="9" t="s">
        <v>39</v>
      </c>
    </row>
    <row r="28" spans="1:6" x14ac:dyDescent="0.25">
      <c r="A28" s="16" t="s">
        <v>69</v>
      </c>
      <c r="B28" s="18" t="s">
        <v>73</v>
      </c>
      <c r="C28" s="31">
        <v>0.25</v>
      </c>
      <c r="D28" s="37"/>
      <c r="E28" s="33"/>
      <c r="F28" s="9" t="s">
        <v>95</v>
      </c>
    </row>
    <row r="29" spans="1:6" x14ac:dyDescent="0.25">
      <c r="A29" s="16" t="s">
        <v>69</v>
      </c>
      <c r="B29" s="18" t="s">
        <v>74</v>
      </c>
      <c r="C29" s="31">
        <v>0.35</v>
      </c>
      <c r="D29" s="38"/>
      <c r="E29" s="33"/>
      <c r="F29" s="9" t="s">
        <v>34</v>
      </c>
    </row>
    <row r="30" spans="1:6" x14ac:dyDescent="0.25">
      <c r="A30" s="16" t="s">
        <v>69</v>
      </c>
      <c r="B30" s="18" t="s">
        <v>75</v>
      </c>
      <c r="C30" s="31">
        <v>0.45</v>
      </c>
      <c r="E30" s="33"/>
      <c r="F30" s="9" t="s">
        <v>22</v>
      </c>
    </row>
    <row r="31" spans="1:6" x14ac:dyDescent="0.25">
      <c r="A31" s="16" t="s">
        <v>69</v>
      </c>
      <c r="B31" s="18" t="s">
        <v>76</v>
      </c>
      <c r="C31" s="31">
        <v>0.45</v>
      </c>
      <c r="E31" s="33"/>
      <c r="F31" s="9" t="s">
        <v>51</v>
      </c>
    </row>
    <row r="32" spans="1:6" x14ac:dyDescent="0.25">
      <c r="A32" s="16" t="s">
        <v>69</v>
      </c>
      <c r="B32" s="18" t="s">
        <v>77</v>
      </c>
      <c r="C32" s="31">
        <v>0.55000000000000004</v>
      </c>
      <c r="E32" s="33"/>
      <c r="F32" s="9" t="s">
        <v>43</v>
      </c>
    </row>
    <row r="33" spans="1:6" x14ac:dyDescent="0.25">
      <c r="A33" s="16" t="s">
        <v>69</v>
      </c>
      <c r="B33" s="18" t="s">
        <v>78</v>
      </c>
      <c r="C33" s="31">
        <v>0.2</v>
      </c>
      <c r="E33" s="33"/>
      <c r="F33" s="9" t="s">
        <v>36</v>
      </c>
    </row>
    <row r="34" spans="1:6" x14ac:dyDescent="0.25">
      <c r="A34" s="16" t="s">
        <v>69</v>
      </c>
      <c r="B34" s="18" t="s">
        <v>79</v>
      </c>
      <c r="C34" s="31">
        <v>0.25</v>
      </c>
      <c r="E34" s="33"/>
      <c r="F34" s="9" t="s">
        <v>24</v>
      </c>
    </row>
    <row r="35" spans="1:6" x14ac:dyDescent="0.25">
      <c r="A35" s="16" t="s">
        <v>69</v>
      </c>
      <c r="B35" s="18" t="s">
        <v>80</v>
      </c>
      <c r="C35" s="31">
        <v>0.35</v>
      </c>
      <c r="E35" s="34"/>
      <c r="F35" s="9" t="s">
        <v>24</v>
      </c>
    </row>
    <row r="36" spans="1:6" x14ac:dyDescent="0.25">
      <c r="F36" s="9" t="s">
        <v>33</v>
      </c>
    </row>
    <row r="37" spans="1:6" x14ac:dyDescent="0.25">
      <c r="F37" s="9" t="s">
        <v>41</v>
      </c>
    </row>
    <row r="38" spans="1:6" x14ac:dyDescent="0.25">
      <c r="F38" s="9" t="s">
        <v>42</v>
      </c>
    </row>
    <row r="39" spans="1:6" x14ac:dyDescent="0.25">
      <c r="F39" s="9" t="s">
        <v>47</v>
      </c>
    </row>
    <row r="40" spans="1:6" x14ac:dyDescent="0.25">
      <c r="F40" s="10" t="s">
        <v>45</v>
      </c>
    </row>
    <row r="41" spans="1:6" x14ac:dyDescent="0.25">
      <c r="F41" s="10" t="s">
        <v>30</v>
      </c>
    </row>
    <row r="42" spans="1:6" x14ac:dyDescent="0.25">
      <c r="F42" s="10" t="s">
        <v>26</v>
      </c>
    </row>
    <row r="43" spans="1:6" x14ac:dyDescent="0.25">
      <c r="F43" s="10" t="s">
        <v>14</v>
      </c>
    </row>
    <row r="44" spans="1:6" x14ac:dyDescent="0.25">
      <c r="F44" s="10" t="s">
        <v>35</v>
      </c>
    </row>
    <row r="45" spans="1:6" x14ac:dyDescent="0.25">
      <c r="F45" s="10" t="s">
        <v>46</v>
      </c>
    </row>
  </sheetData>
  <sortState ref="D2:D15">
    <sortCondition ref="D2"/>
  </sortState>
  <pageMargins left="0.7" right="0.7" top="0.75" bottom="0.75" header="0.3" footer="0.3"/>
  <pageSetup paperSize="9" orientation="portrait" verticalDpi="36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F311BE-A1B8-4005-A413-0FC027F710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Commandes</vt:lpstr>
      <vt:lpstr>Base</vt:lpstr>
      <vt:lpstr>Clients</vt:lpstr>
      <vt:lpstr>Date</vt:lpstr>
      <vt:lpstr>Produit</vt:lpstr>
      <vt:lpstr>Quantité</vt:lpstr>
      <vt:lpstr>Tableau4</vt:lpstr>
      <vt:lpstr>Tableau6</vt:lpstr>
      <vt:lpstr>Tableau7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AFEH56</cp:lastModifiedBy>
  <dcterms:created xsi:type="dcterms:W3CDTF">2021-02-03T16:16:57Z</dcterms:created>
  <dcterms:modified xsi:type="dcterms:W3CDTF">2023-08-27T07:01:49Z</dcterms:modified>
</cp:coreProperties>
</file>