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0" yWindow="60" windowWidth="19440" windowHeight="8880"/>
  </bookViews>
  <sheets>
    <sheet name="Récapitulatif" sheetId="8" r:id="rId1"/>
    <sheet name="Base" sheetId="9" r:id="rId2"/>
    <sheet name="Histo" sheetId="10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8" l="1"/>
  <c r="H5" i="8"/>
  <c r="G6" i="8"/>
  <c r="H6" i="8"/>
  <c r="G7" i="8"/>
  <c r="H7" i="8"/>
  <c r="G8" i="8"/>
  <c r="H8" i="8"/>
  <c r="G9" i="8"/>
  <c r="H9" i="8"/>
  <c r="G10" i="8"/>
  <c r="H10" i="8"/>
  <c r="H4" i="8"/>
  <c r="G4" i="8"/>
</calcChain>
</file>

<file path=xl/sharedStrings.xml><?xml version="1.0" encoding="utf-8"?>
<sst xmlns="http://schemas.openxmlformats.org/spreadsheetml/2006/main" count="105" uniqueCount="51">
  <si>
    <t>Date</t>
  </si>
  <si>
    <t>Dispensé par</t>
  </si>
  <si>
    <t>Prénom</t>
  </si>
  <si>
    <t>Nom</t>
  </si>
  <si>
    <t>Initiales</t>
  </si>
  <si>
    <t>% de travail</t>
  </si>
  <si>
    <t>P</t>
  </si>
  <si>
    <t>E</t>
  </si>
  <si>
    <t>Groupe</t>
  </si>
  <si>
    <t>ALC</t>
  </si>
  <si>
    <t>Alain</t>
  </si>
  <si>
    <t>C.</t>
  </si>
  <si>
    <t>Fanny</t>
  </si>
  <si>
    <t>G.</t>
  </si>
  <si>
    <t>FAG</t>
  </si>
  <si>
    <t>KEO</t>
  </si>
  <si>
    <t>Kevin</t>
  </si>
  <si>
    <t>O.</t>
  </si>
  <si>
    <t>XAT</t>
  </si>
  <si>
    <t>Xavier</t>
  </si>
  <si>
    <t>T.</t>
  </si>
  <si>
    <t>Nicole</t>
  </si>
  <si>
    <t>E.</t>
  </si>
  <si>
    <t>Yann</t>
  </si>
  <si>
    <t>F.</t>
  </si>
  <si>
    <t>YAF</t>
  </si>
  <si>
    <t>BRF</t>
  </si>
  <si>
    <t>NIE</t>
  </si>
  <si>
    <t>Bruno</t>
  </si>
  <si>
    <t>Années</t>
  </si>
  <si>
    <t>Groupes</t>
  </si>
  <si>
    <t>Noms</t>
  </si>
  <si>
    <t>1</t>
  </si>
  <si>
    <t>2</t>
  </si>
  <si>
    <t>3</t>
  </si>
  <si>
    <t>Fonction</t>
  </si>
  <si>
    <t>P2020</t>
  </si>
  <si>
    <t>E2020</t>
  </si>
  <si>
    <t>P2021</t>
  </si>
  <si>
    <t>E2021</t>
  </si>
  <si>
    <t>P2022</t>
  </si>
  <si>
    <t>E2022</t>
  </si>
  <si>
    <t>Tableau récapitulatif</t>
  </si>
  <si>
    <t>Année</t>
  </si>
  <si>
    <t>Titulaire</t>
  </si>
  <si>
    <t>Commentaires</t>
  </si>
  <si>
    <t>Heures Planifées</t>
  </si>
  <si>
    <t>Heures Exécutées</t>
  </si>
  <si>
    <t>Attestation</t>
  </si>
  <si>
    <t>formation</t>
  </si>
  <si>
    <t>Prénoms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</si>
</sst>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  <fill>
      <patternFill patternType="solid">
        <fgColor theme="2"/>
        <bgColor theme="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5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0" fontId="1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20" fontId="3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4" borderId="2" xfId="0" applyFont="1" applyFill="1" applyBorder="1" applyAlignment="1">
      <alignment vertical="center"/>
    </xf>
    <xf numFmtId="0" fontId="6" fillId="4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0" fontId="0" fillId="2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0" fontId="0" fillId="0" borderId="2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3" fillId="5" borderId="0" xfId="0" applyFont="1" applyFill="1" applyAlignment="1">
      <alignment horizontal="center"/>
    </xf>
    <xf numFmtId="0" fontId="2" fillId="6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2" borderId="3" xfId="0" applyFont="1" applyFill="1" applyBorder="1" applyAlignment="1">
      <alignment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0" fillId="0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3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29"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0E2FC"/>
      <color rgb="FFFEB9B4"/>
      <color rgb="FFFDA8A1"/>
      <color rgb="FFFF8F8F"/>
      <color rgb="FFFDB3A9"/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4</xdr:row>
      <xdr:rowOff>9525</xdr:rowOff>
    </xdr:from>
    <xdr:to>
      <xdr:col>14</xdr:col>
      <xdr:colOff>323850</xdr:colOff>
      <xdr:row>8</xdr:row>
      <xdr:rowOff>66675</xdr:rowOff>
    </xdr:to>
    <xdr:sp macro="[0]!Changer_Annee" textlink="">
      <xdr:nvSpPr>
        <xdr:cNvPr id="2" name="Organigramme : Alternative 1"/>
        <xdr:cNvSpPr/>
      </xdr:nvSpPr>
      <xdr:spPr>
        <a:xfrm>
          <a:off x="9839325" y="923925"/>
          <a:ext cx="1790700" cy="81915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Changer d'Année</a:t>
          </a:r>
        </a:p>
      </xdr:txBody>
    </xdr:sp>
    <xdr:clientData/>
  </xdr:twoCellAnchor>
  <xdr:twoCellAnchor>
    <xdr:from>
      <xdr:col>8</xdr:col>
      <xdr:colOff>114300</xdr:colOff>
      <xdr:row>1</xdr:row>
      <xdr:rowOff>19050</xdr:rowOff>
    </xdr:from>
    <xdr:to>
      <xdr:col>12</xdr:col>
      <xdr:colOff>190500</xdr:colOff>
      <xdr:row>5</xdr:row>
      <xdr:rowOff>142875</xdr:rowOff>
    </xdr:to>
    <xdr:sp macro="[0]!Appel_Form" textlink="">
      <xdr:nvSpPr>
        <xdr:cNvPr id="4" name="Organigramme : Alternative 3"/>
        <xdr:cNvSpPr/>
      </xdr:nvSpPr>
      <xdr:spPr>
        <a:xfrm>
          <a:off x="7210425" y="352425"/>
          <a:ext cx="2400300" cy="89535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</a:t>
          </a:r>
        </a:p>
        <a:p>
          <a:pPr algn="ctr"/>
          <a:r>
            <a:rPr lang="fr-FR" sz="1600"/>
            <a:t>FORMULAIRE </a:t>
          </a:r>
        </a:p>
        <a:p>
          <a:pPr algn="ctr"/>
          <a:r>
            <a:rPr lang="fr-FR" sz="1600"/>
            <a:t>DE SAISIE</a:t>
          </a:r>
        </a:p>
      </xdr:txBody>
    </xdr:sp>
    <xdr:clientData/>
  </xdr:twoCellAnchor>
  <xdr:twoCellAnchor>
    <xdr:from>
      <xdr:col>8</xdr:col>
      <xdr:colOff>161925</xdr:colOff>
      <xdr:row>6</xdr:row>
      <xdr:rowOff>66675</xdr:rowOff>
    </xdr:from>
    <xdr:to>
      <xdr:col>12</xdr:col>
      <xdr:colOff>238125</xdr:colOff>
      <xdr:row>11</xdr:row>
      <xdr:rowOff>66675</xdr:rowOff>
    </xdr:to>
    <xdr:sp macro="[0]!ajout" textlink="">
      <xdr:nvSpPr>
        <xdr:cNvPr id="5" name="Organigramme : Alternative 4"/>
        <xdr:cNvSpPr/>
      </xdr:nvSpPr>
      <xdr:spPr>
        <a:xfrm>
          <a:off x="7258050" y="1362075"/>
          <a:ext cx="2400300" cy="9525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Ajout</a:t>
          </a:r>
        </a:p>
        <a:p>
          <a:pPr algn="ctr"/>
          <a:r>
            <a:rPr lang="fr-FR" sz="1600"/>
            <a:t>Collaborateur</a:t>
          </a:r>
        </a:p>
      </xdr:txBody>
    </xdr:sp>
    <xdr:clientData/>
  </xdr:twoCellAnchor>
  <xdr:twoCellAnchor>
    <xdr:from>
      <xdr:col>13</xdr:col>
      <xdr:colOff>0</xdr:colOff>
      <xdr:row>10</xdr:row>
      <xdr:rowOff>171448</xdr:rowOff>
    </xdr:from>
    <xdr:to>
      <xdr:col>18</xdr:col>
      <xdr:colOff>57150</xdr:colOff>
      <xdr:row>28</xdr:row>
      <xdr:rowOff>95249</xdr:rowOff>
    </xdr:to>
    <xdr:sp macro="" textlink="">
      <xdr:nvSpPr>
        <xdr:cNvPr id="3" name="ZoneTexte 2"/>
        <xdr:cNvSpPr txBox="1"/>
      </xdr:nvSpPr>
      <xdr:spPr>
        <a:xfrm>
          <a:off x="10001250" y="2228848"/>
          <a:ext cx="4448175" cy="3352801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Principe de fonctionnement:</a:t>
          </a:r>
        </a:p>
        <a:p>
          <a:r>
            <a:rPr lang="fr-FR" sz="1100"/>
            <a:t>-Saisir avec le formulaire JAUNE les informations concernant les formations.</a:t>
          </a:r>
          <a:r>
            <a:rPr lang="fr-FR" sz="1100" baseline="0"/>
            <a:t> Elles sont copiées dans le tableau Structuré (T_Base] de la feuille Base. Le Tableau Structuré (T_Recap) de la feuille Récapitulatif recueille les données de la feuille Base pour l'année en cours (ici 2023).</a:t>
          </a:r>
        </a:p>
        <a:p>
          <a:r>
            <a:rPr lang="fr-FR" sz="1100" baseline="0"/>
            <a:t>-L'ajout d'un collaborateur se fait par le formaulaire VERT ci-contre. Il sera copié également dans le Tableau structuré (T_Histo) de la feuille Histo.</a:t>
          </a:r>
          <a:br>
            <a:rPr lang="fr-FR" sz="1100" baseline="0"/>
          </a:br>
          <a:r>
            <a:rPr lang="fr-FR" sz="1100" baseline="0"/>
            <a:t>-La feuille Histo , comme son nom l'indique récapitule l'historique des formations des années précédentes, donc à initialiser pour les années 2020,2021 et 2022.</a:t>
          </a:r>
          <a:br>
            <a:rPr lang="fr-FR" sz="1100" baseline="0"/>
          </a:br>
          <a:r>
            <a:rPr lang="fr-FR" sz="1100" baseline="0"/>
            <a:t>-Le bouton ORANGE "Changer d'année" permet de copier dans la feuille Histo les formations de l'année écoulée, puis de préparer le tableau récapitulatif pour l'année suivante.</a:t>
          </a:r>
        </a:p>
        <a:p>
          <a:r>
            <a:rPr lang="fr-FR" sz="1100" baseline="0"/>
            <a:t>La feuille Base conserve les données d'une année sur l'autre, permettant de vérifier si les attestations sont faites. Changer le Non par le Oui.</a:t>
          </a:r>
        </a:p>
        <a:p>
          <a:r>
            <a:rPr lang="fr-FR" sz="1100" baseline="0"/>
            <a:t>-La colonne P (T_Groupes) de cette feuille permet d'ajouter des groupes s'il le faut.</a:t>
          </a:r>
        </a:p>
        <a:p>
          <a:r>
            <a:rPr lang="fr-FR" sz="1100" b="1" baseline="0">
              <a:solidFill>
                <a:srgbClr val="FF0000"/>
              </a:solidFill>
            </a:rPr>
            <a:t>***** Le formulaire JAUNE sert également à modifier et à Supprimer les données de la  Base.********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_Recap" displayName="T_Recap" ref="A3:H10" totalsRowShown="0" headerRowDxfId="28" dataDxfId="27">
  <sortState ref="A4:H11">
    <sortCondition ref="A4:A11"/>
    <sortCondition ref="B4:B11"/>
  </sortState>
  <tableColumns count="8">
    <tableColumn id="1" name="Groupe" dataDxfId="26"/>
    <tableColumn id="2" name="Prénom"/>
    <tableColumn id="3" name="Nom" dataDxfId="25"/>
    <tableColumn id="4" name="Initiales" dataDxfId="24"/>
    <tableColumn id="16" name="Fonction" dataDxfId="23"/>
    <tableColumn id="5" name="% de travail" dataDxfId="22"/>
    <tableColumn id="6" name="P" dataDxfId="21">
      <calculatedColumnFormula>SUMPRODUCT((T_Base[Initiales]=T_Recap[[#This Row],[Initiales]])*(T_Base[Années]=$B$2)*T_Base[Heures Planifées])</calculatedColumnFormula>
    </tableColumn>
    <tableColumn id="7" name="E" dataDxfId="20">
      <calculatedColumnFormula>SUMPRODUCT((T_Base[Initiales]=T_Recap[[#This Row],[Initiales]])*(T_Base[Années]=$B$2)*T_Base[Heures Exécutées])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_Groupes" displayName="T_Groupes" ref="P1:P4" totalsRowShown="0" headerRowDxfId="19">
  <autoFilter ref="P1:P4"/>
  <tableColumns count="1">
    <tableColumn id="1" name="Group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Base" displayName="T_Base" ref="A1:L2" insertRow="1" totalsRowShown="0">
  <autoFilter ref="A1:L2"/>
  <tableColumns count="12">
    <tableColumn id="1" name="Groupe" dataDxfId="18"/>
    <tableColumn id="2" name="Années" dataDxfId="17"/>
    <tableColumn id="3" name="Prénoms"/>
    <tableColumn id="4" name="Noms"/>
    <tableColumn id="5" name="Initiales"/>
    <tableColumn id="6" name="formation"/>
    <tableColumn id="7" name="Dispensé par"/>
    <tableColumn id="8" name="Date" dataDxfId="16"/>
    <tableColumn id="9" name="Heures Planifées" dataDxfId="15"/>
    <tableColumn id="10" name="Heures Exécutées" dataDxfId="14"/>
    <tableColumn id="11" name="Attestation" dataDxfId="13"/>
    <tableColumn id="12" name="Commentaires">
      <calculatedColumnFormula>IF(T_Base[[#This Row],[Attestation]]="Non","Attestation à faire","")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_Histo" displayName="T_Histo" ref="A2:L9" totalsRowShown="0" headerRowDxfId="12" tableBorderDxfId="11">
  <autoFilter ref="A2:L9"/>
  <tableColumns count="12">
    <tableColumn id="1" name="Groupe" dataDxfId="10"/>
    <tableColumn id="2" name="Prénom" dataDxfId="9"/>
    <tableColumn id="3" name="Nom"/>
    <tableColumn id="4" name="Initiales" dataDxfId="8"/>
    <tableColumn id="5" name="Fonction" dataDxfId="7"/>
    <tableColumn id="6" name="% de travail" dataDxfId="6"/>
    <tableColumn id="7" name="P2020" dataDxfId="5"/>
    <tableColumn id="8" name="E2020" dataDxfId="4"/>
    <tableColumn id="9" name="P2021" dataDxfId="3"/>
    <tableColumn id="10" name="E2021" dataDxfId="2"/>
    <tableColumn id="11" name="P2022" dataDxfId="1"/>
    <tableColumn id="12" name="E202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"/>
  <sheetViews>
    <sheetView tabSelected="1" workbookViewId="0">
      <selection activeCell="F21" sqref="F21"/>
    </sheetView>
  </sheetViews>
  <sheetFormatPr baseColWidth="10" defaultColWidth="11.5703125" defaultRowHeight="15" x14ac:dyDescent="0.25"/>
  <cols>
    <col min="1" max="2" width="11.5703125" style="1"/>
    <col min="3" max="3" width="18.140625" style="1" customWidth="1"/>
    <col min="4" max="4" width="11.5703125" style="3"/>
    <col min="5" max="5" width="19.140625" style="3" customWidth="1"/>
    <col min="6" max="6" width="13" style="2" customWidth="1"/>
    <col min="7" max="7" width="8.7109375" style="2" customWidth="1"/>
    <col min="8" max="8" width="12.7109375" style="2" customWidth="1"/>
    <col min="9" max="13" width="8.7109375" style="2" customWidth="1"/>
    <col min="14" max="14" width="19.5703125" style="3" customWidth="1"/>
    <col min="15" max="15" width="11.5703125" style="1"/>
    <col min="16" max="16" width="11.5703125" style="18"/>
    <col min="17" max="16384" width="11.5703125" style="1"/>
  </cols>
  <sheetData>
    <row r="1" spans="1:16" s="4" customFormat="1" ht="26.25" x14ac:dyDescent="0.25">
      <c r="A1" s="47" t="s">
        <v>42</v>
      </c>
      <c r="B1" s="47"/>
      <c r="C1" s="47"/>
      <c r="D1" s="47"/>
      <c r="E1" s="47"/>
      <c r="F1" s="47"/>
      <c r="G1" s="47"/>
      <c r="H1" s="47"/>
      <c r="I1" s="5"/>
      <c r="J1" s="5"/>
      <c r="K1" s="5"/>
      <c r="L1" s="5"/>
      <c r="M1" s="5"/>
      <c r="N1" s="5"/>
      <c r="P1" s="5" t="s">
        <v>30</v>
      </c>
    </row>
    <row r="2" spans="1:16" s="6" customFormat="1" ht="15.75" x14ac:dyDescent="0.25">
      <c r="A2" s="27" t="s">
        <v>43</v>
      </c>
      <c r="B2" s="27">
        <v>2023</v>
      </c>
      <c r="C2" s="1"/>
      <c r="D2" s="18"/>
      <c r="E2" s="18"/>
      <c r="F2" s="2"/>
      <c r="G2" s="2"/>
      <c r="H2" s="2"/>
      <c r="I2" s="2"/>
      <c r="J2" s="2"/>
      <c r="K2" s="2"/>
      <c r="L2" s="2"/>
      <c r="M2" s="2"/>
      <c r="N2" s="18"/>
      <c r="P2" s="45">
        <v>1</v>
      </c>
    </row>
    <row r="3" spans="1:16" x14ac:dyDescent="0.25">
      <c r="A3" s="1" t="s">
        <v>8</v>
      </c>
      <c r="B3" s="1" t="s">
        <v>2</v>
      </c>
      <c r="C3" s="1" t="s">
        <v>3</v>
      </c>
      <c r="D3" s="3" t="s">
        <v>4</v>
      </c>
      <c r="E3" s="18" t="s">
        <v>35</v>
      </c>
      <c r="F3" s="3" t="s">
        <v>5</v>
      </c>
      <c r="G3" s="2" t="s">
        <v>6</v>
      </c>
      <c r="H3" s="2" t="s">
        <v>7</v>
      </c>
      <c r="I3" s="3"/>
      <c r="J3" s="1"/>
      <c r="K3" s="1"/>
      <c r="L3" s="1"/>
      <c r="M3" s="1"/>
      <c r="N3" s="1"/>
      <c r="P3" s="18">
        <v>2</v>
      </c>
    </row>
    <row r="4" spans="1:16" x14ac:dyDescent="0.25">
      <c r="A4" s="10" t="s">
        <v>32</v>
      </c>
      <c r="B4" s="11" t="s">
        <v>10</v>
      </c>
      <c r="C4" s="12" t="s">
        <v>11</v>
      </c>
      <c r="D4" s="13" t="s">
        <v>9</v>
      </c>
      <c r="E4" s="13" t="s">
        <v>44</v>
      </c>
      <c r="F4" s="3"/>
      <c r="G4" s="2">
        <f>SUMPRODUCT((T_Base[Initiales]=T_Recap[[#This Row],[Initiales]])*(T_Base[Années]=$B$2)*T_Base[Heures Planifées])</f>
        <v>0</v>
      </c>
      <c r="H4" s="2">
        <f>SUMPRODUCT((T_Base[Initiales]=T_Recap[[#This Row],[Initiales]])*(T_Base[Années]=$B$2)*T_Base[Heures Exécutées])</f>
        <v>0</v>
      </c>
      <c r="I4" s="3"/>
      <c r="J4" s="1"/>
      <c r="K4" s="1"/>
      <c r="L4" s="1"/>
      <c r="M4" s="1"/>
      <c r="N4" s="1"/>
      <c r="P4" s="18">
        <v>3</v>
      </c>
    </row>
    <row r="5" spans="1:16" x14ac:dyDescent="0.25">
      <c r="A5" s="14" t="s">
        <v>32</v>
      </c>
      <c r="B5" s="15" t="s">
        <v>28</v>
      </c>
      <c r="C5" s="12" t="s">
        <v>24</v>
      </c>
      <c r="D5" s="13" t="s">
        <v>26</v>
      </c>
      <c r="E5" s="13" t="s">
        <v>44</v>
      </c>
      <c r="F5" s="3"/>
      <c r="G5" s="2">
        <f>SUMPRODUCT((T_Base[Initiales]=T_Recap[[#This Row],[Initiales]])*(T_Base[Années]=$B$2)*T_Base[Heures Planifées])</f>
        <v>0</v>
      </c>
      <c r="H5" s="2">
        <f>SUMPRODUCT((T_Base[Initiales]=T_Recap[[#This Row],[Initiales]])*(T_Base[Années]=$B$2)*T_Base[Heures Exécutées])</f>
        <v>0</v>
      </c>
      <c r="I5" s="3"/>
      <c r="J5" s="1"/>
      <c r="K5" s="1"/>
      <c r="L5" s="1"/>
      <c r="M5" s="1"/>
      <c r="N5" s="1"/>
    </row>
    <row r="6" spans="1:16" x14ac:dyDescent="0.25">
      <c r="A6" s="10" t="s">
        <v>32</v>
      </c>
      <c r="B6" s="11" t="s">
        <v>12</v>
      </c>
      <c r="C6" s="12" t="s">
        <v>13</v>
      </c>
      <c r="D6" s="13" t="s">
        <v>14</v>
      </c>
      <c r="E6" s="13" t="s">
        <v>44</v>
      </c>
      <c r="F6" s="3"/>
      <c r="G6" s="2">
        <f>SUMPRODUCT((T_Base[Initiales]=T_Recap[[#This Row],[Initiales]])*(T_Base[Années]=$B$2)*T_Base[Heures Planifées])</f>
        <v>0</v>
      </c>
      <c r="H6" s="2">
        <f>SUMPRODUCT((T_Base[Initiales]=T_Recap[[#This Row],[Initiales]])*(T_Base[Années]=$B$2)*T_Base[Heures Exécutées])</f>
        <v>0</v>
      </c>
      <c r="I6" s="3"/>
      <c r="J6" s="1"/>
      <c r="K6" s="1"/>
      <c r="L6" s="1"/>
      <c r="M6" s="1"/>
      <c r="N6" s="1"/>
    </row>
    <row r="7" spans="1:16" x14ac:dyDescent="0.25">
      <c r="A7" s="14" t="s">
        <v>32</v>
      </c>
      <c r="B7" s="15" t="s">
        <v>16</v>
      </c>
      <c r="C7" s="12" t="s">
        <v>17</v>
      </c>
      <c r="D7" s="13" t="s">
        <v>15</v>
      </c>
      <c r="E7" s="13" t="s">
        <v>44</v>
      </c>
      <c r="F7" s="3"/>
      <c r="G7" s="2">
        <f>SUMPRODUCT((T_Base[Initiales]=T_Recap[[#This Row],[Initiales]])*(T_Base[Années]=$B$2)*T_Base[Heures Planifées])</f>
        <v>0</v>
      </c>
      <c r="H7" s="2">
        <f>SUMPRODUCT((T_Base[Initiales]=T_Recap[[#This Row],[Initiales]])*(T_Base[Années]=$B$2)*T_Base[Heures Exécutées])</f>
        <v>0</v>
      </c>
      <c r="I7" s="3"/>
      <c r="J7" s="1"/>
      <c r="K7" s="1"/>
      <c r="L7" s="1"/>
      <c r="M7" s="1"/>
      <c r="N7" s="1"/>
    </row>
    <row r="8" spans="1:16" x14ac:dyDescent="0.25">
      <c r="A8" s="30" t="s">
        <v>33</v>
      </c>
      <c r="B8" s="31" t="s">
        <v>21</v>
      </c>
      <c r="C8" s="12" t="s">
        <v>22</v>
      </c>
      <c r="D8" s="13" t="s">
        <v>27</v>
      </c>
      <c r="E8" s="13" t="s">
        <v>44</v>
      </c>
      <c r="F8" s="18"/>
      <c r="G8" s="2">
        <f>SUMPRODUCT((T_Base[Initiales]=T_Recap[[#This Row],[Initiales]])*(T_Base[Années]=$B$2)*T_Base[Heures Planifées])</f>
        <v>0</v>
      </c>
      <c r="H8" s="2">
        <f>SUMPRODUCT((T_Base[Initiales]=T_Recap[[#This Row],[Initiales]])*(T_Base[Années]=$B$2)*T_Base[Heures Exécutées])</f>
        <v>0</v>
      </c>
      <c r="I8" s="3"/>
      <c r="J8" s="1"/>
      <c r="K8" s="1"/>
      <c r="L8" s="1"/>
      <c r="M8" s="1"/>
      <c r="N8" s="1"/>
    </row>
    <row r="9" spans="1:16" x14ac:dyDescent="0.25">
      <c r="A9" s="14" t="s">
        <v>33</v>
      </c>
      <c r="B9" s="15" t="s">
        <v>19</v>
      </c>
      <c r="C9" s="12" t="s">
        <v>20</v>
      </c>
      <c r="D9" s="13" t="s">
        <v>18</v>
      </c>
      <c r="E9" s="13" t="s">
        <v>44</v>
      </c>
      <c r="F9" s="18"/>
      <c r="G9" s="2">
        <f>SUMPRODUCT((T_Base[Initiales]=T_Recap[[#This Row],[Initiales]])*(T_Base[Années]=$B$2)*T_Base[Heures Planifées])</f>
        <v>0</v>
      </c>
      <c r="H9" s="2">
        <f>SUMPRODUCT((T_Base[Initiales]=T_Recap[[#This Row],[Initiales]])*(T_Base[Années]=$B$2)*T_Base[Heures Exécutées])</f>
        <v>0</v>
      </c>
      <c r="I9" s="3"/>
      <c r="J9" s="1"/>
      <c r="K9" s="1"/>
      <c r="L9" s="1"/>
      <c r="M9" s="1"/>
      <c r="N9" s="1"/>
    </row>
    <row r="10" spans="1:16" x14ac:dyDescent="0.25">
      <c r="A10" s="10" t="s">
        <v>34</v>
      </c>
      <c r="B10" s="11" t="s">
        <v>23</v>
      </c>
      <c r="C10" s="25" t="s">
        <v>24</v>
      </c>
      <c r="D10" s="26" t="s">
        <v>25</v>
      </c>
      <c r="E10" s="13" t="s">
        <v>44</v>
      </c>
      <c r="F10" s="18"/>
      <c r="G10" s="2">
        <f>SUMPRODUCT((T_Base[Initiales]=T_Recap[[#This Row],[Initiales]])*(T_Base[Années]=$B$2)*T_Base[Heures Planifées])</f>
        <v>0</v>
      </c>
      <c r="H10" s="2">
        <f>SUMPRODUCT((T_Base[Initiales]=T_Recap[[#This Row],[Initiales]])*(T_Base[Années]=$B$2)*T_Base[Heures Exécutées])</f>
        <v>0</v>
      </c>
      <c r="I10" s="3"/>
      <c r="J10" s="1"/>
      <c r="K10" s="1"/>
      <c r="L10" s="1"/>
      <c r="M10" s="1"/>
      <c r="N10" s="1"/>
    </row>
    <row r="11" spans="1:16" x14ac:dyDescent="0.25">
      <c r="I11" s="3"/>
      <c r="J11" s="1"/>
      <c r="K11" s="1"/>
      <c r="L11" s="1"/>
      <c r="M11" s="1"/>
      <c r="N11" s="1"/>
    </row>
  </sheetData>
  <sortState ref="A4:H11">
    <sortCondition ref="A4"/>
    <sortCondition ref="B4"/>
  </sortState>
  <mergeCells count="1">
    <mergeCell ref="A1:H1"/>
  </mergeCell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"/>
  <sheetViews>
    <sheetView workbookViewId="0">
      <selection activeCell="D8" sqref="D8"/>
    </sheetView>
  </sheetViews>
  <sheetFormatPr baseColWidth="10" defaultRowHeight="15" x14ac:dyDescent="0.25"/>
  <cols>
    <col min="1" max="2" width="11.42578125" style="7"/>
    <col min="6" max="6" width="27.85546875" customWidth="1"/>
    <col min="7" max="7" width="26.5703125" customWidth="1"/>
    <col min="8" max="8" width="18.5703125" style="7" customWidth="1"/>
    <col min="9" max="9" width="18.7109375" style="7" customWidth="1"/>
    <col min="10" max="10" width="19" style="7" customWidth="1"/>
    <col min="11" max="11" width="14" style="7" customWidth="1"/>
    <col min="12" max="12" width="22.7109375" customWidth="1"/>
  </cols>
  <sheetData>
    <row r="1" spans="1:12" x14ac:dyDescent="0.25">
      <c r="A1" s="7" t="s">
        <v>8</v>
      </c>
      <c r="B1" s="7" t="s">
        <v>29</v>
      </c>
      <c r="C1" t="s">
        <v>50</v>
      </c>
      <c r="D1" t="s">
        <v>31</v>
      </c>
      <c r="E1" t="s">
        <v>4</v>
      </c>
      <c r="F1" t="s">
        <v>49</v>
      </c>
      <c r="G1" t="s">
        <v>1</v>
      </c>
      <c r="H1" s="48" t="s">
        <v>0</v>
      </c>
      <c r="I1" s="7" t="s">
        <v>46</v>
      </c>
      <c r="J1" s="7" t="s">
        <v>47</v>
      </c>
      <c r="K1" s="7" t="s">
        <v>48</v>
      </c>
      <c r="L1" t="s">
        <v>45</v>
      </c>
    </row>
    <row r="2" spans="1:12" x14ac:dyDescent="0.25">
      <c r="B2" s="9"/>
      <c r="F2" s="16"/>
      <c r="G2" s="16"/>
      <c r="H2" s="40"/>
      <c r="I2" s="17"/>
      <c r="J2" s="1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L9"/>
  <sheetViews>
    <sheetView workbookViewId="0">
      <selection activeCell="L18" sqref="L18"/>
    </sheetView>
  </sheetViews>
  <sheetFormatPr baseColWidth="10" defaultRowHeight="15" x14ac:dyDescent="0.25"/>
  <cols>
    <col min="6" max="6" width="13.42578125" customWidth="1"/>
  </cols>
  <sheetData>
    <row r="2" spans="1:12" x14ac:dyDescent="0.25">
      <c r="A2" s="19" t="s">
        <v>8</v>
      </c>
      <c r="B2" s="19" t="s">
        <v>2</v>
      </c>
      <c r="C2" s="19" t="s">
        <v>3</v>
      </c>
      <c r="D2" s="20" t="s">
        <v>4</v>
      </c>
      <c r="E2" s="20" t="s">
        <v>35</v>
      </c>
      <c r="F2" s="20" t="s">
        <v>5</v>
      </c>
      <c r="G2" s="28" t="s">
        <v>36</v>
      </c>
      <c r="H2" s="28" t="s">
        <v>37</v>
      </c>
      <c r="I2" s="29" t="s">
        <v>38</v>
      </c>
      <c r="J2" s="29" t="s">
        <v>39</v>
      </c>
      <c r="K2" s="29" t="s">
        <v>40</v>
      </c>
      <c r="L2" s="29" t="s">
        <v>41</v>
      </c>
    </row>
    <row r="3" spans="1:12" x14ac:dyDescent="0.25">
      <c r="A3" s="35" t="s">
        <v>32</v>
      </c>
      <c r="B3" s="21" t="s">
        <v>10</v>
      </c>
      <c r="C3" s="21" t="s">
        <v>11</v>
      </c>
      <c r="D3" s="22" t="s">
        <v>9</v>
      </c>
      <c r="E3" s="22" t="s">
        <v>44</v>
      </c>
      <c r="F3" s="22"/>
      <c r="G3" s="8">
        <v>0.20833333333333331</v>
      </c>
      <c r="H3" s="8">
        <v>4.1666666666666664E-2</v>
      </c>
      <c r="I3" s="8">
        <v>0.95833333333333326</v>
      </c>
      <c r="J3" s="8">
        <v>0.20833333333333334</v>
      </c>
      <c r="K3" s="8">
        <v>0</v>
      </c>
      <c r="L3" s="8">
        <v>0</v>
      </c>
    </row>
    <row r="4" spans="1:12" x14ac:dyDescent="0.25">
      <c r="A4" s="36" t="s">
        <v>32</v>
      </c>
      <c r="B4" s="23" t="s">
        <v>28</v>
      </c>
      <c r="C4" s="23" t="s">
        <v>24</v>
      </c>
      <c r="D4" s="24" t="s">
        <v>26</v>
      </c>
      <c r="E4" s="39" t="s">
        <v>44</v>
      </c>
      <c r="F4" s="24"/>
      <c r="G4" s="8">
        <v>0.20833333333333331</v>
      </c>
      <c r="H4" s="8">
        <v>4.1666666666666664E-2</v>
      </c>
      <c r="I4" s="8">
        <v>0.95833333333333326</v>
      </c>
      <c r="J4" s="8">
        <v>0.20833333333333334</v>
      </c>
      <c r="K4" s="8">
        <v>0</v>
      </c>
      <c r="L4" s="8">
        <v>0</v>
      </c>
    </row>
    <row r="5" spans="1:12" x14ac:dyDescent="0.25">
      <c r="A5" s="35" t="s">
        <v>32</v>
      </c>
      <c r="B5" s="21" t="s">
        <v>12</v>
      </c>
      <c r="C5" s="21" t="s">
        <v>13</v>
      </c>
      <c r="D5" s="22" t="s">
        <v>14</v>
      </c>
      <c r="E5" s="22" t="s">
        <v>44</v>
      </c>
      <c r="F5" s="22"/>
      <c r="G5" s="8">
        <v>0</v>
      </c>
      <c r="H5" s="8">
        <v>0</v>
      </c>
      <c r="I5" s="8">
        <v>1.2916666666666667</v>
      </c>
      <c r="J5" s="8">
        <v>0.33333333333333331</v>
      </c>
      <c r="K5" s="8">
        <v>8.3333333333333329E-2</v>
      </c>
      <c r="L5" s="8">
        <v>0</v>
      </c>
    </row>
    <row r="6" spans="1:12" x14ac:dyDescent="0.25">
      <c r="A6" s="36" t="s">
        <v>32</v>
      </c>
      <c r="B6" s="23" t="s">
        <v>16</v>
      </c>
      <c r="C6" s="23" t="s">
        <v>17</v>
      </c>
      <c r="D6" s="24" t="s">
        <v>15</v>
      </c>
      <c r="E6" s="39" t="s">
        <v>44</v>
      </c>
      <c r="F6" s="24"/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</row>
    <row r="7" spans="1:12" x14ac:dyDescent="0.25">
      <c r="A7" s="42" t="s">
        <v>33</v>
      </c>
      <c r="B7" s="37" t="s">
        <v>21</v>
      </c>
      <c r="C7" s="15" t="s">
        <v>22</v>
      </c>
      <c r="D7" s="43" t="s">
        <v>27</v>
      </c>
      <c r="E7" s="33" t="s">
        <v>44</v>
      </c>
      <c r="F7" s="46"/>
      <c r="G7" s="8">
        <v>0</v>
      </c>
      <c r="H7" s="8">
        <v>0</v>
      </c>
      <c r="I7" s="8">
        <v>0</v>
      </c>
      <c r="J7" s="8">
        <v>0</v>
      </c>
      <c r="K7" s="8">
        <v>0.625</v>
      </c>
      <c r="L7" s="8">
        <v>0</v>
      </c>
    </row>
    <row r="8" spans="1:12" x14ac:dyDescent="0.25">
      <c r="A8" s="42" t="s">
        <v>33</v>
      </c>
      <c r="B8" s="37" t="s">
        <v>19</v>
      </c>
      <c r="C8" s="31" t="s">
        <v>20</v>
      </c>
      <c r="D8" s="44" t="s">
        <v>18</v>
      </c>
      <c r="E8" s="38" t="s">
        <v>44</v>
      </c>
      <c r="F8" s="38"/>
      <c r="G8" s="8">
        <v>0</v>
      </c>
      <c r="H8" s="8">
        <v>0</v>
      </c>
      <c r="I8" s="8">
        <v>0</v>
      </c>
      <c r="J8" s="8">
        <v>0</v>
      </c>
      <c r="K8" s="8">
        <v>0</v>
      </c>
      <c r="L8" s="8">
        <v>0</v>
      </c>
    </row>
    <row r="9" spans="1:12" x14ac:dyDescent="0.25">
      <c r="A9" s="41" t="s">
        <v>34</v>
      </c>
      <c r="B9" s="32" t="s">
        <v>23</v>
      </c>
      <c r="C9" s="11" t="s">
        <v>24</v>
      </c>
      <c r="D9" s="34" t="s">
        <v>25</v>
      </c>
      <c r="E9" s="33" t="s">
        <v>44</v>
      </c>
      <c r="F9" s="33"/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</row>
  </sheetData>
  <sortState ref="A3:L10">
    <sortCondition ref="A3"/>
    <sortCondition ref="B3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Base</vt:lpstr>
      <vt:lpstr>Histo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Zacky</dc:creator>
  <cp:lastModifiedBy>AFEH56</cp:lastModifiedBy>
  <dcterms:created xsi:type="dcterms:W3CDTF">2023-08-01T10:44:23Z</dcterms:created>
  <dcterms:modified xsi:type="dcterms:W3CDTF">2023-08-07T14:19:22Z</dcterms:modified>
</cp:coreProperties>
</file>