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19440" windowHeight="13170"/>
  </bookViews>
  <sheets>
    <sheet name="Ent_Sort" sheetId="4" r:id="rId1"/>
    <sheet name="Base" sheetId="3" r:id="rId2"/>
    <sheet name="Feuil2" sheetId="2" r:id="rId3"/>
  </sheets>
  <definedNames>
    <definedName name="Fournisseur">Tableau3[Noms des fournisseurs]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3" l="1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</calcChain>
</file>

<file path=xl/sharedStrings.xml><?xml version="1.0" encoding="utf-8"?>
<sst xmlns="http://schemas.openxmlformats.org/spreadsheetml/2006/main" count="233" uniqueCount="91">
  <si>
    <t>250_2</t>
  </si>
  <si>
    <t>315_2</t>
  </si>
  <si>
    <t>400_3</t>
  </si>
  <si>
    <t>500_3</t>
  </si>
  <si>
    <t>3_1</t>
  </si>
  <si>
    <t>4_2</t>
  </si>
  <si>
    <t>6_2</t>
  </si>
  <si>
    <t>H58_32_CHEVRONS</t>
  </si>
  <si>
    <t>L44_17_CHEVRONS</t>
  </si>
  <si>
    <t>630_3</t>
  </si>
  <si>
    <t>630_4</t>
  </si>
  <si>
    <t>8_3</t>
  </si>
  <si>
    <t>4_2_ PG</t>
  </si>
  <si>
    <t>L30_17_ CHEVRONS</t>
  </si>
  <si>
    <t>4_2 PG</t>
  </si>
  <si>
    <t>Fournisseur</t>
  </si>
  <si>
    <t>Date achat</t>
  </si>
  <si>
    <t>Pvte</t>
  </si>
  <si>
    <t>Pachat</t>
  </si>
  <si>
    <t>Reste</t>
  </si>
  <si>
    <t>48,30 m</t>
  </si>
  <si>
    <t>250 m</t>
  </si>
  <si>
    <t>201,50 m</t>
  </si>
  <si>
    <t>11,30 m</t>
  </si>
  <si>
    <t>7,2 m</t>
  </si>
  <si>
    <t>127,50 m</t>
  </si>
  <si>
    <t>59 m</t>
  </si>
  <si>
    <t>10,20 m</t>
  </si>
  <si>
    <t>71,50 m</t>
  </si>
  <si>
    <t>17,50 m</t>
  </si>
  <si>
    <t>96,50 m</t>
  </si>
  <si>
    <t>16,10 m</t>
  </si>
  <si>
    <t>126,50 m</t>
  </si>
  <si>
    <t>167,50 m</t>
  </si>
  <si>
    <t>145 m</t>
  </si>
  <si>
    <t>14,25 m</t>
  </si>
  <si>
    <t>Larg</t>
  </si>
  <si>
    <t>Type bde</t>
  </si>
  <si>
    <t>épaisseur</t>
  </si>
  <si>
    <t>36,90 m</t>
  </si>
  <si>
    <t>10 100 préparée J300 mm</t>
  </si>
  <si>
    <t>125,50 m</t>
  </si>
  <si>
    <t>141 m</t>
  </si>
  <si>
    <t>27 m</t>
  </si>
  <si>
    <t>42,6 m</t>
  </si>
  <si>
    <t>125 m</t>
  </si>
  <si>
    <t>60,50 m</t>
  </si>
  <si>
    <t>13,20 m</t>
  </si>
  <si>
    <t>?</t>
  </si>
  <si>
    <t>53,30 m</t>
  </si>
  <si>
    <t>10_3 Rip stop</t>
  </si>
  <si>
    <t>24,75 m</t>
  </si>
  <si>
    <t>Fournisseur 1</t>
  </si>
  <si>
    <t>Fournisseur 2</t>
  </si>
  <si>
    <t>Ref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</si>
  <si>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</si>
  <si>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</si>
  <si>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</si>
  <si>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</si>
  <si>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</si>
  <si>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</si>
  <si>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</si>
  <si>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</si>
  <si>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</si>
  <si>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</si>
  <si>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</si>
  <si>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</si>
  <si>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</si>
  <si>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</si>
  <si>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</si>
  <si>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</si>
  <si>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</si>
  <si>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</si>
  <si>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</si>
  <si>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</si>
  <si>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</si>
  <si>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</si>
  <si>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</si>
  <si>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</si>
  <si>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</si>
  <si>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Largeur</t>
  </si>
  <si>
    <t>Type</t>
  </si>
  <si>
    <t>Epaisseur</t>
  </si>
  <si>
    <t>Qté Ent</t>
  </si>
  <si>
    <t>Qté Sort</t>
  </si>
  <si>
    <t>Stock Départ</t>
  </si>
  <si>
    <t>Nouveau Stock</t>
  </si>
  <si>
    <t>Date</t>
  </si>
  <si>
    <t>Noms des fournisseurs</t>
  </si>
  <si>
    <t>F3</t>
  </si>
  <si>
    <t>Prix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</si>
</sst>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40C]d\-mmm\-yy;@"/>
    <numFmt numFmtId="165" formatCode="#,##0.00\ &quot;€&quot;"/>
  </numFmts>
  <fonts count="9" x14ac:knownFonts="1">
    <font>
      <sz val="10"/>
      <color theme="1"/>
      <name val="Calibri Light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theme="1"/>
      <name val="Calibri Light"/>
      <family val="2"/>
    </font>
    <font>
      <sz val="14"/>
      <color theme="1"/>
      <name val="Calibri Light"/>
      <family val="2"/>
    </font>
    <font>
      <sz val="12"/>
      <color theme="1"/>
      <name val="Calibri Light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b/>
      <sz val="12"/>
      <color theme="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0" fillId="0" borderId="0" xfId="0" applyNumberFormat="1"/>
    <xf numFmtId="0" fontId="0" fillId="5" borderId="0" xfId="0" applyFill="1"/>
    <xf numFmtId="164" fontId="0" fillId="5" borderId="0" xfId="0" applyNumberFormat="1" applyFill="1"/>
    <xf numFmtId="44" fontId="0" fillId="4" borderId="0" xfId="1" applyFont="1" applyFill="1" applyAlignment="1">
      <alignment horizontal="right"/>
    </xf>
    <xf numFmtId="44" fontId="0" fillId="5" borderId="0" xfId="1" applyFont="1" applyFill="1"/>
    <xf numFmtId="44" fontId="0" fillId="4" borderId="0" xfId="1" applyFont="1" applyFill="1"/>
    <xf numFmtId="44" fontId="0" fillId="0" borderId="0" xfId="1" applyFont="1"/>
    <xf numFmtId="44" fontId="0" fillId="0" borderId="0" xfId="1" applyFont="1" applyAlignment="1">
      <alignment horizontal="right"/>
    </xf>
    <xf numFmtId="44" fontId="0" fillId="0" borderId="0" xfId="1" applyFont="1" applyAlignment="1">
      <alignment horizontal="center"/>
    </xf>
    <xf numFmtId="14" fontId="0" fillId="0" borderId="0" xfId="0" applyNumberFormat="1"/>
    <xf numFmtId="16" fontId="2" fillId="0" borderId="0" xfId="0" applyNumberFormat="1" applyFont="1" applyAlignment="1">
      <alignment horizontal="center"/>
    </xf>
    <xf numFmtId="0" fontId="4" fillId="6" borderId="0" xfId="0" applyFont="1" applyFill="1"/>
    <xf numFmtId="44" fontId="4" fillId="6" borderId="0" xfId="1" applyFont="1" applyFill="1" applyAlignment="1">
      <alignment horizontal="right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44" fontId="5" fillId="4" borderId="0" xfId="1" applyFont="1" applyFill="1" applyAlignment="1">
      <alignment horizontal="right"/>
    </xf>
    <xf numFmtId="44" fontId="5" fillId="4" borderId="0" xfId="1" applyFont="1" applyFill="1"/>
    <xf numFmtId="16" fontId="7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/>
    <xf numFmtId="2" fontId="5" fillId="0" borderId="0" xfId="0" applyNumberFormat="1" applyFont="1"/>
    <xf numFmtId="2" fontId="8" fillId="0" borderId="0" xfId="0" applyNumberFormat="1" applyFont="1"/>
    <xf numFmtId="14" fontId="5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</cellXfs>
  <cellStyles count="2">
    <cellStyle name="Monétaire" xfId="1" builtinId="4"/>
    <cellStyle name="Normal" xfId="0" builtinId="0"/>
  </cellStyles>
  <dxfs count="20">
    <dxf>
      <font>
        <b/>
        <strike val="0"/>
        <outline val="0"/>
        <shadow val="0"/>
        <u val="none"/>
        <vertAlign val="baseline"/>
        <sz val="12"/>
      </font>
      <numFmt numFmtId="0" formatCode="General"/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none"/>
      </font>
      <fill>
        <patternFill patternType="solid">
          <fgColor indexed="64"/>
          <bgColor theme="4" tint="0.5999938962981048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 Light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 Light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none"/>
      </font>
      <numFmt numFmtId="165" formatCode="#,##0.00\ &quot;€&quot;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 Light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 Light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 Light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 Light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640080</xdr:colOff>
      <xdr:row>0</xdr:row>
      <xdr:rowOff>83820</xdr:rowOff>
    </xdr:from>
    <xdr:to>
      <xdr:col>11</xdr:col>
      <xdr:colOff>396240</xdr:colOff>
      <xdr:row>4</xdr:row>
      <xdr:rowOff>15240</xdr:rowOff>
    </xdr:to>
    <xdr:sp macro="[0]!essai" textlink="">
      <xdr:nvSpPr>
        <xdr:cNvPr id="2" name="Organigramme : Alternative 1"/>
        <xdr:cNvSpPr/>
      </xdr:nvSpPr>
      <xdr:spPr>
        <a:xfrm>
          <a:off x="10043160" y="83820"/>
          <a:ext cx="1341120" cy="70104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</a:t>
          </a:r>
        </a:p>
        <a:p>
          <a:pPr algn="ctr"/>
          <a:r>
            <a:rPr lang="fr-FR" sz="1400"/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514349</xdr:colOff>
      <xdr:row>0</xdr:row>
      <xdr:rowOff>171449</xdr:rowOff>
    </xdr:from>
    <xdr:ext cx="2028826" cy="2390775"/>
    <xdr:sp macro="" textlink="">
      <xdr:nvSpPr>
        <xdr:cNvPr id="2" name="ZoneTexte 1"/>
        <xdr:cNvSpPr txBox="1"/>
      </xdr:nvSpPr>
      <xdr:spPr>
        <a:xfrm>
          <a:off x="7267574" y="171449"/>
          <a:ext cx="2028826" cy="23907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-Renseigner la colonne</a:t>
          </a:r>
          <a:r>
            <a:rPr lang="fr-FR" sz="1100" baseline="0"/>
            <a:t> F ( Stock Départ) avec les bonnes valeurs</a:t>
          </a:r>
        </a:p>
        <a:p>
          <a:r>
            <a:rPr lang="fr-FR" sz="1100" baseline="0"/>
            <a:t>-La colonne G (Nouveau Stock)se met à jour au fur et à mesure en fonction des  enregistrements dansl a feuille Ent_Sort</a:t>
          </a:r>
        </a:p>
        <a:p>
          <a:r>
            <a:rPr lang="fr-FR" sz="1100" baseline="0"/>
            <a:t>                      ******</a:t>
          </a:r>
        </a:p>
        <a:p>
          <a:r>
            <a:rPr lang="fr-FR" sz="1100" baseline="0"/>
            <a:t>Ajouter d'autres fournisseurs dans le tableau  à droite si besoin.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2" name="Tableau2" displayName="Tableau2" ref="A1:I2" insertRow="1" totalsRowShown="0" headerRowDxfId="19" dataDxfId="18">
  <autoFilter ref="A1:I2"/>
  <tableColumns count="9">
    <tableColumn id="1" name="Ref" dataDxfId="17"/>
    <tableColumn id="8" name="Date" dataDxfId="16"/>
    <tableColumn id="7" name="Fournisseur" dataDxfId="15"/>
    <tableColumn id="2" name="Largeur" dataDxfId="14"/>
    <tableColumn id="3" name="Type" dataDxfId="13"/>
    <tableColumn id="4" name="Epaisseur" dataDxfId="12"/>
    <tableColumn id="9" name="Prix Achat" dataDxfId="11"/>
    <tableColumn id="5" name="Qté Ent" dataDxfId="10"/>
    <tableColumn id="6" name="Qté Sort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26" totalsRowShown="0" headerRowDxfId="8" dataDxfId="7">
  <autoFilter ref="A1:G26"/>
  <tableColumns count="7">
    <tableColumn id="1" name="Ref" dataDxfId="6"/>
    <tableColumn id="2" name="Larg" dataDxfId="5"/>
    <tableColumn id="3" name="Type bde" dataDxfId="4"/>
    <tableColumn id="4" name="épaisseur" dataDxfId="3"/>
    <tableColumn id="5" name="Pvte" dataDxfId="2" dataCellStyle="Monétaire"/>
    <tableColumn id="6" name="Stock Départ" dataDxfId="1"/>
    <tableColumn id="7" name="Nouveau Stock" dataDxfId="0">
      <calculatedColumnFormula>Tableau1[[#This Row],[Stock Départ]]-SUMPRODUCT((Tableau2[Ref]=Tableau1[[#This Row],[Ref]])*Tableau2[Qté Sort])+SUMPRODUCT((Tableau2[Ref]=Tableau1[[#This Row],[Ref]])*Tableau2[Qté Ent])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K1:K4" totalsRowShown="0">
  <autoFilter ref="K1:K4"/>
  <tableColumns count="1">
    <tableColumn id="1" name="Noms des fournisse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"/>
  <sheetViews>
    <sheetView tabSelected="1" workbookViewId="0">
      <selection activeCell="E16" sqref="E16"/>
    </sheetView>
  </sheetViews>
  <sheetFormatPr baseColWidth="10" defaultRowHeight="12.75" x14ac:dyDescent="0.2"/>
  <cols>
    <col min="1" max="1" width="8" customWidth="1"/>
    <col min="2" max="2" width="14.85546875" customWidth="1"/>
    <col min="3" max="3" width="23.7109375" customWidth="1"/>
    <col min="5" max="5" width="14.28515625" customWidth="1"/>
    <col min="6" max="6" width="23.85546875" customWidth="1"/>
    <col min="7" max="7" width="12.85546875" customWidth="1"/>
  </cols>
  <sheetData>
    <row r="1" spans="1:9" ht="15.75" x14ac:dyDescent="0.25">
      <c r="A1" s="17" t="s">
        <v>54</v>
      </c>
      <c r="B1" s="17" t="s">
        <v>87</v>
      </c>
      <c r="C1" s="17" t="s">
        <v>15</v>
      </c>
      <c r="D1" s="17" t="s">
        <v>80</v>
      </c>
      <c r="E1" s="17" t="s">
        <v>81</v>
      </c>
      <c r="F1" s="17" t="s">
        <v>82</v>
      </c>
      <c r="G1" s="17" t="s">
        <v>90</v>
      </c>
      <c r="H1" s="17" t="s">
        <v>83</v>
      </c>
      <c r="I1" s="17" t="s">
        <v>84</v>
      </c>
    </row>
    <row r="2" spans="1:9" ht="15.75" x14ac:dyDescent="0.25">
      <c r="A2" s="24"/>
      <c r="B2" s="28"/>
      <c r="C2" s="24"/>
      <c r="D2" s="24"/>
      <c r="E2" s="24"/>
      <c r="F2" s="24"/>
      <c r="G2" s="29"/>
      <c r="H2" s="30"/>
      <c r="I2" s="30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6"/>
  <sheetViews>
    <sheetView workbookViewId="0">
      <selection activeCell="G2" sqref="G2"/>
    </sheetView>
  </sheetViews>
  <sheetFormatPr baseColWidth="10" defaultRowHeight="12.75" x14ac:dyDescent="0.2"/>
  <cols>
    <col min="3" max="3" width="20.28515625" customWidth="1"/>
    <col min="4" max="4" width="23.85546875" customWidth="1"/>
    <col min="7" max="7" width="14.140625" customWidth="1"/>
    <col min="9" max="9" width="18" customWidth="1"/>
    <col min="11" max="11" width="23.28515625" customWidth="1"/>
  </cols>
  <sheetData>
    <row r="1" spans="1:11" ht="18.75" x14ac:dyDescent="0.3">
      <c r="A1" s="15" t="s">
        <v>54</v>
      </c>
      <c r="B1" s="15" t="s">
        <v>36</v>
      </c>
      <c r="C1" s="15" t="s">
        <v>37</v>
      </c>
      <c r="D1" s="15" t="s">
        <v>38</v>
      </c>
      <c r="E1" s="16" t="s">
        <v>17</v>
      </c>
      <c r="F1" s="15" t="s">
        <v>85</v>
      </c>
      <c r="G1" s="15" t="s">
        <v>86</v>
      </c>
      <c r="K1" t="s">
        <v>88</v>
      </c>
    </row>
    <row r="2" spans="1:11" ht="15.75" x14ac:dyDescent="0.25">
      <c r="A2" s="17" t="s">
        <v>55</v>
      </c>
      <c r="B2" s="18">
        <v>400</v>
      </c>
      <c r="C2" s="19" t="s">
        <v>0</v>
      </c>
      <c r="D2" s="20" t="s">
        <v>4</v>
      </c>
      <c r="E2" s="21">
        <v>22</v>
      </c>
      <c r="F2" s="26">
        <v>48.3</v>
      </c>
      <c r="G2" s="27">
        <f>Tableau1[[#This Row],[Stock Départ]]-SUMPRODUCT((Tableau2[Ref]=Tableau1[[#This Row],[Ref]])*Tableau2[Qté Sort])+SUMPRODUCT((Tableau2[Ref]=Tableau1[[#This Row],[Ref]])*Tableau2[Qté Ent])</f>
        <v>48.3</v>
      </c>
      <c r="K2" t="s">
        <v>52</v>
      </c>
    </row>
    <row r="3" spans="1:11" ht="15.75" x14ac:dyDescent="0.25">
      <c r="A3" s="17" t="s">
        <v>56</v>
      </c>
      <c r="B3" s="18">
        <v>500</v>
      </c>
      <c r="C3" s="19" t="s">
        <v>1</v>
      </c>
      <c r="D3" s="20" t="s">
        <v>5</v>
      </c>
      <c r="E3" s="22">
        <v>23.77</v>
      </c>
      <c r="F3" s="26">
        <v>250</v>
      </c>
      <c r="G3" s="27">
        <f>Tableau1[[#This Row],[Stock Départ]]-SUMPRODUCT((Tableau2[Ref]=Tableau1[[#This Row],[Ref]])*Tableau2[Qté Sort])+SUMPRODUCT((Tableau2[Ref]=Tableau1[[#This Row],[Ref]])*Tableau2[Qté Ent])</f>
        <v>250</v>
      </c>
      <c r="K3" t="s">
        <v>53</v>
      </c>
    </row>
    <row r="4" spans="1:11" ht="15.75" x14ac:dyDescent="0.25">
      <c r="A4" s="17" t="s">
        <v>57</v>
      </c>
      <c r="B4" s="18">
        <v>500</v>
      </c>
      <c r="C4" s="19" t="s">
        <v>2</v>
      </c>
      <c r="D4" s="20" t="s">
        <v>6</v>
      </c>
      <c r="E4" s="22">
        <v>32.85</v>
      </c>
      <c r="F4" s="26">
        <v>201.5</v>
      </c>
      <c r="G4" s="27">
        <f>Tableau1[[#This Row],[Stock Départ]]-SUMPRODUCT((Tableau2[Ref]=Tableau1[[#This Row],[Ref]])*Tableau2[Qté Sort])+SUMPRODUCT((Tableau2[Ref]=Tableau1[[#This Row],[Ref]])*Tableau2[Qté Ent])</f>
        <v>201.5</v>
      </c>
      <c r="K4" t="s">
        <v>89</v>
      </c>
    </row>
    <row r="5" spans="1:11" ht="15.75" x14ac:dyDescent="0.25">
      <c r="A5" s="17" t="s">
        <v>58</v>
      </c>
      <c r="B5" s="18">
        <v>500</v>
      </c>
      <c r="C5" s="19" t="s">
        <v>2</v>
      </c>
      <c r="D5" s="20" t="s">
        <v>12</v>
      </c>
      <c r="E5" s="22">
        <v>30</v>
      </c>
      <c r="F5" s="26">
        <v>250</v>
      </c>
      <c r="G5" s="27">
        <f>Tableau1[[#This Row],[Stock Départ]]-SUMPRODUCT((Tableau2[Ref]=Tableau1[[#This Row],[Ref]])*Tableau2[Qté Sort])+SUMPRODUCT((Tableau2[Ref]=Tableau1[[#This Row],[Ref]])*Tableau2[Qté Ent])</f>
        <v>250</v>
      </c>
    </row>
    <row r="6" spans="1:11" ht="15.75" x14ac:dyDescent="0.25">
      <c r="A6" s="17" t="s">
        <v>59</v>
      </c>
      <c r="B6" s="18">
        <v>500</v>
      </c>
      <c r="C6" s="19" t="s">
        <v>2</v>
      </c>
      <c r="D6" s="20" t="s">
        <v>13</v>
      </c>
      <c r="E6" s="22">
        <v>45.03</v>
      </c>
      <c r="F6" s="26">
        <v>7.2</v>
      </c>
      <c r="G6" s="27">
        <f>Tableau1[[#This Row],[Stock Départ]]-SUMPRODUCT((Tableau2[Ref]=Tableau1[[#This Row],[Ref]])*Tableau2[Qté Sort])+SUMPRODUCT((Tableau2[Ref]=Tableau1[[#This Row],[Ref]])*Tableau2[Qté Ent])</f>
        <v>7.2</v>
      </c>
    </row>
    <row r="7" spans="1:11" ht="15.75" x14ac:dyDescent="0.25">
      <c r="A7" s="17" t="s">
        <v>60</v>
      </c>
      <c r="B7" s="18">
        <v>600</v>
      </c>
      <c r="C7" s="19" t="s">
        <v>1</v>
      </c>
      <c r="D7" s="20" t="s">
        <v>5</v>
      </c>
      <c r="E7" s="22">
        <v>30.9</v>
      </c>
      <c r="F7" s="26">
        <v>127.5</v>
      </c>
      <c r="G7" s="27">
        <f>Tableau1[[#This Row],[Stock Départ]]-SUMPRODUCT((Tableau2[Ref]=Tableau1[[#This Row],[Ref]])*Tableau2[Qté Sort])+SUMPRODUCT((Tableau2[Ref]=Tableau1[[#This Row],[Ref]])*Tableau2[Qté Ent])</f>
        <v>127.5</v>
      </c>
    </row>
    <row r="8" spans="1:11" ht="15.75" x14ac:dyDescent="0.25">
      <c r="A8" s="17" t="s">
        <v>61</v>
      </c>
      <c r="B8" s="18">
        <v>650</v>
      </c>
      <c r="C8" s="19" t="s">
        <v>1</v>
      </c>
      <c r="D8" s="20" t="s">
        <v>5</v>
      </c>
      <c r="E8" s="22">
        <v>33.9</v>
      </c>
      <c r="F8" s="26">
        <v>250</v>
      </c>
      <c r="G8" s="27">
        <f>Tableau1[[#This Row],[Stock Départ]]-SUMPRODUCT((Tableau2[Ref]=Tableau1[[#This Row],[Ref]])*Tableau2[Qté Sort])+SUMPRODUCT((Tableau2[Ref]=Tableau1[[#This Row],[Ref]])*Tableau2[Qté Ent])</f>
        <v>250</v>
      </c>
    </row>
    <row r="9" spans="1:11" ht="15.75" x14ac:dyDescent="0.25">
      <c r="A9" s="17" t="s">
        <v>62</v>
      </c>
      <c r="B9" s="18">
        <v>650</v>
      </c>
      <c r="C9" s="19" t="s">
        <v>2</v>
      </c>
      <c r="D9" s="20" t="s">
        <v>5</v>
      </c>
      <c r="E9" s="22">
        <v>42.7</v>
      </c>
      <c r="F9" s="26">
        <v>250</v>
      </c>
      <c r="G9" s="27">
        <f>Tableau1[[#This Row],[Stock Départ]]-SUMPRODUCT((Tableau2[Ref]=Tableau1[[#This Row],[Ref]])*Tableau2[Qté Sort])+SUMPRODUCT((Tableau2[Ref]=Tableau1[[#This Row],[Ref]])*Tableau2[Qté Ent])</f>
        <v>250</v>
      </c>
    </row>
    <row r="10" spans="1:11" ht="15.75" x14ac:dyDescent="0.25">
      <c r="A10" s="17" t="s">
        <v>63</v>
      </c>
      <c r="B10" s="18">
        <v>650</v>
      </c>
      <c r="C10" s="19" t="s">
        <v>2</v>
      </c>
      <c r="D10" s="20" t="s">
        <v>6</v>
      </c>
      <c r="E10" s="22">
        <v>42.7</v>
      </c>
      <c r="F10" s="26">
        <v>96.5</v>
      </c>
      <c r="G10" s="27">
        <f>Tableau1[[#This Row],[Stock Départ]]-SUMPRODUCT((Tableau2[Ref]=Tableau1[[#This Row],[Ref]])*Tableau2[Qté Sort])+SUMPRODUCT((Tableau2[Ref]=Tableau1[[#This Row],[Ref]])*Tableau2[Qté Ent])</f>
        <v>96.5</v>
      </c>
    </row>
    <row r="11" spans="1:11" ht="15.75" x14ac:dyDescent="0.25">
      <c r="A11" s="17" t="s">
        <v>64</v>
      </c>
      <c r="B11" s="18">
        <v>650</v>
      </c>
      <c r="C11" s="19" t="s">
        <v>2</v>
      </c>
      <c r="D11" s="20" t="s">
        <v>14</v>
      </c>
      <c r="E11" s="22">
        <v>43.33</v>
      </c>
      <c r="F11" s="26">
        <v>126.5</v>
      </c>
      <c r="G11" s="27">
        <f>Tableau1[[#This Row],[Stock Départ]]-SUMPRODUCT((Tableau2[Ref]=Tableau1[[#This Row],[Ref]])*Tableau2[Qté Sort])+SUMPRODUCT((Tableau2[Ref]=Tableau1[[#This Row],[Ref]])*Tableau2[Qté Ent])</f>
        <v>126.5</v>
      </c>
    </row>
    <row r="12" spans="1:11" ht="15.75" x14ac:dyDescent="0.25">
      <c r="A12" s="17" t="s">
        <v>65</v>
      </c>
      <c r="B12" s="18">
        <v>650</v>
      </c>
      <c r="C12" s="19" t="s">
        <v>2</v>
      </c>
      <c r="D12" s="20" t="s">
        <v>8</v>
      </c>
      <c r="E12" s="22">
        <v>55</v>
      </c>
      <c r="F12" s="26">
        <v>167.5</v>
      </c>
      <c r="G12" s="27">
        <f>Tableau1[[#This Row],[Stock Départ]]-SUMPRODUCT((Tableau2[Ref]=Tableau1[[#This Row],[Ref]])*Tableau2[Qté Sort])+SUMPRODUCT((Tableau2[Ref]=Tableau1[[#This Row],[Ref]])*Tableau2[Qté Ent])</f>
        <v>167.5</v>
      </c>
    </row>
    <row r="13" spans="1:11" ht="15.75" x14ac:dyDescent="0.25">
      <c r="A13" s="17" t="s">
        <v>66</v>
      </c>
      <c r="B13" s="18">
        <v>800</v>
      </c>
      <c r="C13" s="19" t="s">
        <v>0</v>
      </c>
      <c r="D13" s="20" t="s">
        <v>4</v>
      </c>
      <c r="E13" s="21">
        <v>35.200000000000003</v>
      </c>
      <c r="F13" s="26">
        <v>145</v>
      </c>
      <c r="G13" s="27">
        <f>Tableau1[[#This Row],[Stock Départ]]-SUMPRODUCT((Tableau2[Ref]=Tableau1[[#This Row],[Ref]])*Tableau2[Qté Sort])+SUMPRODUCT((Tableau2[Ref]=Tableau1[[#This Row],[Ref]])*Tableau2[Qté Ent])</f>
        <v>145</v>
      </c>
    </row>
    <row r="14" spans="1:11" ht="15.75" x14ac:dyDescent="0.25">
      <c r="A14" s="17" t="s">
        <v>67</v>
      </c>
      <c r="B14" s="18">
        <v>800</v>
      </c>
      <c r="C14" s="19" t="s">
        <v>1</v>
      </c>
      <c r="D14" s="20" t="s">
        <v>5</v>
      </c>
      <c r="E14" s="21">
        <v>37.85</v>
      </c>
      <c r="F14" s="26">
        <v>250</v>
      </c>
      <c r="G14" s="27">
        <f>Tableau1[[#This Row],[Stock Départ]]-SUMPRODUCT((Tableau2[Ref]=Tableau1[[#This Row],[Ref]])*Tableau2[Qté Sort])+SUMPRODUCT((Tableau2[Ref]=Tableau1[[#This Row],[Ref]])*Tableau2[Qté Ent])</f>
        <v>250</v>
      </c>
    </row>
    <row r="15" spans="1:11" ht="15.75" x14ac:dyDescent="0.25">
      <c r="A15" s="17" t="s">
        <v>68</v>
      </c>
      <c r="B15" s="18">
        <v>800</v>
      </c>
      <c r="C15" s="19" t="s">
        <v>2</v>
      </c>
      <c r="D15" s="20" t="s">
        <v>5</v>
      </c>
      <c r="E15" s="21">
        <v>46.5</v>
      </c>
      <c r="F15" s="26">
        <v>14.25</v>
      </c>
      <c r="G15" s="27">
        <f>Tableau1[[#This Row],[Stock Départ]]-SUMPRODUCT((Tableau2[Ref]=Tableau1[[#This Row],[Ref]])*Tableau2[Qté Sort])+SUMPRODUCT((Tableau2[Ref]=Tableau1[[#This Row],[Ref]])*Tableau2[Qté Ent])</f>
        <v>14.25</v>
      </c>
    </row>
    <row r="16" spans="1:11" ht="15.75" x14ac:dyDescent="0.25">
      <c r="A16" s="17" t="s">
        <v>69</v>
      </c>
      <c r="B16" s="18">
        <v>800</v>
      </c>
      <c r="C16" s="19" t="s">
        <v>2</v>
      </c>
      <c r="D16" s="20" t="s">
        <v>6</v>
      </c>
      <c r="E16" s="21">
        <v>53.2</v>
      </c>
      <c r="F16" s="26"/>
      <c r="G16" s="27">
        <f>Tableau1[[#This Row],[Stock Départ]]-SUMPRODUCT((Tableau2[Ref]=Tableau1[[#This Row],[Ref]])*Tableau2[Qté Sort])+SUMPRODUCT((Tableau2[Ref]=Tableau1[[#This Row],[Ref]])*Tableau2[Qté Ent])</f>
        <v>0</v>
      </c>
    </row>
    <row r="17" spans="1:7" ht="15.75" x14ac:dyDescent="0.25">
      <c r="A17" s="17" t="s">
        <v>70</v>
      </c>
      <c r="B17" s="18">
        <v>800</v>
      </c>
      <c r="C17" s="19" t="s">
        <v>2</v>
      </c>
      <c r="D17" s="20" t="s">
        <v>7</v>
      </c>
      <c r="E17" s="21">
        <v>88.33</v>
      </c>
      <c r="F17" s="26">
        <v>36.9</v>
      </c>
      <c r="G17" s="27">
        <f>Tableau1[[#This Row],[Stock Départ]]-SUMPRODUCT((Tableau2[Ref]=Tableau1[[#This Row],[Ref]])*Tableau2[Qté Sort])+SUMPRODUCT((Tableau2[Ref]=Tableau1[[#This Row],[Ref]])*Tableau2[Qté Ent])</f>
        <v>36.9</v>
      </c>
    </row>
    <row r="18" spans="1:7" ht="15.75" x14ac:dyDescent="0.25">
      <c r="A18" s="17" t="s">
        <v>71</v>
      </c>
      <c r="B18" s="18">
        <v>800</v>
      </c>
      <c r="C18" s="19" t="s">
        <v>3</v>
      </c>
      <c r="D18" s="20" t="s">
        <v>6</v>
      </c>
      <c r="E18" s="21"/>
      <c r="F18" s="26"/>
      <c r="G18" s="27">
        <f>Tableau1[[#This Row],[Stock Départ]]-SUMPRODUCT((Tableau2[Ref]=Tableau1[[#This Row],[Ref]])*Tableau2[Qté Sort])+SUMPRODUCT((Tableau2[Ref]=Tableau1[[#This Row],[Ref]])*Tableau2[Qté Ent])</f>
        <v>0</v>
      </c>
    </row>
    <row r="19" spans="1:7" ht="15.75" x14ac:dyDescent="0.25">
      <c r="A19" s="17" t="s">
        <v>72</v>
      </c>
      <c r="B19" s="18">
        <v>1000</v>
      </c>
      <c r="C19" s="19" t="s">
        <v>2</v>
      </c>
      <c r="D19" s="23" t="s">
        <v>5</v>
      </c>
      <c r="E19" s="21">
        <v>53.33</v>
      </c>
      <c r="F19" s="26">
        <v>125.5</v>
      </c>
      <c r="G19" s="27">
        <f>Tableau1[[#This Row],[Stock Départ]]-SUMPRODUCT((Tableau2[Ref]=Tableau1[[#This Row],[Ref]])*Tableau2[Qté Sort])+SUMPRODUCT((Tableau2[Ref]=Tableau1[[#This Row],[Ref]])*Tableau2[Qté Ent])</f>
        <v>125.5</v>
      </c>
    </row>
    <row r="20" spans="1:7" ht="15.75" x14ac:dyDescent="0.25">
      <c r="A20" s="17" t="s">
        <v>73</v>
      </c>
      <c r="B20" s="18">
        <v>1000</v>
      </c>
      <c r="C20" s="19" t="s">
        <v>2</v>
      </c>
      <c r="D20" s="20" t="s">
        <v>6</v>
      </c>
      <c r="E20" s="21">
        <v>68.7</v>
      </c>
      <c r="F20" s="26">
        <v>141</v>
      </c>
      <c r="G20" s="27">
        <f>Tableau1[[#This Row],[Stock Départ]]-SUMPRODUCT((Tableau2[Ref]=Tableau1[[#This Row],[Ref]])*Tableau2[Qté Sort])+SUMPRODUCT((Tableau2[Ref]=Tableau1[[#This Row],[Ref]])*Tableau2[Qté Ent])</f>
        <v>141</v>
      </c>
    </row>
    <row r="21" spans="1:7" ht="15.75" x14ac:dyDescent="0.25">
      <c r="A21" s="17" t="s">
        <v>74</v>
      </c>
      <c r="B21" s="18">
        <v>1000</v>
      </c>
      <c r="C21" s="19" t="s">
        <v>2</v>
      </c>
      <c r="D21" s="20" t="s">
        <v>7</v>
      </c>
      <c r="E21" s="21">
        <v>99.7</v>
      </c>
      <c r="F21" s="26">
        <v>125.5</v>
      </c>
      <c r="G21" s="27">
        <f>Tableau1[[#This Row],[Stock Départ]]-SUMPRODUCT((Tableau2[Ref]=Tableau1[[#This Row],[Ref]])*Tableau2[Qté Sort])+SUMPRODUCT((Tableau2[Ref]=Tableau1[[#This Row],[Ref]])*Tableau2[Qté Ent])</f>
        <v>125.5</v>
      </c>
    </row>
    <row r="22" spans="1:7" ht="15.75" x14ac:dyDescent="0.25">
      <c r="A22" s="17" t="s">
        <v>75</v>
      </c>
      <c r="B22" s="18">
        <v>1000</v>
      </c>
      <c r="C22" s="19" t="s">
        <v>9</v>
      </c>
      <c r="D22" s="20" t="s">
        <v>11</v>
      </c>
      <c r="E22" s="21"/>
      <c r="F22" s="26">
        <v>27</v>
      </c>
      <c r="G22" s="27">
        <f>Tableau1[[#This Row],[Stock Départ]]-SUMPRODUCT((Tableau2[Ref]=Tableau1[[#This Row],[Ref]])*Tableau2[Qté Sort])+SUMPRODUCT((Tableau2[Ref]=Tableau1[[#This Row],[Ref]])*Tableau2[Qté Ent])</f>
        <v>27</v>
      </c>
    </row>
    <row r="23" spans="1:7" ht="15.75" x14ac:dyDescent="0.25">
      <c r="A23" s="17" t="s">
        <v>76</v>
      </c>
      <c r="B23" s="18">
        <v>1200</v>
      </c>
      <c r="C23" s="19" t="s">
        <v>2</v>
      </c>
      <c r="D23" s="20" t="s">
        <v>5</v>
      </c>
      <c r="E23" s="21">
        <v>60.7</v>
      </c>
      <c r="F23" s="26">
        <v>125</v>
      </c>
      <c r="G23" s="27">
        <f>Tableau1[[#This Row],[Stock Départ]]-SUMPRODUCT((Tableau2[Ref]=Tableau1[[#This Row],[Ref]])*Tableau2[Qté Sort])+SUMPRODUCT((Tableau2[Ref]=Tableau1[[#This Row],[Ref]])*Tableau2[Qté Ent])</f>
        <v>125</v>
      </c>
    </row>
    <row r="24" spans="1:7" ht="15.75" x14ac:dyDescent="0.25">
      <c r="A24" s="17" t="s">
        <v>77</v>
      </c>
      <c r="B24" s="18">
        <v>1200</v>
      </c>
      <c r="C24" s="19" t="s">
        <v>2</v>
      </c>
      <c r="D24" s="20" t="s">
        <v>6</v>
      </c>
      <c r="E24" s="21">
        <v>74.7</v>
      </c>
      <c r="F24" s="26">
        <v>60.5</v>
      </c>
      <c r="G24" s="27">
        <f>Tableau1[[#This Row],[Stock Départ]]-SUMPRODUCT((Tableau2[Ref]=Tableau1[[#This Row],[Ref]])*Tableau2[Qté Sort])+SUMPRODUCT((Tableau2[Ref]=Tableau1[[#This Row],[Ref]])*Tableau2[Qté Ent])</f>
        <v>60.5</v>
      </c>
    </row>
    <row r="25" spans="1:7" ht="15.75" x14ac:dyDescent="0.25">
      <c r="A25" s="17" t="s">
        <v>78</v>
      </c>
      <c r="B25" s="18">
        <v>1200</v>
      </c>
      <c r="C25" s="19" t="s">
        <v>10</v>
      </c>
      <c r="D25" s="20" t="s">
        <v>11</v>
      </c>
      <c r="E25" s="21"/>
      <c r="F25" s="26">
        <v>53.3</v>
      </c>
      <c r="G25" s="27">
        <f>Tableau1[[#This Row],[Stock Départ]]-SUMPRODUCT((Tableau2[Ref]=Tableau1[[#This Row],[Ref]])*Tableau2[Qté Sort])+SUMPRODUCT((Tableau2[Ref]=Tableau1[[#This Row],[Ref]])*Tableau2[Qté Ent])</f>
        <v>53.3</v>
      </c>
    </row>
    <row r="26" spans="1:7" ht="15.75" x14ac:dyDescent="0.25">
      <c r="A26" s="17" t="s">
        <v>79</v>
      </c>
      <c r="B26" s="18">
        <v>1200</v>
      </c>
      <c r="C26" s="19" t="s">
        <v>3</v>
      </c>
      <c r="D26" s="20" t="s">
        <v>50</v>
      </c>
      <c r="E26" s="21"/>
      <c r="F26" s="17">
        <v>24.75</v>
      </c>
      <c r="G26" s="25">
        <f>Tableau1[[#This Row],[Stock Départ]]-SUMPRODUCT((Tableau2[Ref]=Tableau1[[#This Row],[Ref]])*Tableau2[Qté Sort])+SUMPRODUCT((Tableau2[Ref]=Tableau1[[#This Row],[Ref]])*Tableau2[Qté Ent])</f>
        <v>24.75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Z76"/>
  <sheetViews>
    <sheetView topLeftCell="I1" workbookViewId="0">
      <selection activeCell="E3" sqref="E3:E6"/>
    </sheetView>
  </sheetViews>
  <sheetFormatPr baseColWidth="10" defaultRowHeight="12.75" x14ac:dyDescent="0.2"/>
  <cols>
    <col min="2" max="2" width="1.7109375" style="5" customWidth="1"/>
    <col min="3" max="3" width="11.42578125" customWidth="1"/>
    <col min="4" max="4" width="1.7109375" style="5" customWidth="1"/>
    <col min="6" max="6" width="1.7109375" style="5" customWidth="1"/>
    <col min="8" max="8" width="1.7109375" style="5" customWidth="1"/>
    <col min="10" max="10" width="1.7109375" style="5" customWidth="1"/>
    <col min="11" max="11" width="19.140625" bestFit="1" customWidth="1"/>
    <col min="12" max="12" width="1.7109375" style="5" customWidth="1"/>
    <col min="14" max="14" width="1.7109375" style="5" customWidth="1"/>
    <col min="15" max="15" width="11.5703125" customWidth="1"/>
    <col min="16" max="16" width="1.7109375" style="5" customWidth="1"/>
    <col min="18" max="18" width="1.7109375" style="5" customWidth="1"/>
    <col min="20" max="20" width="1.7109375" style="5" customWidth="1"/>
    <col min="22" max="22" width="1.7109375" style="5" customWidth="1"/>
    <col min="23" max="23" width="18.5703125" bestFit="1" customWidth="1"/>
    <col min="24" max="24" width="1.7109375" style="5" customWidth="1"/>
    <col min="26" max="26" width="1.7109375" style="5" customWidth="1"/>
    <col min="28" max="28" width="1.7109375" style="5" customWidth="1"/>
    <col min="30" max="30" width="1.7109375" style="5" customWidth="1"/>
    <col min="32" max="32" width="1.7109375" style="5" customWidth="1"/>
    <col min="33" max="33" width="18.85546875" bestFit="1" customWidth="1"/>
    <col min="34" max="34" width="1.7109375" style="5" customWidth="1"/>
    <col min="36" max="36" width="1.7109375" style="5" customWidth="1"/>
    <col min="38" max="38" width="1.7109375" style="5" customWidth="1"/>
    <col min="40" max="40" width="1.7109375" style="5" customWidth="1"/>
    <col min="41" max="41" width="18.85546875" bestFit="1" customWidth="1"/>
    <col min="42" max="42" width="1.7109375" style="5" customWidth="1"/>
    <col min="43" max="43" width="18.85546875" bestFit="1" customWidth="1"/>
    <col min="44" max="44" width="1.7109375" style="5" customWidth="1"/>
    <col min="46" max="46" width="1.7109375" style="5" customWidth="1"/>
    <col min="48" max="48" width="1.7109375" style="5" customWidth="1"/>
    <col min="50" max="50" width="1.7109375" style="5" customWidth="1"/>
    <col min="52" max="52" width="1.7109375" style="5" customWidth="1"/>
  </cols>
  <sheetData>
    <row r="2" spans="1:52" s="5" customFormat="1" ht="8.25" customHeight="1" x14ac:dyDescent="0.2"/>
    <row r="3" spans="1:52" x14ac:dyDescent="0.2">
      <c r="A3" t="s">
        <v>36</v>
      </c>
      <c r="C3" s="1">
        <v>400</v>
      </c>
      <c r="E3" s="1">
        <v>500</v>
      </c>
      <c r="G3" s="1">
        <v>500</v>
      </c>
      <c r="I3" s="1">
        <v>500</v>
      </c>
      <c r="K3" s="1">
        <v>500</v>
      </c>
      <c r="M3" s="1">
        <v>600</v>
      </c>
      <c r="O3" s="1">
        <v>650</v>
      </c>
      <c r="Q3" s="1">
        <v>650</v>
      </c>
      <c r="S3" s="1">
        <v>650</v>
      </c>
      <c r="U3" s="1">
        <v>650</v>
      </c>
      <c r="W3" s="1">
        <v>650</v>
      </c>
      <c r="Y3" s="1">
        <v>800</v>
      </c>
      <c r="AA3" s="1">
        <v>800</v>
      </c>
      <c r="AC3" s="1">
        <v>800</v>
      </c>
      <c r="AE3" s="1">
        <v>800</v>
      </c>
      <c r="AG3" s="1">
        <v>800</v>
      </c>
      <c r="AI3" s="1">
        <v>800</v>
      </c>
      <c r="AK3" s="1">
        <v>1000</v>
      </c>
      <c r="AM3" s="1">
        <v>1000</v>
      </c>
      <c r="AO3" s="1">
        <v>1000</v>
      </c>
      <c r="AQ3" s="1">
        <v>1000</v>
      </c>
      <c r="AS3" s="1">
        <v>1200</v>
      </c>
      <c r="AU3" s="1">
        <v>1200</v>
      </c>
      <c r="AW3" s="1">
        <v>1200</v>
      </c>
      <c r="AY3" s="1">
        <v>1200</v>
      </c>
    </row>
    <row r="4" spans="1:52" x14ac:dyDescent="0.2">
      <c r="A4" t="s">
        <v>37</v>
      </c>
      <c r="C4" s="2" t="s">
        <v>0</v>
      </c>
      <c r="E4" s="2" t="s">
        <v>1</v>
      </c>
      <c r="G4" s="2" t="s">
        <v>2</v>
      </c>
      <c r="I4" s="2" t="s">
        <v>2</v>
      </c>
      <c r="K4" s="2" t="s">
        <v>2</v>
      </c>
      <c r="M4" s="2" t="s">
        <v>1</v>
      </c>
      <c r="O4" s="2" t="s">
        <v>1</v>
      </c>
      <c r="Q4" s="2" t="s">
        <v>2</v>
      </c>
      <c r="S4" s="2" t="s">
        <v>2</v>
      </c>
      <c r="U4" s="2" t="s">
        <v>2</v>
      </c>
      <c r="W4" s="2" t="s">
        <v>2</v>
      </c>
      <c r="Y4" s="2" t="s">
        <v>0</v>
      </c>
      <c r="AA4" s="2" t="s">
        <v>1</v>
      </c>
      <c r="AC4" s="2" t="s">
        <v>2</v>
      </c>
      <c r="AE4" s="2" t="s">
        <v>2</v>
      </c>
      <c r="AG4" s="2" t="s">
        <v>2</v>
      </c>
      <c r="AI4" s="2" t="s">
        <v>3</v>
      </c>
      <c r="AK4" s="2" t="s">
        <v>2</v>
      </c>
      <c r="AM4" s="2" t="s">
        <v>2</v>
      </c>
      <c r="AO4" s="2" t="s">
        <v>2</v>
      </c>
      <c r="AQ4" s="2" t="s">
        <v>9</v>
      </c>
      <c r="AS4" s="2" t="s">
        <v>2</v>
      </c>
      <c r="AU4" s="2" t="s">
        <v>2</v>
      </c>
      <c r="AW4" s="2" t="s">
        <v>10</v>
      </c>
      <c r="AY4" s="2" t="s">
        <v>3</v>
      </c>
    </row>
    <row r="5" spans="1:52" x14ac:dyDescent="0.2">
      <c r="A5" t="s">
        <v>38</v>
      </c>
      <c r="C5" s="3" t="s">
        <v>4</v>
      </c>
      <c r="E5" s="3" t="s">
        <v>5</v>
      </c>
      <c r="G5" s="3" t="s">
        <v>6</v>
      </c>
      <c r="I5" s="3" t="s">
        <v>12</v>
      </c>
      <c r="K5" s="3" t="s">
        <v>13</v>
      </c>
      <c r="M5" s="3" t="s">
        <v>5</v>
      </c>
      <c r="O5" s="3" t="s">
        <v>5</v>
      </c>
      <c r="Q5" s="3" t="s">
        <v>5</v>
      </c>
      <c r="S5" s="3" t="s">
        <v>6</v>
      </c>
      <c r="U5" s="3" t="s">
        <v>14</v>
      </c>
      <c r="W5" s="3" t="s">
        <v>8</v>
      </c>
      <c r="Y5" s="3" t="s">
        <v>4</v>
      </c>
      <c r="AA5" s="3" t="s">
        <v>5</v>
      </c>
      <c r="AC5" s="3" t="s">
        <v>5</v>
      </c>
      <c r="AE5" s="3" t="s">
        <v>6</v>
      </c>
      <c r="AG5" s="3" t="s">
        <v>7</v>
      </c>
      <c r="AI5" s="3" t="s">
        <v>6</v>
      </c>
      <c r="AK5" s="14" t="s">
        <v>5</v>
      </c>
      <c r="AM5" s="3" t="s">
        <v>6</v>
      </c>
      <c r="AO5" s="3" t="s">
        <v>7</v>
      </c>
      <c r="AQ5" s="3" t="s">
        <v>11</v>
      </c>
      <c r="AS5" s="3" t="s">
        <v>5</v>
      </c>
      <c r="AU5" s="3" t="s">
        <v>6</v>
      </c>
      <c r="AW5" s="3" t="s">
        <v>11</v>
      </c>
      <c r="AY5" s="3" t="s">
        <v>50</v>
      </c>
    </row>
    <row r="6" spans="1:52" s="10" customFormat="1" x14ac:dyDescent="0.2">
      <c r="A6" s="7" t="s">
        <v>17</v>
      </c>
      <c r="B6" s="8"/>
      <c r="C6" s="7">
        <v>22</v>
      </c>
      <c r="D6" s="8"/>
      <c r="E6" s="9">
        <v>23.77</v>
      </c>
      <c r="F6" s="8"/>
      <c r="G6" s="9">
        <v>32.85</v>
      </c>
      <c r="H6" s="8"/>
      <c r="I6" s="9">
        <v>30</v>
      </c>
      <c r="J6" s="8"/>
      <c r="K6" s="9">
        <v>45.03</v>
      </c>
      <c r="L6" s="8"/>
      <c r="M6" s="9">
        <v>30.9</v>
      </c>
      <c r="N6" s="8"/>
      <c r="O6" s="9">
        <v>33.9</v>
      </c>
      <c r="P6" s="8"/>
      <c r="Q6" s="9">
        <v>42.7</v>
      </c>
      <c r="R6" s="8"/>
      <c r="S6" s="9">
        <v>42.7</v>
      </c>
      <c r="T6" s="8"/>
      <c r="U6" s="9">
        <v>43.33</v>
      </c>
      <c r="V6" s="8"/>
      <c r="W6" s="9">
        <v>55</v>
      </c>
      <c r="X6" s="8"/>
      <c r="Y6" s="7">
        <v>35.200000000000003</v>
      </c>
      <c r="Z6" s="8"/>
      <c r="AA6" s="7">
        <v>37.85</v>
      </c>
      <c r="AB6" s="8"/>
      <c r="AC6" s="7">
        <v>46.5</v>
      </c>
      <c r="AD6" s="8"/>
      <c r="AE6" s="7">
        <v>53.2</v>
      </c>
      <c r="AF6" s="8"/>
      <c r="AG6" s="7">
        <v>88.33</v>
      </c>
      <c r="AH6" s="8"/>
      <c r="AI6" s="7"/>
      <c r="AJ6" s="8"/>
      <c r="AK6" s="7">
        <v>53.33</v>
      </c>
      <c r="AL6" s="8"/>
      <c r="AM6" s="7">
        <v>68.7</v>
      </c>
      <c r="AN6" s="8"/>
      <c r="AO6" s="7">
        <v>99.7</v>
      </c>
      <c r="AP6" s="8"/>
      <c r="AQ6" s="7"/>
      <c r="AR6" s="8"/>
      <c r="AS6" s="7">
        <v>60.7</v>
      </c>
      <c r="AT6" s="8"/>
      <c r="AU6" s="7">
        <v>74.7</v>
      </c>
      <c r="AV6" s="8"/>
      <c r="AW6" s="7"/>
      <c r="AX6" s="8"/>
      <c r="AY6" s="7"/>
      <c r="AZ6" s="8"/>
    </row>
    <row r="7" spans="1:52" x14ac:dyDescent="0.2">
      <c r="A7" t="s">
        <v>15</v>
      </c>
      <c r="C7" t="s">
        <v>52</v>
      </c>
      <c r="E7" t="s">
        <v>53</v>
      </c>
      <c r="G7" t="s">
        <v>53</v>
      </c>
      <c r="I7" t="s">
        <v>52</v>
      </c>
      <c r="K7" t="s">
        <v>52</v>
      </c>
      <c r="M7" t="s">
        <v>52</v>
      </c>
      <c r="O7" t="s">
        <v>53</v>
      </c>
      <c r="Q7" t="s">
        <v>53</v>
      </c>
      <c r="S7" t="s">
        <v>52</v>
      </c>
      <c r="U7" t="s">
        <v>52</v>
      </c>
      <c r="W7" t="s">
        <v>52</v>
      </c>
      <c r="Y7" t="s">
        <v>52</v>
      </c>
      <c r="AA7" t="s">
        <v>53</v>
      </c>
      <c r="AC7" t="s">
        <v>52</v>
      </c>
      <c r="AG7" t="s">
        <v>52</v>
      </c>
      <c r="AK7" t="s">
        <v>52</v>
      </c>
      <c r="AM7" t="s">
        <v>52</v>
      </c>
      <c r="AO7" t="s">
        <v>52</v>
      </c>
      <c r="AQ7" t="s">
        <v>53</v>
      </c>
      <c r="AS7" t="s">
        <v>52</v>
      </c>
      <c r="AU7" t="s">
        <v>52</v>
      </c>
      <c r="AW7" t="s">
        <v>52</v>
      </c>
      <c r="AY7" t="s">
        <v>52</v>
      </c>
    </row>
    <row r="8" spans="1:52" x14ac:dyDescent="0.2">
      <c r="A8" t="s">
        <v>16</v>
      </c>
      <c r="B8" s="6"/>
      <c r="C8" s="4">
        <v>44308</v>
      </c>
      <c r="D8" s="6"/>
      <c r="E8" s="4">
        <v>44911</v>
      </c>
      <c r="F8" s="6"/>
      <c r="G8" s="4">
        <v>44755</v>
      </c>
      <c r="H8" s="6"/>
      <c r="I8" s="4">
        <v>44210</v>
      </c>
      <c r="J8" s="6"/>
      <c r="K8" s="4">
        <v>44656</v>
      </c>
      <c r="L8" s="6"/>
      <c r="M8" s="4">
        <v>44678</v>
      </c>
      <c r="N8" s="6"/>
      <c r="O8" s="4">
        <v>44755</v>
      </c>
      <c r="P8" s="6"/>
      <c r="Q8" s="4">
        <v>44792</v>
      </c>
      <c r="R8" s="6"/>
      <c r="S8" s="4">
        <v>44798</v>
      </c>
      <c r="T8" s="6"/>
      <c r="U8" s="4">
        <v>44308</v>
      </c>
      <c r="V8" s="6"/>
      <c r="W8" s="4">
        <v>44678</v>
      </c>
      <c r="X8" s="6"/>
      <c r="Y8" s="4">
        <v>44853</v>
      </c>
      <c r="Z8" s="6"/>
      <c r="AA8" s="4">
        <v>44881</v>
      </c>
      <c r="AB8" s="6"/>
      <c r="AC8" s="4">
        <v>44630</v>
      </c>
      <c r="AD8" s="6"/>
      <c r="AE8" s="4"/>
      <c r="AF8" s="6"/>
      <c r="AG8" s="4">
        <v>44377</v>
      </c>
      <c r="AH8" s="6"/>
      <c r="AI8" s="4"/>
      <c r="AJ8" s="6"/>
      <c r="AK8" s="4">
        <v>44678</v>
      </c>
      <c r="AL8" s="6"/>
      <c r="AM8" s="4">
        <v>44630</v>
      </c>
      <c r="AN8" s="6"/>
      <c r="AO8" s="4">
        <v>44357</v>
      </c>
      <c r="AP8" s="6"/>
      <c r="AQ8" s="4">
        <v>43760</v>
      </c>
      <c r="AR8" s="6"/>
      <c r="AS8" s="4">
        <v>44953</v>
      </c>
      <c r="AT8" s="6"/>
      <c r="AU8" s="4">
        <v>44524</v>
      </c>
      <c r="AV8" s="6"/>
      <c r="AW8" s="4">
        <v>43012</v>
      </c>
      <c r="AX8" s="6"/>
      <c r="AY8" s="13">
        <v>44321</v>
      </c>
      <c r="AZ8" s="6"/>
    </row>
    <row r="9" spans="1:52" s="10" customFormat="1" x14ac:dyDescent="0.2">
      <c r="A9" s="11" t="s">
        <v>18</v>
      </c>
      <c r="B9" s="8"/>
      <c r="C9" s="10">
        <v>8.09</v>
      </c>
      <c r="D9" s="8"/>
      <c r="E9" s="10">
        <v>13.5</v>
      </c>
      <c r="F9" s="8"/>
      <c r="G9" s="10">
        <v>19</v>
      </c>
      <c r="H9" s="8"/>
      <c r="I9" s="10">
        <v>19</v>
      </c>
      <c r="J9" s="8"/>
      <c r="K9" s="10">
        <v>26.45</v>
      </c>
      <c r="L9" s="8"/>
      <c r="M9" s="10">
        <v>18</v>
      </c>
      <c r="N9" s="8"/>
      <c r="O9" s="10">
        <v>19.2</v>
      </c>
      <c r="P9" s="8"/>
      <c r="Q9" s="10">
        <v>21</v>
      </c>
      <c r="R9" s="8"/>
      <c r="S9" s="10">
        <v>23.58</v>
      </c>
      <c r="T9" s="8"/>
      <c r="U9" s="10">
        <v>24.34</v>
      </c>
      <c r="V9" s="8"/>
      <c r="W9" s="10">
        <v>31.86</v>
      </c>
      <c r="X9" s="8"/>
      <c r="Y9" s="10">
        <v>21.06</v>
      </c>
      <c r="Z9" s="8"/>
      <c r="AA9" s="10">
        <v>21.5</v>
      </c>
      <c r="AB9" s="8"/>
      <c r="AC9" s="10">
        <v>24.58</v>
      </c>
      <c r="AD9" s="8"/>
      <c r="AF9" s="8"/>
      <c r="AG9" s="10">
        <v>44</v>
      </c>
      <c r="AH9" s="8"/>
      <c r="AJ9" s="8"/>
      <c r="AK9" s="10">
        <v>31.9</v>
      </c>
      <c r="AL9" s="8"/>
      <c r="AM9" s="10">
        <v>35.83</v>
      </c>
      <c r="AN9" s="8"/>
      <c r="AO9" s="10">
        <v>47.61</v>
      </c>
      <c r="AP9" s="8"/>
      <c r="AQ9" s="10">
        <v>42</v>
      </c>
      <c r="AR9" s="8"/>
      <c r="AS9" s="10">
        <v>35.58</v>
      </c>
      <c r="AT9" s="8"/>
      <c r="AU9" s="10">
        <v>39</v>
      </c>
      <c r="AV9" s="8"/>
      <c r="AW9" s="10">
        <v>55.39</v>
      </c>
      <c r="AX9" s="8"/>
      <c r="AY9" s="10">
        <v>99</v>
      </c>
      <c r="AZ9" s="8"/>
    </row>
    <row r="10" spans="1:52" x14ac:dyDescent="0.2">
      <c r="A10" t="s">
        <v>19</v>
      </c>
      <c r="C10" t="s">
        <v>20</v>
      </c>
      <c r="E10" t="s">
        <v>21</v>
      </c>
      <c r="G10" t="s">
        <v>22</v>
      </c>
      <c r="I10" t="s">
        <v>23</v>
      </c>
      <c r="K10" t="s">
        <v>24</v>
      </c>
      <c r="M10" t="s">
        <v>25</v>
      </c>
      <c r="O10" t="s">
        <v>26</v>
      </c>
      <c r="Q10" t="s">
        <v>27</v>
      </c>
      <c r="S10" t="s">
        <v>29</v>
      </c>
      <c r="U10" t="s">
        <v>31</v>
      </c>
      <c r="W10" t="s">
        <v>33</v>
      </c>
      <c r="Y10" t="s">
        <v>34</v>
      </c>
      <c r="AA10" t="s">
        <v>21</v>
      </c>
      <c r="AC10" t="s">
        <v>35</v>
      </c>
      <c r="AG10" t="s">
        <v>39</v>
      </c>
      <c r="AK10" t="s">
        <v>41</v>
      </c>
      <c r="AM10" t="s">
        <v>42</v>
      </c>
      <c r="AO10" t="s">
        <v>40</v>
      </c>
      <c r="AQ10" t="s">
        <v>43</v>
      </c>
      <c r="AS10" t="s">
        <v>44</v>
      </c>
      <c r="AU10" t="s">
        <v>46</v>
      </c>
      <c r="AW10" t="s">
        <v>47</v>
      </c>
      <c r="AY10" t="s">
        <v>51</v>
      </c>
    </row>
    <row r="11" spans="1:52" s="5" customFormat="1" ht="8.25" customHeight="1" x14ac:dyDescent="0.2"/>
    <row r="12" spans="1:52" x14ac:dyDescent="0.2">
      <c r="A12" t="s">
        <v>15</v>
      </c>
      <c r="I12" t="s">
        <v>52</v>
      </c>
      <c r="O12" t="s">
        <v>53</v>
      </c>
      <c r="Q12" t="s">
        <v>52</v>
      </c>
      <c r="S12" t="s">
        <v>53</v>
      </c>
      <c r="U12" t="s">
        <v>52</v>
      </c>
      <c r="AS12" t="s">
        <v>52</v>
      </c>
      <c r="AW12" t="s">
        <v>52</v>
      </c>
    </row>
    <row r="13" spans="1:52" x14ac:dyDescent="0.2">
      <c r="A13" t="s">
        <v>16</v>
      </c>
      <c r="I13" s="4">
        <v>44893</v>
      </c>
      <c r="O13" s="4">
        <v>44939</v>
      </c>
      <c r="Q13" s="4">
        <v>44853</v>
      </c>
      <c r="S13" s="4">
        <v>44910</v>
      </c>
      <c r="U13" s="4">
        <v>44824</v>
      </c>
      <c r="AS13" s="4">
        <v>44953</v>
      </c>
      <c r="AW13" s="13">
        <v>43943</v>
      </c>
    </row>
    <row r="14" spans="1:52" s="10" customFormat="1" x14ac:dyDescent="0.2">
      <c r="A14" s="10" t="s">
        <v>18</v>
      </c>
      <c r="B14" s="8"/>
      <c r="C14" s="12"/>
      <c r="D14" s="8"/>
      <c r="F14" s="8"/>
      <c r="H14" s="8"/>
      <c r="I14" s="10">
        <v>20.51</v>
      </c>
      <c r="J14" s="8"/>
      <c r="L14" s="8"/>
      <c r="N14" s="8"/>
      <c r="O14" s="10">
        <v>17.5</v>
      </c>
      <c r="P14" s="8"/>
      <c r="Q14" s="10">
        <v>20.170000000000002</v>
      </c>
      <c r="R14" s="8"/>
      <c r="S14" s="10">
        <v>24.7</v>
      </c>
      <c r="T14" s="8"/>
      <c r="U14" s="10">
        <v>27.65</v>
      </c>
      <c r="V14" s="8"/>
      <c r="X14" s="8"/>
      <c r="Z14" s="8"/>
      <c r="AB14" s="8"/>
      <c r="AD14" s="8"/>
      <c r="AF14" s="8"/>
      <c r="AH14" s="8"/>
      <c r="AJ14" s="8"/>
      <c r="AL14" s="8"/>
      <c r="AN14" s="8"/>
      <c r="AP14" s="8"/>
      <c r="AR14" s="8"/>
      <c r="AS14" s="10">
        <v>32.4</v>
      </c>
      <c r="AT14" s="8"/>
      <c r="AV14" s="8"/>
      <c r="AW14" s="10" t="s">
        <v>48</v>
      </c>
      <c r="AX14" s="8"/>
      <c r="AZ14" s="8"/>
    </row>
    <row r="15" spans="1:52" x14ac:dyDescent="0.2">
      <c r="A15" t="s">
        <v>19</v>
      </c>
      <c r="I15" t="s">
        <v>21</v>
      </c>
      <c r="O15" t="s">
        <v>21</v>
      </c>
      <c r="Q15" t="s">
        <v>28</v>
      </c>
      <c r="S15" t="s">
        <v>30</v>
      </c>
      <c r="U15" t="s">
        <v>32</v>
      </c>
      <c r="AS15" t="s">
        <v>45</v>
      </c>
      <c r="AW15" t="s">
        <v>49</v>
      </c>
    </row>
    <row r="16" spans="1:52" s="5" customFormat="1" ht="8.25" customHeight="1" x14ac:dyDescent="0.2"/>
    <row r="17" spans="1:52" x14ac:dyDescent="0.2">
      <c r="A17" t="s">
        <v>15</v>
      </c>
      <c r="Q17" t="s">
        <v>52</v>
      </c>
    </row>
    <row r="18" spans="1:52" x14ac:dyDescent="0.2">
      <c r="A18" t="s">
        <v>16</v>
      </c>
      <c r="Q18" s="4">
        <v>44853</v>
      </c>
    </row>
    <row r="19" spans="1:52" s="10" customFormat="1" x14ac:dyDescent="0.2">
      <c r="A19" s="11" t="s">
        <v>18</v>
      </c>
      <c r="B19" s="8"/>
      <c r="D19" s="8"/>
      <c r="F19" s="8"/>
      <c r="H19" s="8"/>
      <c r="J19" s="8"/>
      <c r="L19" s="8"/>
      <c r="N19" s="8"/>
      <c r="P19" s="8"/>
      <c r="Q19" s="10">
        <v>20.170000000000002</v>
      </c>
      <c r="R19" s="8"/>
      <c r="T19" s="8"/>
      <c r="V19" s="8"/>
      <c r="X19" s="8"/>
      <c r="Z19" s="8"/>
      <c r="AB19" s="8"/>
      <c r="AD19" s="8"/>
      <c r="AF19" s="8"/>
      <c r="AH19" s="8"/>
      <c r="AJ19" s="8"/>
      <c r="AL19" s="8"/>
      <c r="AN19" s="8"/>
      <c r="AP19" s="8"/>
      <c r="AR19" s="8"/>
      <c r="AT19" s="8"/>
      <c r="AV19" s="8"/>
      <c r="AX19" s="8"/>
      <c r="AZ19" s="8"/>
    </row>
    <row r="20" spans="1:52" x14ac:dyDescent="0.2">
      <c r="A20" t="s">
        <v>19</v>
      </c>
      <c r="Q20">
        <v>250</v>
      </c>
    </row>
    <row r="21" spans="1:52" s="5" customFormat="1" ht="8.25" customHeight="1" x14ac:dyDescent="0.2"/>
    <row r="22" spans="1:52" x14ac:dyDescent="0.2">
      <c r="A22" t="s">
        <v>15</v>
      </c>
      <c r="Q22" t="s">
        <v>52</v>
      </c>
    </row>
    <row r="23" spans="1:52" x14ac:dyDescent="0.2">
      <c r="A23" t="s">
        <v>16</v>
      </c>
      <c r="Q23" s="4">
        <v>44953</v>
      </c>
    </row>
    <row r="24" spans="1:52" s="10" customFormat="1" x14ac:dyDescent="0.2">
      <c r="A24" s="11" t="s">
        <v>18</v>
      </c>
      <c r="B24" s="8"/>
      <c r="D24" s="8"/>
      <c r="F24" s="8"/>
      <c r="H24" s="8"/>
      <c r="J24" s="8"/>
      <c r="L24" s="8"/>
      <c r="N24" s="8"/>
      <c r="P24" s="8"/>
      <c r="Q24" s="10">
        <v>17.55</v>
      </c>
      <c r="R24" s="8"/>
      <c r="T24" s="8"/>
      <c r="V24" s="8"/>
      <c r="X24" s="8"/>
      <c r="Z24" s="8"/>
      <c r="AB24" s="8"/>
      <c r="AD24" s="8"/>
      <c r="AF24" s="8"/>
      <c r="AH24" s="8"/>
      <c r="AJ24" s="8"/>
      <c r="AL24" s="8"/>
      <c r="AN24" s="8"/>
      <c r="AP24" s="8"/>
      <c r="AR24" s="8"/>
      <c r="AT24" s="8"/>
      <c r="AV24" s="8"/>
      <c r="AX24" s="8"/>
      <c r="AZ24" s="8"/>
    </row>
    <row r="25" spans="1:52" x14ac:dyDescent="0.2">
      <c r="A25" t="s">
        <v>19</v>
      </c>
      <c r="Q25">
        <v>250</v>
      </c>
    </row>
    <row r="26" spans="1:52" s="5" customFormat="1" ht="8.25" customHeight="1" x14ac:dyDescent="0.2"/>
    <row r="27" spans="1:52" x14ac:dyDescent="0.2">
      <c r="A27" t="s">
        <v>15</v>
      </c>
      <c r="Q27" t="s">
        <v>52</v>
      </c>
    </row>
    <row r="28" spans="1:52" x14ac:dyDescent="0.2">
      <c r="A28" t="s">
        <v>16</v>
      </c>
      <c r="Q28" s="4">
        <v>44953</v>
      </c>
    </row>
    <row r="29" spans="1:52" s="10" customFormat="1" x14ac:dyDescent="0.2">
      <c r="A29" s="11" t="s">
        <v>18</v>
      </c>
      <c r="B29" s="8"/>
      <c r="D29" s="8"/>
      <c r="F29" s="8"/>
      <c r="H29" s="8"/>
      <c r="J29" s="8"/>
      <c r="L29" s="8"/>
      <c r="N29" s="8"/>
      <c r="P29" s="8"/>
      <c r="Q29" s="10">
        <v>17.55</v>
      </c>
      <c r="R29" s="8"/>
      <c r="T29" s="8"/>
      <c r="V29" s="8"/>
      <c r="X29" s="8"/>
      <c r="Z29" s="8"/>
      <c r="AB29" s="8"/>
      <c r="AD29" s="8"/>
      <c r="AF29" s="8"/>
      <c r="AH29" s="8"/>
      <c r="AJ29" s="8"/>
      <c r="AL29" s="8"/>
      <c r="AN29" s="8"/>
      <c r="AP29" s="8"/>
      <c r="AR29" s="8"/>
      <c r="AT29" s="8"/>
      <c r="AV29" s="8"/>
      <c r="AX29" s="8"/>
      <c r="AZ29" s="8"/>
    </row>
    <row r="30" spans="1:52" x14ac:dyDescent="0.2">
      <c r="A30" t="s">
        <v>19</v>
      </c>
      <c r="Q30">
        <v>250</v>
      </c>
    </row>
    <row r="31" spans="1:52" s="5" customFormat="1" ht="8.25" customHeight="1" x14ac:dyDescent="0.2"/>
    <row r="33" s="5" customFormat="1" ht="15.75" customHeight="1" x14ac:dyDescent="0.2"/>
    <row r="34" s="5" customFormat="1" ht="15.75" customHeight="1" x14ac:dyDescent="0.2"/>
    <row r="35" s="5" customFormat="1" ht="15.75" customHeight="1" x14ac:dyDescent="0.2"/>
    <row r="36" s="5" customFormat="1" ht="15.75" customHeight="1" x14ac:dyDescent="0.2"/>
    <row r="37" s="5" customFormat="1" ht="15.75" customHeight="1" x14ac:dyDescent="0.2"/>
    <row r="38" s="5" customFormat="1" ht="15.75" customHeight="1" x14ac:dyDescent="0.2"/>
    <row r="39" s="5" customFormat="1" ht="15.75" customHeight="1" x14ac:dyDescent="0.2"/>
    <row r="40" s="5" customFormat="1" ht="15.75" customHeight="1" x14ac:dyDescent="0.2"/>
    <row r="41" s="5" customFormat="1" ht="15.75" customHeight="1" x14ac:dyDescent="0.2"/>
    <row r="42" s="5" customFormat="1" ht="15.75" customHeight="1" x14ac:dyDescent="0.2"/>
    <row r="43" s="5" customFormat="1" ht="15.75" customHeight="1" x14ac:dyDescent="0.2"/>
    <row r="44" s="5" customFormat="1" ht="15.75" customHeight="1" x14ac:dyDescent="0.2"/>
    <row r="45" s="5" customFormat="1" ht="15.75" customHeight="1" x14ac:dyDescent="0.2"/>
    <row r="46" s="5" customFormat="1" ht="15.75" customHeight="1" x14ac:dyDescent="0.2"/>
    <row r="47" s="5" customFormat="1" ht="15.75" customHeight="1" x14ac:dyDescent="0.2"/>
    <row r="48" s="5" customFormat="1" ht="15.75" customHeight="1" x14ac:dyDescent="0.2"/>
    <row r="49" s="5" customFormat="1" ht="15.75" customHeight="1" x14ac:dyDescent="0.2"/>
    <row r="50" s="5" customFormat="1" ht="15.75" customHeight="1" x14ac:dyDescent="0.2"/>
    <row r="51" s="5" customFormat="1" ht="15.75" customHeight="1" x14ac:dyDescent="0.2"/>
    <row r="52" s="5" customFormat="1" ht="15.75" customHeight="1" x14ac:dyDescent="0.2"/>
    <row r="53" s="5" customFormat="1" ht="15.75" customHeight="1" x14ac:dyDescent="0.2"/>
    <row r="54" s="5" customFormat="1" ht="15.75" customHeight="1" x14ac:dyDescent="0.2"/>
    <row r="55" s="5" customFormat="1" ht="15.75" customHeight="1" x14ac:dyDescent="0.2"/>
    <row r="56" s="5" customFormat="1" ht="15.75" customHeight="1" x14ac:dyDescent="0.2"/>
    <row r="57" s="5" customFormat="1" ht="15.75" customHeight="1" x14ac:dyDescent="0.2"/>
    <row r="58" s="5" customFormat="1" ht="15.75" customHeight="1" x14ac:dyDescent="0.2"/>
    <row r="59" s="5" customFormat="1" ht="15.75" customHeight="1" x14ac:dyDescent="0.2"/>
    <row r="60" s="5" customFormat="1" ht="15.75" customHeight="1" x14ac:dyDescent="0.2"/>
    <row r="61" s="5" customFormat="1" ht="15.75" customHeight="1" x14ac:dyDescent="0.2"/>
    <row r="62" s="5" customFormat="1" ht="15.75" customHeight="1" x14ac:dyDescent="0.2"/>
    <row r="63" s="5" customFormat="1" ht="15.75" customHeight="1" x14ac:dyDescent="0.2"/>
    <row r="64" s="5" customFormat="1" ht="15.75" customHeight="1" x14ac:dyDescent="0.2"/>
    <row r="65" s="5" customFormat="1" ht="15.75" customHeight="1" x14ac:dyDescent="0.2"/>
    <row r="66" s="5" customFormat="1" ht="15.75" customHeight="1" x14ac:dyDescent="0.2"/>
    <row r="67" s="5" customFormat="1" ht="15.75" customHeight="1" x14ac:dyDescent="0.2"/>
    <row r="68" s="5" customFormat="1" ht="15.75" customHeight="1" x14ac:dyDescent="0.2"/>
    <row r="69" s="5" customFormat="1" ht="15.75" customHeight="1" x14ac:dyDescent="0.2"/>
    <row r="70" s="5" customFormat="1" ht="15.75" customHeight="1" x14ac:dyDescent="0.2"/>
    <row r="71" s="5" customFormat="1" ht="15.75" customHeight="1" x14ac:dyDescent="0.2"/>
    <row r="72" s="5" customFormat="1" ht="15.75" customHeight="1" x14ac:dyDescent="0.2"/>
    <row r="73" s="5" customFormat="1" ht="15.75" customHeight="1" x14ac:dyDescent="0.2"/>
    <row r="74" s="5" customFormat="1" ht="15.75" customHeight="1" x14ac:dyDescent="0.2"/>
    <row r="75" s="5" customFormat="1" ht="15.75" customHeight="1" x14ac:dyDescent="0.2"/>
    <row r="76" s="5" customFormat="1" ht="15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Ent_Sort</vt:lpstr>
      <vt:lpstr>Base</vt:lpstr>
      <vt:lpstr>Feuil2</vt:lpstr>
      <vt:lpstr>Fournisseur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2023-03-08T12:08:24Z</cp:lastPrinted>
  <dcterms:created xsi:type="dcterms:W3CDTF">2023-03-08T10:55:34Z</dcterms:created>
  <dcterms:modified xsi:type="dcterms:W3CDTF">2023-03-12T17:14:35Z</dcterms:modified>
</cp:coreProperties>
</file>