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84" windowWidth="19416" windowHeight="9480"/>
  </bookViews>
  <sheets>
    <sheet name="Feuil1" sheetId="1" r:id="rId1"/>
    <sheet name="Feuil2" sheetId="2" r:id="rId2"/>
    <sheet name="Feuil3" sheetId="3" r:id="rId3"/>
  </sheets>
  <definedNames>
    <definedName name="Banques">Tableau2[noms des banques]</definedName>
    <definedName name="Clients">OFFSET(Feuil2!$E$2,,,COUNTA(Feuil2!$E:$E))</definedName>
    <definedName name="NumCr">OFFSET(Feuil2!$C$2,,,COUNTA(Feuil2!$C:$C))</definedName>
    <definedName name="NumDb">Tableau2[Numéros Débit]</definedName>
    <definedName name="Paiement">OFFSET(Feuil2!$D$2,,,COUNTA(Feuil2!$D:$D)-1)</definedName>
  </definedNames>
  <calcPr calcId="145621"/>
</workbook>
</file>

<file path=xl/calcChain.xml><?xml version="1.0" encoding="utf-8"?>
<calcChain xmlns="http://schemas.openxmlformats.org/spreadsheetml/2006/main">
  <c r="J5" i="1" l="1"/>
  <c r="M3" i="1" l="1"/>
  <c r="L3" i="1"/>
  <c r="K3" i="1"/>
  <c r="J3" i="1"/>
</calcChain>
</file>

<file path=xl/sharedStrings.xml><?xml version="1.0" encoding="utf-8"?>
<sst xmlns="http://schemas.openxmlformats.org/spreadsheetml/2006/main" count="64" uniqueCount="33">
  <si>
    <t>Numéro</t>
  </si>
  <si>
    <t>Date</t>
  </si>
  <si>
    <t>Libellé</t>
  </si>
  <si>
    <t>Débit</t>
  </si>
  <si>
    <t>Crédit</t>
  </si>
  <si>
    <t>Mode de paiement</t>
  </si>
  <si>
    <t>JOURNAL DES VENTES (exemple)</t>
  </si>
  <si>
    <t>virement bancaire</t>
  </si>
  <si>
    <t>chèque</t>
  </si>
  <si>
    <t>espèce</t>
  </si>
  <si>
    <t>Client 1</t>
  </si>
  <si>
    <t>Client 2</t>
  </si>
  <si>
    <t>Client 3</t>
  </si>
  <si>
    <t>Client 4</t>
  </si>
  <si>
    <t>Banque Postale</t>
  </si>
  <si>
    <t>Banque BNP</t>
  </si>
  <si>
    <t>Banque Societe Genérale</t>
  </si>
  <si>
    <t>Banque Crédit Lyonnais</t>
  </si>
  <si>
    <t>Numéro Débit</t>
  </si>
  <si>
    <t>Numéro Crédit</t>
  </si>
  <si>
    <t>Numéros Débit</t>
  </si>
  <si>
    <t>Numéros crédit</t>
  </si>
  <si>
    <t>noms des banques</t>
  </si>
  <si>
    <t>ID</t>
  </si>
  <si>
    <t>Liste Clients</t>
  </si>
  <si>
    <t>Client 5</t>
  </si>
  <si>
    <t>Client 6</t>
  </si>
  <si>
    <t>Client 7</t>
  </si>
  <si>
    <t>TOTAUX</t>
  </si>
  <si>
    <t>Espèces</t>
  </si>
  <si>
    <t>Chèques</t>
  </si>
  <si>
    <t>Virt bancaires</t>
  </si>
  <si>
    <t>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</si>
</sst>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ck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17" fontId="0" fillId="0" borderId="2" xfId="0" applyNumberFormat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2" xfId="0" applyFill="1" applyBorder="1"/>
    <xf numFmtId="0" fontId="0" fillId="0" borderId="1" xfId="0" applyBorder="1"/>
    <xf numFmtId="0" fontId="0" fillId="0" borderId="2" xfId="0" applyFill="1" applyBorder="1" applyAlignment="1">
      <alignment horizontal="center" vertical="center"/>
    </xf>
    <xf numFmtId="0" fontId="0" fillId="0" borderId="6" xfId="0" applyFill="1" applyBorder="1"/>
    <xf numFmtId="0" fontId="0" fillId="0" borderId="3" xfId="0" applyFill="1" applyBorder="1"/>
    <xf numFmtId="0" fontId="0" fillId="0" borderId="5" xfId="0" applyFill="1" applyBorder="1"/>
    <xf numFmtId="0" fontId="0" fillId="0" borderId="1" xfId="0" applyFill="1" applyBorder="1"/>
    <xf numFmtId="0" fontId="0" fillId="2" borderId="7" xfId="0" applyFont="1" applyFill="1" applyBorder="1"/>
    <xf numFmtId="0" fontId="0" fillId="2" borderId="8" xfId="0" applyFont="1" applyFill="1" applyBorder="1"/>
    <xf numFmtId="0" fontId="0" fillId="0" borderId="10" xfId="0" applyBorder="1"/>
    <xf numFmtId="0" fontId="0" fillId="3" borderId="11" xfId="0" applyFill="1" applyBorder="1" applyAlignment="1">
      <alignment horizontal="center"/>
    </xf>
    <xf numFmtId="0" fontId="0" fillId="2" borderId="12" xfId="0" applyFont="1" applyFill="1" applyBorder="1" applyAlignment="1">
      <alignment horizontal="left"/>
    </xf>
    <xf numFmtId="0" fontId="0" fillId="2" borderId="12" xfId="0" applyFont="1" applyFill="1" applyBorder="1" applyAlignment="1">
      <alignment horizontal="center" vertical="center"/>
    </xf>
    <xf numFmtId="0" fontId="0" fillId="2" borderId="1" xfId="0" applyFont="1" applyFill="1" applyBorder="1"/>
    <xf numFmtId="0" fontId="0" fillId="2" borderId="2" xfId="0" applyFont="1" applyFill="1" applyBorder="1" applyAlignment="1">
      <alignment horizontal="left"/>
    </xf>
    <xf numFmtId="0" fontId="0" fillId="0" borderId="0" xfId="0" applyNumberFormat="1"/>
    <xf numFmtId="0" fontId="0" fillId="0" borderId="13" xfId="0" applyBorder="1"/>
    <xf numFmtId="0" fontId="0" fillId="3" borderId="14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164" fontId="2" fillId="0" borderId="11" xfId="0" applyNumberFormat="1" applyFont="1" applyBorder="1"/>
    <xf numFmtId="164" fontId="2" fillId="0" borderId="19" xfId="0" applyNumberFormat="1" applyFont="1" applyBorder="1"/>
    <xf numFmtId="164" fontId="3" fillId="0" borderId="20" xfId="0" applyNumberFormat="1" applyFont="1" applyBorder="1"/>
    <xf numFmtId="0" fontId="1" fillId="0" borderId="0" xfId="0" applyFont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theme="0"/>
        </bottom>
        <vertical/>
        <horizontal/>
      </border>
    </dxf>
    <dxf>
      <border outline="0">
        <bottom style="thin">
          <color theme="0"/>
        </bottom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border diagonalUp="0" diagonalDown="0">
        <left style="thick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228600</xdr:colOff>
      <xdr:row>9</xdr:row>
      <xdr:rowOff>0</xdr:rowOff>
    </xdr:from>
    <xdr:to>
      <xdr:col>11</xdr:col>
      <xdr:colOff>139700</xdr:colOff>
      <xdr:row>12</xdr:row>
      <xdr:rowOff>146050</xdr:rowOff>
    </xdr:to>
    <xdr:sp macro="[0]!essai" textlink="">
      <xdr:nvSpPr>
        <xdr:cNvPr id="2" name="Organigramme : Alternative 1"/>
        <xdr:cNvSpPr/>
      </xdr:nvSpPr>
      <xdr:spPr>
        <a:xfrm>
          <a:off x="7956550" y="1866900"/>
          <a:ext cx="1619250" cy="698500"/>
        </a:xfrm>
        <a:prstGeom prst="flowChartAlternateProcess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APPEL FORMULAIRE</a:t>
          </a:r>
        </a:p>
        <a:p>
          <a:pPr algn="ctr"/>
          <a:r>
            <a:rPr lang="fr-FR" sz="1100"/>
            <a:t>de</a:t>
          </a:r>
        </a:p>
        <a:p>
          <a:pPr algn="ctr"/>
          <a:r>
            <a:rPr lang="fr-FR" sz="1100"/>
            <a:t>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G22" totalsRowShown="0">
  <autoFilter ref="A2:G22"/>
  <tableColumns count="7">
    <tableColumn id="7" name="ID"/>
    <tableColumn id="1" name="Numéro" dataDxfId="6"/>
    <tableColumn id="2" name="Date" dataDxfId="5"/>
    <tableColumn id="3" name="Libellé" dataDxfId="4"/>
    <tableColumn id="4" name="Débit"/>
    <tableColumn id="5" name="Crédit"/>
    <tableColumn id="6" name="Mode de paiement" dataDxf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5" totalsRowShown="0" tableBorderDxfId="2">
  <autoFilter ref="A1:B5"/>
  <tableColumns count="2">
    <tableColumn id="1" name="Numéros Débit" dataDxfId="1"/>
    <tableColumn id="2" name="noms des banque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2"/>
  <sheetViews>
    <sheetView tabSelected="1" workbookViewId="0">
      <selection activeCell="L19" sqref="L19"/>
    </sheetView>
  </sheetViews>
  <sheetFormatPr baseColWidth="10" defaultRowHeight="14.4" x14ac:dyDescent="0.3"/>
  <cols>
    <col min="1" max="1" width="4.44140625" customWidth="1"/>
    <col min="4" max="4" width="23.109375" customWidth="1"/>
    <col min="7" max="7" width="18.77734375" customWidth="1"/>
    <col min="9" max="9" width="14.21875" customWidth="1"/>
    <col min="10" max="10" width="11.77734375" customWidth="1"/>
    <col min="11" max="11" width="12.77734375" customWidth="1"/>
    <col min="12" max="12" width="13.44140625" customWidth="1"/>
    <col min="13" max="13" width="13.77734375" customWidth="1"/>
  </cols>
  <sheetData>
    <row r="1" spans="1:13" ht="15.6" thickTop="1" thickBot="1" x14ac:dyDescent="0.35">
      <c r="C1" s="33" t="s">
        <v>6</v>
      </c>
      <c r="D1" s="33"/>
      <c r="E1" s="33"/>
      <c r="J1" s="34" t="s">
        <v>28</v>
      </c>
      <c r="K1" s="35"/>
      <c r="L1" s="35"/>
      <c r="M1" s="36"/>
    </row>
    <row r="2" spans="1:13" ht="15" thickTop="1" x14ac:dyDescent="0.3">
      <c r="A2" t="s">
        <v>23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I2" s="25" t="s">
        <v>18</v>
      </c>
      <c r="J2" s="27" t="s">
        <v>29</v>
      </c>
      <c r="K2" s="28" t="s">
        <v>30</v>
      </c>
      <c r="L2" s="28" t="s">
        <v>31</v>
      </c>
      <c r="M2" s="29" t="s">
        <v>32</v>
      </c>
    </row>
    <row r="3" spans="1:13" ht="15" thickBot="1" x14ac:dyDescent="0.35">
      <c r="A3" s="24">
        <v>1</v>
      </c>
      <c r="B3" s="15">
        <v>5121</v>
      </c>
      <c r="C3" s="1">
        <v>43525</v>
      </c>
      <c r="D3" s="2" t="s">
        <v>16</v>
      </c>
      <c r="E3" s="3">
        <v>50.54</v>
      </c>
      <c r="F3" s="4"/>
      <c r="G3" s="11" t="s">
        <v>7</v>
      </c>
      <c r="I3" s="26">
        <v>5122</v>
      </c>
      <c r="J3" s="30">
        <f>SUMPRODUCT((Tableau1[Numéro]=I3)*(Tableau1[Mode de paiement]="espèce")*Tableau1[Débit])</f>
        <v>104</v>
      </c>
      <c r="K3" s="31">
        <f>SUMPRODUCT((Tableau1[Numéro]=I3)*(Tableau1[Mode de paiement]="chèque")*Tableau1[Débit])</f>
        <v>148.74</v>
      </c>
      <c r="L3" s="31">
        <f>SUMPRODUCT((Tableau1[Numéro]=I3)*(Tableau1[Mode de paiement]="virement bancaire")*Tableau1[Débit])</f>
        <v>0</v>
      </c>
      <c r="M3" s="32">
        <f>SUMPRODUCT((Tableau1[Numéro]=I3)*Tableau1[Débit])</f>
        <v>252.74</v>
      </c>
    </row>
    <row r="4" spans="1:13" ht="15" thickTop="1" x14ac:dyDescent="0.3">
      <c r="A4" s="24">
        <v>2</v>
      </c>
      <c r="B4" s="5">
        <v>707</v>
      </c>
      <c r="C4" s="6"/>
      <c r="D4" s="7" t="s">
        <v>10</v>
      </c>
      <c r="E4" s="6"/>
      <c r="F4" s="8">
        <v>50.54</v>
      </c>
      <c r="G4" s="9"/>
      <c r="I4" s="18" t="s">
        <v>19</v>
      </c>
    </row>
    <row r="5" spans="1:13" ht="15" thickBot="1" x14ac:dyDescent="0.35">
      <c r="A5" s="24">
        <v>3</v>
      </c>
      <c r="B5" s="10">
        <v>5122</v>
      </c>
      <c r="C5" s="1">
        <v>43525</v>
      </c>
      <c r="D5" s="2" t="s">
        <v>14</v>
      </c>
      <c r="E5" s="3">
        <v>38.229999999999997</v>
      </c>
      <c r="F5" s="4"/>
      <c r="G5" s="11" t="s">
        <v>8</v>
      </c>
      <c r="I5" s="19">
        <v>707</v>
      </c>
      <c r="J5">
        <f>SUMPRODUCT((Tableau1[Numéro]=I5)*Tableau1[Crédit])</f>
        <v>903.04</v>
      </c>
    </row>
    <row r="6" spans="1:13" ht="15" thickTop="1" x14ac:dyDescent="0.3">
      <c r="A6" s="24">
        <v>4</v>
      </c>
      <c r="B6" s="5">
        <v>707</v>
      </c>
      <c r="C6" s="6"/>
      <c r="D6" s="7" t="s">
        <v>11</v>
      </c>
      <c r="E6" s="6"/>
      <c r="F6" s="8">
        <v>38.229999999999997</v>
      </c>
      <c r="G6" s="9"/>
    </row>
    <row r="7" spans="1:13" x14ac:dyDescent="0.3">
      <c r="A7" s="24">
        <v>5</v>
      </c>
      <c r="B7" s="15">
        <v>5121</v>
      </c>
      <c r="C7" s="1">
        <v>43556</v>
      </c>
      <c r="D7" s="2" t="s">
        <v>16</v>
      </c>
      <c r="E7" s="3">
        <v>81.680000000000007</v>
      </c>
      <c r="F7" s="4"/>
      <c r="G7" s="11" t="s">
        <v>9</v>
      </c>
    </row>
    <row r="8" spans="1:13" x14ac:dyDescent="0.3">
      <c r="A8" s="24">
        <v>6</v>
      </c>
      <c r="B8" s="5">
        <v>707</v>
      </c>
      <c r="C8" s="6"/>
      <c r="D8" s="7" t="s">
        <v>12</v>
      </c>
      <c r="E8" s="6"/>
      <c r="F8" s="8">
        <v>81.680000000000007</v>
      </c>
      <c r="G8" s="9"/>
    </row>
    <row r="9" spans="1:13" x14ac:dyDescent="0.3">
      <c r="A9" s="24">
        <v>7</v>
      </c>
      <c r="B9" s="10">
        <v>5123</v>
      </c>
      <c r="C9" s="1">
        <v>43556</v>
      </c>
      <c r="D9" s="2" t="s">
        <v>15</v>
      </c>
      <c r="E9" s="3">
        <v>96.45</v>
      </c>
      <c r="F9" s="4"/>
      <c r="G9" s="11" t="s">
        <v>7</v>
      </c>
    </row>
    <row r="10" spans="1:13" x14ac:dyDescent="0.3">
      <c r="A10" s="24">
        <v>8</v>
      </c>
      <c r="B10" s="5">
        <v>707</v>
      </c>
      <c r="C10" s="6"/>
      <c r="D10" s="7" t="s">
        <v>13</v>
      </c>
      <c r="E10" s="6"/>
      <c r="F10" s="8">
        <v>96.45</v>
      </c>
      <c r="G10" s="9"/>
    </row>
    <row r="11" spans="1:13" x14ac:dyDescent="0.3">
      <c r="A11" s="24">
        <v>9</v>
      </c>
      <c r="B11" s="10">
        <v>5122</v>
      </c>
      <c r="C11" s="1">
        <v>43586</v>
      </c>
      <c r="D11" s="2" t="s">
        <v>14</v>
      </c>
      <c r="E11" s="9">
        <v>110.51</v>
      </c>
      <c r="F11" s="13"/>
      <c r="G11" s="11" t="s">
        <v>8</v>
      </c>
    </row>
    <row r="12" spans="1:13" x14ac:dyDescent="0.3">
      <c r="A12" s="24">
        <v>10</v>
      </c>
      <c r="B12" s="5">
        <v>707</v>
      </c>
      <c r="C12" s="6"/>
      <c r="D12" s="7" t="s">
        <v>10</v>
      </c>
      <c r="E12" s="14"/>
      <c r="F12" s="12">
        <v>110.51</v>
      </c>
      <c r="G12" s="9"/>
    </row>
    <row r="13" spans="1:13" x14ac:dyDescent="0.3">
      <c r="A13" s="24">
        <v>11</v>
      </c>
      <c r="B13" s="10">
        <v>5122</v>
      </c>
      <c r="C13" s="1">
        <v>43586</v>
      </c>
      <c r="D13" s="2" t="s">
        <v>14</v>
      </c>
      <c r="E13" s="9">
        <v>104</v>
      </c>
      <c r="F13" s="13"/>
      <c r="G13" s="11" t="s">
        <v>9</v>
      </c>
    </row>
    <row r="14" spans="1:13" x14ac:dyDescent="0.3">
      <c r="A14" s="24">
        <v>12</v>
      </c>
      <c r="B14" s="5">
        <v>707</v>
      </c>
      <c r="C14" s="6"/>
      <c r="D14" s="7" t="s">
        <v>11</v>
      </c>
      <c r="E14" s="14"/>
      <c r="F14" s="12">
        <v>104</v>
      </c>
      <c r="G14" s="9"/>
    </row>
    <row r="15" spans="1:13" x14ac:dyDescent="0.3">
      <c r="A15" s="24">
        <v>13</v>
      </c>
      <c r="B15" s="10">
        <v>5121</v>
      </c>
      <c r="C15" s="1">
        <v>43617</v>
      </c>
      <c r="D15" s="2" t="s">
        <v>16</v>
      </c>
      <c r="E15" s="9">
        <v>123.58</v>
      </c>
      <c r="F15" s="13"/>
      <c r="G15" s="11" t="s">
        <v>7</v>
      </c>
    </row>
    <row r="16" spans="1:13" x14ac:dyDescent="0.3">
      <c r="A16" s="24">
        <v>14</v>
      </c>
      <c r="B16" s="5">
        <v>707</v>
      </c>
      <c r="C16" s="6"/>
      <c r="D16" s="7" t="s">
        <v>12</v>
      </c>
      <c r="E16" s="14"/>
      <c r="F16" s="12">
        <v>123.58</v>
      </c>
      <c r="G16" s="9"/>
    </row>
    <row r="17" spans="1:7" x14ac:dyDescent="0.3">
      <c r="A17" s="24">
        <v>15</v>
      </c>
      <c r="B17" s="10">
        <v>5121</v>
      </c>
      <c r="C17" s="1">
        <v>43617</v>
      </c>
      <c r="D17" s="2" t="s">
        <v>16</v>
      </c>
      <c r="E17" s="9">
        <v>75.14</v>
      </c>
      <c r="F17" s="13"/>
      <c r="G17" s="11" t="s">
        <v>8</v>
      </c>
    </row>
    <row r="18" spans="1:7" x14ac:dyDescent="0.3">
      <c r="A18" s="24">
        <v>16</v>
      </c>
      <c r="B18" s="5">
        <v>707</v>
      </c>
      <c r="C18" s="6"/>
      <c r="D18" s="7" t="s">
        <v>13</v>
      </c>
      <c r="E18" s="14"/>
      <c r="F18" s="12">
        <v>75.14</v>
      </c>
      <c r="G18" s="9"/>
    </row>
    <row r="19" spans="1:7" x14ac:dyDescent="0.3">
      <c r="A19" s="24">
        <v>17</v>
      </c>
      <c r="B19" s="10">
        <v>5123</v>
      </c>
      <c r="C19" s="1">
        <v>43647</v>
      </c>
      <c r="D19" s="2" t="s">
        <v>15</v>
      </c>
      <c r="E19" s="3">
        <v>17.97</v>
      </c>
      <c r="F19" s="4"/>
      <c r="G19" s="11" t="s">
        <v>9</v>
      </c>
    </row>
    <row r="20" spans="1:7" x14ac:dyDescent="0.3">
      <c r="A20" s="24">
        <v>18</v>
      </c>
      <c r="B20" s="5">
        <v>707</v>
      </c>
      <c r="C20" s="6"/>
      <c r="D20" s="7" t="s">
        <v>10</v>
      </c>
      <c r="E20" s="6"/>
      <c r="F20" s="8">
        <v>17.97</v>
      </c>
      <c r="G20" s="9"/>
    </row>
    <row r="21" spans="1:7" x14ac:dyDescent="0.3">
      <c r="A21" s="24">
        <v>19</v>
      </c>
      <c r="B21" s="10">
        <v>5124</v>
      </c>
      <c r="C21" s="1">
        <v>43647</v>
      </c>
      <c r="D21" s="2" t="s">
        <v>17</v>
      </c>
      <c r="E21" s="3">
        <v>204.94</v>
      </c>
      <c r="F21" s="4"/>
      <c r="G21" s="11" t="s">
        <v>7</v>
      </c>
    </row>
    <row r="22" spans="1:7" x14ac:dyDescent="0.3">
      <c r="A22" s="24">
        <v>20</v>
      </c>
      <c r="B22" s="5">
        <v>707</v>
      </c>
      <c r="C22" s="6"/>
      <c r="D22" s="7" t="s">
        <v>11</v>
      </c>
      <c r="E22" s="6"/>
      <c r="F22" s="8">
        <v>204.94</v>
      </c>
      <c r="G22" s="9"/>
    </row>
  </sheetData>
  <mergeCells count="2">
    <mergeCell ref="C1:E1"/>
    <mergeCell ref="J1:M1"/>
  </mergeCell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OFFSET(Feuil2!$A$2,,,COUNTA(Feuil2!$A:$A))</xm:f>
          </x14:formula1>
          <xm:sqref>I3</xm:sqref>
        </x14:dataValidation>
        <x14:dataValidation type="list" allowBlank="1" showInputMessage="1" showErrorMessage="1">
          <x14:formula1>
            <xm:f>OFFSET(Feuil2!$C$2,,,COUNTA(Feuil2!$C:$C))</xm:f>
          </x14:formula1>
          <xm:sqref>I5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"/>
  <sheetViews>
    <sheetView workbookViewId="0">
      <selection activeCell="E19" sqref="E19"/>
    </sheetView>
  </sheetViews>
  <sheetFormatPr baseColWidth="10" defaultRowHeight="14.4" x14ac:dyDescent="0.3"/>
  <cols>
    <col min="1" max="1" width="15.6640625" customWidth="1"/>
    <col min="2" max="2" width="26.5546875" customWidth="1"/>
    <col min="3" max="3" width="15.77734375" customWidth="1"/>
    <col min="4" max="4" width="21.88671875" customWidth="1"/>
    <col min="5" max="5" width="24.77734375" customWidth="1"/>
  </cols>
  <sheetData>
    <row r="1" spans="1:5" x14ac:dyDescent="0.3">
      <c r="A1" t="s">
        <v>20</v>
      </c>
      <c r="B1" t="s">
        <v>22</v>
      </c>
      <c r="C1" t="s">
        <v>21</v>
      </c>
      <c r="D1" t="s">
        <v>5</v>
      </c>
      <c r="E1" t="s">
        <v>24</v>
      </c>
    </row>
    <row r="2" spans="1:5" x14ac:dyDescent="0.3">
      <c r="A2" s="16">
        <v>5121</v>
      </c>
      <c r="B2" s="20" t="s">
        <v>16</v>
      </c>
      <c r="C2">
        <v>707</v>
      </c>
      <c r="D2" s="21" t="s">
        <v>7</v>
      </c>
      <c r="E2" t="s">
        <v>10</v>
      </c>
    </row>
    <row r="3" spans="1:5" x14ac:dyDescent="0.3">
      <c r="A3" s="16">
        <v>5122</v>
      </c>
      <c r="B3" s="20" t="s">
        <v>14</v>
      </c>
      <c r="D3" s="21" t="s">
        <v>8</v>
      </c>
      <c r="E3" t="s">
        <v>11</v>
      </c>
    </row>
    <row r="4" spans="1:5" x14ac:dyDescent="0.3">
      <c r="A4" s="17">
        <v>5123</v>
      </c>
      <c r="B4" s="20" t="s">
        <v>15</v>
      </c>
      <c r="D4" s="21" t="s">
        <v>9</v>
      </c>
      <c r="E4" t="s">
        <v>12</v>
      </c>
    </row>
    <row r="5" spans="1:5" x14ac:dyDescent="0.3">
      <c r="A5" s="22">
        <v>5124</v>
      </c>
      <c r="B5" s="23" t="s">
        <v>17</v>
      </c>
      <c r="D5" s="21"/>
      <c r="E5" t="s">
        <v>13</v>
      </c>
    </row>
    <row r="6" spans="1:5" x14ac:dyDescent="0.3">
      <c r="E6" t="s">
        <v>25</v>
      </c>
    </row>
    <row r="7" spans="1:5" x14ac:dyDescent="0.3">
      <c r="E7" t="s">
        <v>26</v>
      </c>
    </row>
    <row r="8" spans="1:5" x14ac:dyDescent="0.3">
      <c r="E8" t="s">
        <v>27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Banques</vt:lpstr>
      <vt:lpstr>NumDb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</dc:creator>
  <cp:lastModifiedBy>AFEH56</cp:lastModifiedBy>
  <dcterms:created xsi:type="dcterms:W3CDTF">2023-02-28T16:44:07Z</dcterms:created>
  <dcterms:modified xsi:type="dcterms:W3CDTF">2023-03-02T17:07:00Z</dcterms:modified>
</cp:coreProperties>
</file>