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 codeName="ThisWorkbook"/>
  <bookViews>
    <workbookView xWindow="-120" yWindow="-120" windowWidth="19420" windowHeight="11020" tabRatio="401"/>
  </bookViews>
  <sheets>
    <sheet name="Suivi des Commandes" sheetId="1" r:id="rId1"/>
    <sheet name="Suivi des Matériaux" sheetId="2" r:id="rId2"/>
    <sheet name="Listes" sheetId="4" r:id="rId3"/>
  </sheets>
  <definedNames>
    <definedName name="BdC">TabBDC[N° de Bon]</definedName>
    <definedName name="Chantiers">TabChantiers[Noms des Chantiers]</definedName>
    <definedName name="Materiau">TabMat[Matériaux]</definedName>
  </definedNam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4" i="2" l="1"/>
  <c r="D4" i="2" s="1"/>
  <c r="F4" i="2" s="1"/>
  <c r="C3" i="2"/>
  <c r="D3" i="2" s="1"/>
  <c r="F3" i="2" s="1"/>
  <c r="G4" i="4" l="1"/>
  <c r="G5" i="4"/>
  <c r="G6" i="4"/>
  <c r="G7" i="4"/>
  <c r="G8" i="4"/>
  <c r="G9" i="4"/>
  <c r="G10" i="4"/>
  <c r="G11" i="4"/>
  <c r="G12" i="4"/>
  <c r="G13" i="4"/>
  <c r="G14" i="4"/>
  <c r="G15" i="4"/>
  <c r="G16" i="4"/>
  <c r="G17" i="4"/>
  <c r="G3" i="4"/>
  <c r="C2" i="2" l="1"/>
  <c r="D2" i="2" l="1"/>
  <c r="F2" i="2" s="1"/>
</calcChain>
</file>

<file path=xl/sharedStrings.xml><?xml version="1.0" encoding="utf-8"?>
<sst xmlns="http://schemas.openxmlformats.org/spreadsheetml/2006/main" count="38" uniqueCount="24">
  <si>
    <t># Commande</t>
  </si>
  <si>
    <t>Matériau</t>
  </si>
  <si>
    <t>Date Réception Commande</t>
  </si>
  <si>
    <t>Isolant 402</t>
  </si>
  <si>
    <t>Quantité reçue (Commande)</t>
  </si>
  <si>
    <t>Grand total des pièces (À commander, en commande et reçues)</t>
  </si>
  <si>
    <t>Isolant 704</t>
  </si>
  <si>
    <t>Quantité totale restante à recevoir</t>
  </si>
  <si>
    <t>Complété</t>
  </si>
  <si>
    <t>Qté Commandée</t>
  </si>
  <si>
    <t>Quantité reçue</t>
  </si>
  <si>
    <t>Matériaux</t>
  </si>
  <si>
    <t>Noms des Chantiers</t>
  </si>
  <si>
    <t>Chantier 1</t>
  </si>
  <si>
    <t>Chantier 2</t>
  </si>
  <si>
    <t>Chantier 3</t>
  </si>
  <si>
    <t>Autre 1</t>
  </si>
  <si>
    <t>Autre 2</t>
  </si>
  <si>
    <t>Autre 3</t>
  </si>
  <si>
    <t>Commandes</t>
  </si>
  <si>
    <t>N° de Bon</t>
  </si>
  <si>
    <t>Date Commande</t>
  </si>
  <si>
    <t>Date réception</t>
  </si>
  <si>
    <t>Chantiers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</si>
</sst>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Fill="1" applyAlignment="1">
      <alignment horizontal="center"/>
    </xf>
    <xf numFmtId="0" fontId="0" fillId="0" borderId="0" xfId="0" applyFill="1" applyAlignment="1" applyProtection="1">
      <alignment horizontal="center"/>
    </xf>
    <xf numFmtId="0" fontId="0" fillId="0" borderId="0" xfId="0" applyAlignment="1" applyProtection="1">
      <alignment horizontal="center"/>
    </xf>
    <xf numFmtId="0" fontId="0" fillId="0" borderId="0" xfId="0" applyProtection="1"/>
    <xf numFmtId="0" fontId="0" fillId="0" borderId="0" xfId="0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21"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  <protection locked="1" hidden="0"/>
    </dxf>
    <dxf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  <protection locked="1" hidden="0"/>
    </dxf>
    <dxf>
      <alignment horizontal="center" vertical="bottom" textRotation="0" wrapText="0" indent="0" justifyLastLine="0" shrinkToFit="0" readingOrder="0"/>
      <protection locked="1" hidden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406400</xdr:colOff>
      <xdr:row>1</xdr:row>
      <xdr:rowOff>44450</xdr:rowOff>
    </xdr:from>
    <xdr:to>
      <xdr:col>12</xdr:col>
      <xdr:colOff>488950</xdr:colOff>
      <xdr:row>18</xdr:row>
      <xdr:rowOff>139700</xdr:rowOff>
    </xdr:to>
    <xdr:sp macro="" textlink="">
      <xdr:nvSpPr>
        <xdr:cNvPr id="2" name="ZoneTexte 1"/>
        <xdr:cNvSpPr txBox="1"/>
      </xdr:nvSpPr>
      <xdr:spPr>
        <a:xfrm>
          <a:off x="6559550" y="228600"/>
          <a:ext cx="4654550" cy="32258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 i="1" u="sng"/>
            <a:t>Principe de fonctionnement:</a:t>
          </a:r>
        </a:p>
        <a:p>
          <a:r>
            <a:rPr lang="fr-FR" sz="1100"/>
            <a:t>1.</a:t>
          </a:r>
          <a:r>
            <a:rPr lang="fr-FR" sz="1100" baseline="0"/>
            <a:t> </a:t>
          </a:r>
          <a:r>
            <a:rPr lang="fr-FR" sz="1100"/>
            <a:t>Initialiser les différentes Listes dans l'onglet "Listes"</a:t>
          </a:r>
        </a:p>
        <a:p>
          <a:r>
            <a:rPr lang="fr-FR" sz="1100"/>
            <a:t>    -Liste des chantiers (TabChantiers)</a:t>
          </a:r>
        </a:p>
        <a:p>
          <a:r>
            <a:rPr lang="fr-FR" sz="1100"/>
            <a:t>    -Liste des matériaux (TabMat)</a:t>
          </a:r>
        </a:p>
        <a:p>
          <a:r>
            <a:rPr lang="fr-FR" sz="1100"/>
            <a:t>    -Liste</a:t>
          </a:r>
          <a:r>
            <a:rPr lang="fr-FR" sz="1100" baseline="0"/>
            <a:t> des bons de commande (Tab BDC), colonnes E et F (G contient une formule).</a:t>
          </a:r>
        </a:p>
        <a:p>
          <a:endParaRPr lang="fr-FR" sz="1100" baseline="0"/>
        </a:p>
        <a:p>
          <a:r>
            <a:rPr lang="fr-FR" sz="1100" baseline="0"/>
            <a:t>2. Renseigner dans "Suivi des Matériaux" les colonnes A, B (listes déroulantes) puis E, </a:t>
          </a:r>
          <a:r>
            <a:rPr lang="fr-FR" sz="1100" u="sng" baseline="0"/>
            <a:t>lors de la commande</a:t>
          </a:r>
          <a:r>
            <a:rPr lang="fr-FR" sz="1100" baseline="0"/>
            <a:t>. Les colonnes C, D et F contiennent des formules.</a:t>
          </a:r>
        </a:p>
        <a:p>
          <a:endParaRPr lang="fr-FR" sz="1100" baseline="0"/>
        </a:p>
        <a:p>
          <a:r>
            <a:rPr lang="fr-FR" sz="1100" baseline="0"/>
            <a:t>3. A réception des commandes, saisir dans "Suivi des Commandes", les colonnes A, B (listes déroulantes), C (date de réception), D (liste déroulante) , E et F. </a:t>
          </a:r>
        </a:p>
        <a:p>
          <a:endParaRPr lang="fr-FR" sz="1100" baseline="0">
            <a:solidFill>
              <a:srgbClr val="FF0000"/>
            </a:solidFill>
          </a:endParaRPr>
        </a:p>
        <a:p>
          <a:r>
            <a:rPr lang="fr-FR" sz="1100" baseline="0">
              <a:solidFill>
                <a:srgbClr val="FF0000"/>
              </a:solidFill>
            </a:rPr>
            <a:t>4. </a:t>
          </a:r>
          <a:r>
            <a:rPr lang="fr-FR" sz="1100" u="sng" baseline="0">
              <a:solidFill>
                <a:srgbClr val="FF0000"/>
              </a:solidFill>
            </a:rPr>
            <a:t>Pour créer une nouvelle ligne dans les différents tableaux:</a:t>
          </a:r>
        </a:p>
        <a:p>
          <a:r>
            <a:rPr lang="fr-FR" sz="1100" baseline="0">
              <a:solidFill>
                <a:srgbClr val="FF0000"/>
              </a:solidFill>
            </a:rPr>
            <a:t>Clic-droit dans n'importe quelle cellule de la dernière ligne du tableau, puis Insérer et choisir Ligne de tableau en dessous.</a:t>
          </a:r>
          <a:r>
            <a:rPr lang="fr-FR" sz="1100" baseline="0"/>
            <a:t>	</a:t>
          </a:r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A1:F5" totalsRowShown="0" headerRowDxfId="20" dataDxfId="19">
  <autoFilter ref="A1:F5"/>
  <tableColumns count="6">
    <tableColumn id="7" name="# Commande" dataDxfId="18"/>
    <tableColumn id="5" name="Chantiers" dataDxfId="17"/>
    <tableColumn id="1" name="Date Réception Commande" dataDxfId="16"/>
    <tableColumn id="3" name="Matériau" dataDxfId="15"/>
    <tableColumn id="4" name="Qté Commandée" dataDxfId="14"/>
    <tableColumn id="6" name="Quantité reçue (Commande)" dataDxfId="13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1:F4" totalsRowShown="0" headerRowDxfId="7" dataDxfId="6">
  <autoFilter ref="A1:F4"/>
  <tableColumns count="6">
    <tableColumn id="6" name="Chantiers" dataDxfId="5"/>
    <tableColumn id="1" name="Matériau" dataDxfId="4"/>
    <tableColumn id="2" name="Quantité reçue" dataDxfId="3">
      <calculatedColumnFormula>SUMPRODUCT((Tableau1[Chantiers]=Tableau2[[#This Row],[Chantiers]])*(Tableau1[Matériau]=Tableau2[[#This Row],[Matériau]])*(Tableau1[Quantité reçue (Commande)]))</calculatedColumnFormula>
    </tableColumn>
    <tableColumn id="3" name="Quantité totale restante à recevoir" dataDxfId="2">
      <calculatedColumnFormula>E2-C2</calculatedColumnFormula>
    </tableColumn>
    <tableColumn id="4" name="Grand total des pièces (À commander, en commande et reçues)" dataDxfId="1"/>
    <tableColumn id="5" name="Complété" dataDxfId="0">
      <calculatedColumnFormula>IF(D2=0,"Complet","")</calculatedColumnFormula>
    </tableColumn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Chantiers" displayName="TabChantiers" ref="A1:A4" totalsRowShown="0">
  <autoFilter ref="A1:A4"/>
  <tableColumns count="1">
    <tableColumn id="1" name="Noms des Chantiers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4" name="TabMat" displayName="TabMat" ref="C1:C6" totalsRowShown="0">
  <autoFilter ref="C1:C6"/>
  <tableColumns count="1">
    <tableColumn id="1" name="Matériaux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id="5" name="TabBDC" displayName="TabBDC" ref="E2:G17" totalsRowShown="0" headerRowDxfId="12" dataDxfId="11">
  <autoFilter ref="E2:G17"/>
  <tableColumns count="3">
    <tableColumn id="1" name="N° de Bon" dataDxfId="10"/>
    <tableColumn id="2" name="Date Commande" dataDxfId="9"/>
    <tableColumn id="3" name="Date réception" dataDxfId="8">
      <calculatedColumnFormula>IFERROR(VLOOKUP(TabBDC[[#This Row],[N° de Bon]],Tableau1[],3,FALSE),"")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5.xml"/><Relationship Id="rId2" Type="http://schemas.openxmlformats.org/officeDocument/2006/relationships/table" Target="../tables/table4.xml"/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5"/>
  <sheetViews>
    <sheetView tabSelected="1" workbookViewId="0">
      <selection activeCell="A5" sqref="A5"/>
    </sheetView>
  </sheetViews>
  <sheetFormatPr baseColWidth="10" defaultRowHeight="14.5" x14ac:dyDescent="0.35"/>
  <cols>
    <col min="1" max="1" width="21.36328125" customWidth="1"/>
    <col min="2" max="2" width="15.6328125" customWidth="1"/>
    <col min="3" max="3" width="12.36328125" customWidth="1"/>
    <col min="4" max="4" width="16.90625" customWidth="1"/>
  </cols>
  <sheetData>
    <row r="1" spans="1:6" x14ac:dyDescent="0.35">
      <c r="A1" s="2" t="s">
        <v>0</v>
      </c>
      <c r="B1" s="1" t="s">
        <v>23</v>
      </c>
      <c r="C1" s="1" t="s">
        <v>2</v>
      </c>
      <c r="D1" s="1" t="s">
        <v>1</v>
      </c>
      <c r="E1" s="1" t="s">
        <v>9</v>
      </c>
      <c r="F1" s="1" t="s">
        <v>4</v>
      </c>
    </row>
    <row r="2" spans="1:6" x14ac:dyDescent="0.35">
      <c r="A2" s="2">
        <v>124521</v>
      </c>
      <c r="B2" s="3" t="s">
        <v>13</v>
      </c>
      <c r="C2" s="3">
        <v>44938</v>
      </c>
      <c r="D2" s="4" t="s">
        <v>3</v>
      </c>
      <c r="E2" s="1">
        <v>200</v>
      </c>
      <c r="F2" s="1">
        <v>200</v>
      </c>
    </row>
    <row r="3" spans="1:6" x14ac:dyDescent="0.35">
      <c r="A3" s="8">
        <v>124521</v>
      </c>
      <c r="B3" s="3" t="s">
        <v>14</v>
      </c>
      <c r="C3" s="3">
        <v>44938</v>
      </c>
      <c r="D3" s="8" t="s">
        <v>3</v>
      </c>
      <c r="E3" s="8">
        <v>300</v>
      </c>
      <c r="F3" s="8">
        <v>300</v>
      </c>
    </row>
    <row r="4" spans="1:6" x14ac:dyDescent="0.35">
      <c r="A4" s="8">
        <v>124521</v>
      </c>
      <c r="B4" s="3" t="s">
        <v>13</v>
      </c>
      <c r="C4" s="3">
        <v>44938</v>
      </c>
      <c r="D4" s="8" t="s">
        <v>6</v>
      </c>
      <c r="E4" s="8">
        <v>50</v>
      </c>
      <c r="F4" s="8">
        <v>50</v>
      </c>
    </row>
    <row r="5" spans="1:6" x14ac:dyDescent="0.35">
      <c r="A5" s="8"/>
      <c r="B5" s="3"/>
      <c r="C5" s="3"/>
      <c r="D5" s="8"/>
      <c r="E5" s="8"/>
      <c r="F5" s="8"/>
    </row>
  </sheetData>
  <dataValidations count="3">
    <dataValidation type="list" allowBlank="1" showInputMessage="1" showErrorMessage="1" sqref="D2:D5">
      <formula1>Materiau</formula1>
    </dataValidation>
    <dataValidation type="list" allowBlank="1" showInputMessage="1" showErrorMessage="1" sqref="B2:B5">
      <formula1>Chantiers</formula1>
    </dataValidation>
    <dataValidation type="list" allowBlank="1" showInputMessage="1" showErrorMessage="1" sqref="A2:A5">
      <formula1>BdC</formula1>
    </dataValidation>
  </dataValidations>
  <pageMargins left="0.7" right="0.7" top="0.75" bottom="0.75" header="0.3" footer="0.3"/>
  <drawing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16"/>
  <sheetViews>
    <sheetView topLeftCell="A7" workbookViewId="0">
      <selection activeCell="C4" sqref="C4"/>
    </sheetView>
  </sheetViews>
  <sheetFormatPr baseColWidth="10" defaultRowHeight="14.5" x14ac:dyDescent="0.35"/>
  <cols>
    <col min="1" max="1" width="21.1796875" customWidth="1"/>
    <col min="2" max="2" width="16.81640625" customWidth="1"/>
    <col min="3" max="3" width="14.81640625" customWidth="1"/>
    <col min="4" max="4" width="31" customWidth="1"/>
    <col min="5" max="5" width="28.7265625" customWidth="1"/>
  </cols>
  <sheetData>
    <row r="1" spans="1:6" x14ac:dyDescent="0.35">
      <c r="A1" s="1" t="s">
        <v>23</v>
      </c>
      <c r="B1" s="1" t="s">
        <v>1</v>
      </c>
      <c r="C1" s="1" t="s">
        <v>10</v>
      </c>
      <c r="D1" s="1" t="s">
        <v>7</v>
      </c>
      <c r="E1" s="1" t="s">
        <v>5</v>
      </c>
      <c r="F1" s="1" t="s">
        <v>8</v>
      </c>
    </row>
    <row r="2" spans="1:6" x14ac:dyDescent="0.35">
      <c r="A2" s="5" t="s">
        <v>13</v>
      </c>
      <c r="B2" s="5" t="s">
        <v>3</v>
      </c>
      <c r="C2" s="4">
        <f>SUMPRODUCT((Tableau1[Chantiers]=Tableau2[[#This Row],[Chantiers]])*(Tableau1[Matériau]=Tableau2[[#This Row],[Matériau]])*(Tableau1[Quantité reçue (Commande)]))</f>
        <v>200</v>
      </c>
      <c r="D2" s="1">
        <f t="shared" ref="D2" si="0">E2-C2</f>
        <v>0</v>
      </c>
      <c r="E2" s="6">
        <v>200</v>
      </c>
      <c r="F2" s="1" t="str">
        <f>IF(D2=0,"Complet","")</f>
        <v>Complet</v>
      </c>
    </row>
    <row r="3" spans="1:6" x14ac:dyDescent="0.35">
      <c r="A3" s="6" t="s">
        <v>13</v>
      </c>
      <c r="B3" s="6" t="s">
        <v>6</v>
      </c>
      <c r="C3" s="4">
        <f>SUMPRODUCT((Tableau1[Chantiers]=Tableau2[[#This Row],[Chantiers]])*(Tableau1[Matériau]=Tableau2[[#This Row],[Matériau]])*(Tableau1[Quantité reçue (Commande)]))</f>
        <v>50</v>
      </c>
      <c r="D3" s="8">
        <f>E3-C3</f>
        <v>250</v>
      </c>
      <c r="E3" s="6">
        <v>300</v>
      </c>
      <c r="F3" s="8" t="str">
        <f>IF(D3=0,"Complet","")</f>
        <v/>
      </c>
    </row>
    <row r="4" spans="1:6" x14ac:dyDescent="0.35">
      <c r="A4" s="6" t="s">
        <v>14</v>
      </c>
      <c r="B4" s="6" t="s">
        <v>3</v>
      </c>
      <c r="C4" s="4">
        <f>SUMPRODUCT((Tableau1[Chantiers]=Tableau2[[#This Row],[Chantiers]])*(Tableau1[Matériau]=Tableau2[[#This Row],[Matériau]])*(Tableau1[Quantité reçue (Commande)]))</f>
        <v>300</v>
      </c>
      <c r="D4" s="8">
        <f>E4-C4</f>
        <v>400</v>
      </c>
      <c r="E4" s="6">
        <v>700</v>
      </c>
      <c r="F4" s="8" t="str">
        <f>IF(D4=0,"Complet","")</f>
        <v/>
      </c>
    </row>
    <row r="5" spans="1:6" x14ac:dyDescent="0.35">
      <c r="A5" s="7"/>
      <c r="B5" s="7"/>
    </row>
    <row r="6" spans="1:6" x14ac:dyDescent="0.35">
      <c r="A6" s="7"/>
      <c r="B6" s="7"/>
    </row>
    <row r="7" spans="1:6" x14ac:dyDescent="0.35">
      <c r="A7" s="7"/>
      <c r="B7" s="7"/>
    </row>
    <row r="8" spans="1:6" x14ac:dyDescent="0.35">
      <c r="A8" s="7"/>
      <c r="B8" s="7"/>
    </row>
    <row r="9" spans="1:6" x14ac:dyDescent="0.35">
      <c r="A9" s="7"/>
      <c r="B9" s="7"/>
    </row>
    <row r="10" spans="1:6" x14ac:dyDescent="0.35">
      <c r="A10" s="7"/>
      <c r="B10" s="7"/>
    </row>
    <row r="11" spans="1:6" x14ac:dyDescent="0.35">
      <c r="A11" s="7"/>
      <c r="B11" s="7"/>
    </row>
    <row r="12" spans="1:6" x14ac:dyDescent="0.35">
      <c r="A12" s="7"/>
      <c r="B12" s="7"/>
    </row>
    <row r="13" spans="1:6" x14ac:dyDescent="0.35">
      <c r="A13" s="7"/>
      <c r="B13" s="7"/>
    </row>
    <row r="14" spans="1:6" x14ac:dyDescent="0.35">
      <c r="A14" s="7"/>
      <c r="B14" s="7"/>
    </row>
    <row r="15" spans="1:6" x14ac:dyDescent="0.35">
      <c r="A15" s="7"/>
      <c r="B15" s="7"/>
    </row>
    <row r="16" spans="1:6" x14ac:dyDescent="0.35">
      <c r="A16" s="7"/>
      <c r="B16" s="7"/>
    </row>
  </sheetData>
  <dataValidations count="2">
    <dataValidation type="list" allowBlank="1" showInputMessage="1" showErrorMessage="1" sqref="B2:B4">
      <formula1>Materiau</formula1>
    </dataValidation>
    <dataValidation type="list" allowBlank="1" showInputMessage="1" showErrorMessage="1" sqref="A2:A4">
      <formula1>Chantiers</formula1>
    </dataValidation>
  </dataValidations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G17"/>
  <sheetViews>
    <sheetView workbookViewId="0">
      <selection activeCell="G21" sqref="G21"/>
    </sheetView>
  </sheetViews>
  <sheetFormatPr baseColWidth="10" defaultRowHeight="14.5" x14ac:dyDescent="0.35"/>
  <cols>
    <col min="1" max="1" width="21.90625" customWidth="1"/>
    <col min="3" max="3" width="11.453125" customWidth="1"/>
    <col min="5" max="5" width="12.453125" style="1" customWidth="1"/>
    <col min="6" max="6" width="17" style="1" customWidth="1"/>
    <col min="7" max="7" width="15.26953125" style="1" customWidth="1"/>
  </cols>
  <sheetData>
    <row r="1" spans="1:7" x14ac:dyDescent="0.35">
      <c r="A1" t="s">
        <v>12</v>
      </c>
      <c r="C1" t="s">
        <v>11</v>
      </c>
      <c r="E1" s="9" t="s">
        <v>19</v>
      </c>
      <c r="F1" s="9"/>
      <c r="G1" s="9"/>
    </row>
    <row r="2" spans="1:7" x14ac:dyDescent="0.35">
      <c r="A2" t="s">
        <v>13</v>
      </c>
      <c r="C2" t="s">
        <v>3</v>
      </c>
      <c r="E2" s="1" t="s">
        <v>20</v>
      </c>
      <c r="F2" s="1" t="s">
        <v>21</v>
      </c>
      <c r="G2" s="1" t="s">
        <v>22</v>
      </c>
    </row>
    <row r="3" spans="1:7" x14ac:dyDescent="0.35">
      <c r="A3" t="s">
        <v>14</v>
      </c>
      <c r="C3" t="s">
        <v>6</v>
      </c>
      <c r="E3" s="1">
        <v>124521</v>
      </c>
      <c r="F3" s="3"/>
      <c r="G3" s="3">
        <f>IFERROR(VLOOKUP(TabBDC[[#This Row],[N° de Bon]],Tableau1[],3,FALSE),"")</f>
        <v>44938</v>
      </c>
    </row>
    <row r="4" spans="1:7" x14ac:dyDescent="0.35">
      <c r="A4" t="s">
        <v>15</v>
      </c>
      <c r="C4" t="s">
        <v>16</v>
      </c>
      <c r="E4" s="1">
        <v>124522</v>
      </c>
      <c r="F4" s="3"/>
      <c r="G4" s="3" t="str">
        <f>IFERROR(VLOOKUP(TabBDC[[#This Row],[N° de Bon]],Tableau1[],3,FALSE),"")</f>
        <v/>
      </c>
    </row>
    <row r="5" spans="1:7" x14ac:dyDescent="0.35">
      <c r="C5" t="s">
        <v>17</v>
      </c>
      <c r="E5" s="1">
        <v>124523</v>
      </c>
      <c r="F5" s="3"/>
      <c r="G5" s="3" t="str">
        <f>IFERROR(VLOOKUP(TabBDC[[#This Row],[N° de Bon]],Tableau1[],3,FALSE),"")</f>
        <v/>
      </c>
    </row>
    <row r="6" spans="1:7" x14ac:dyDescent="0.35">
      <c r="C6" t="s">
        <v>18</v>
      </c>
      <c r="E6" s="1">
        <v>124524</v>
      </c>
      <c r="F6" s="3"/>
      <c r="G6" s="3" t="str">
        <f>IFERROR(VLOOKUP(TabBDC[[#This Row],[N° de Bon]],Tableau1[],3,FALSE),"")</f>
        <v/>
      </c>
    </row>
    <row r="7" spans="1:7" x14ac:dyDescent="0.35">
      <c r="E7" s="1">
        <v>124525</v>
      </c>
      <c r="F7" s="3"/>
      <c r="G7" s="3" t="str">
        <f>IFERROR(VLOOKUP(TabBDC[[#This Row],[N° de Bon]],Tableau1[],3,FALSE),"")</f>
        <v/>
      </c>
    </row>
    <row r="8" spans="1:7" x14ac:dyDescent="0.35">
      <c r="E8" s="1">
        <v>124526</v>
      </c>
      <c r="F8" s="3"/>
      <c r="G8" s="3" t="str">
        <f>IFERROR(VLOOKUP(TabBDC[[#This Row],[N° de Bon]],Tableau1[],3,FALSE),"")</f>
        <v/>
      </c>
    </row>
    <row r="9" spans="1:7" x14ac:dyDescent="0.35">
      <c r="E9" s="1">
        <v>124527</v>
      </c>
      <c r="F9" s="3"/>
      <c r="G9" s="3" t="str">
        <f>IFERROR(VLOOKUP(TabBDC[[#This Row],[N° de Bon]],Tableau1[],3,FALSE),"")</f>
        <v/>
      </c>
    </row>
    <row r="10" spans="1:7" x14ac:dyDescent="0.35">
      <c r="E10" s="1">
        <v>124528</v>
      </c>
      <c r="F10" s="3"/>
      <c r="G10" s="3" t="str">
        <f>IFERROR(VLOOKUP(TabBDC[[#This Row],[N° de Bon]],Tableau1[],3,FALSE),"")</f>
        <v/>
      </c>
    </row>
    <row r="11" spans="1:7" x14ac:dyDescent="0.35">
      <c r="E11" s="1">
        <v>124529</v>
      </c>
      <c r="F11" s="3"/>
      <c r="G11" s="3" t="str">
        <f>IFERROR(VLOOKUP(TabBDC[[#This Row],[N° de Bon]],Tableau1[],3,FALSE),"")</f>
        <v/>
      </c>
    </row>
    <row r="12" spans="1:7" x14ac:dyDescent="0.35">
      <c r="E12" s="1">
        <v>124530</v>
      </c>
      <c r="F12" s="3"/>
      <c r="G12" s="3" t="str">
        <f>IFERROR(VLOOKUP(TabBDC[[#This Row],[N° de Bon]],Tableau1[],3,FALSE),"")</f>
        <v/>
      </c>
    </row>
    <row r="13" spans="1:7" x14ac:dyDescent="0.35">
      <c r="E13" s="1">
        <v>124531</v>
      </c>
      <c r="F13" s="3"/>
      <c r="G13" s="3" t="str">
        <f>IFERROR(VLOOKUP(TabBDC[[#This Row],[N° de Bon]],Tableau1[],3,FALSE),"")</f>
        <v/>
      </c>
    </row>
    <row r="14" spans="1:7" x14ac:dyDescent="0.35">
      <c r="E14" s="1">
        <v>124532</v>
      </c>
      <c r="F14" s="3"/>
      <c r="G14" s="3" t="str">
        <f>IFERROR(VLOOKUP(TabBDC[[#This Row],[N° de Bon]],Tableau1[],3,FALSE),"")</f>
        <v/>
      </c>
    </row>
    <row r="15" spans="1:7" x14ac:dyDescent="0.35">
      <c r="E15" s="1">
        <v>124533</v>
      </c>
      <c r="F15" s="3"/>
      <c r="G15" s="3" t="str">
        <f>IFERROR(VLOOKUP(TabBDC[[#This Row],[N° de Bon]],Tableau1[],3,FALSE),"")</f>
        <v/>
      </c>
    </row>
    <row r="16" spans="1:7" x14ac:dyDescent="0.35">
      <c r="E16" s="1">
        <v>124534</v>
      </c>
      <c r="F16" s="3"/>
      <c r="G16" s="3" t="str">
        <f>IFERROR(VLOOKUP(TabBDC[[#This Row],[N° de Bon]],Tableau1[],3,FALSE),"")</f>
        <v/>
      </c>
    </row>
    <row r="17" spans="5:7" x14ac:dyDescent="0.35">
      <c r="E17" s="1">
        <v>124535</v>
      </c>
      <c r="F17" s="3"/>
      <c r="G17" s="3" t="str">
        <f>IFERROR(VLOOKUP(TabBDC[[#This Row],[N° de Bon]],Tableau1[],3,FALSE),"")</f>
        <v/>
      </c>
    </row>
  </sheetData>
  <mergeCells count="1">
    <mergeCell ref="E1:G1"/>
  </mergeCells>
  <pageMargins left="0.7" right="0.7" top="0.75" bottom="0.75" header="0.3" footer="0.3"/>
  <tableParts count="3">
    <tablePart r:id="rId1"/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Suivi des Commandes</vt:lpstr>
      <vt:lpstr>Suivi des Matériaux</vt:lpstr>
      <vt:lpstr>Listes</vt:lpstr>
      <vt:lpstr>BdC</vt:lpstr>
      <vt:lpstr>Chantiers</vt:lpstr>
      <vt:lpstr>Materiau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AFEH56</dc:creator>
  <cp:lastModifiedBy>AFEH56</cp:lastModifiedBy>
  <dcterms:created xsi:type="dcterms:W3CDTF">2023-01-09T14:19:12Z</dcterms:created>
  <dcterms:modified xsi:type="dcterms:W3CDTF">2023-01-13T16:47:40Z</dcterms:modified>
</cp:coreProperties>
</file>