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0" yWindow="6360" windowWidth="17240" windowHeight="4440" tabRatio="725"/>
  </bookViews>
  <sheets>
    <sheet name="Facture" sheetId="40" r:id="rId1"/>
    <sheet name="bd2015" sheetId="38" r:id="rId2"/>
    <sheet name="liste" sheetId="41" state="hidden" r:id="rId3"/>
    <sheet name="F_CLIENTS" sheetId="42" r:id="rId4"/>
  </sheets>
  <definedNames>
    <definedName name="_xlnm._FilterDatabase" localSheetId="1" hidden="1">'bd2015'!$A$1:$A$1373</definedName>
    <definedName name="Choix">Facture!$B1</definedName>
    <definedName name="_xlnm.Extract" localSheetId="1">'bd2015'!$X$1</definedName>
    <definedName name="Nom_Prod">'bd2015'!$X$1:$X$6</definedName>
    <definedName name="Type">OFFSET('bd2015'!$B$1,MATCH(Choix,'bd2015'!$A:$A,0)-1,,COUNTIF('bd2015'!$A:$A,Choix),)</definedName>
  </definedNames>
  <calcPr calcId="145621" fullCalcOnLoad="1"/>
</workbook>
</file>

<file path=xl/calcChain.xml><?xml version="1.0" encoding="utf-8"?>
<calcChain xmlns="http://schemas.openxmlformats.org/spreadsheetml/2006/main">
  <c r="D20" i="40" l="1"/>
  <c r="D21" i="40"/>
  <c r="D22" i="40"/>
  <c r="D23" i="40"/>
  <c r="D24" i="40"/>
  <c r="D25" i="40"/>
  <c r="D26" i="40"/>
  <c r="D27" i="40"/>
  <c r="D28" i="40"/>
  <c r="D29" i="40"/>
  <c r="D30" i="40"/>
  <c r="D31" i="40"/>
  <c r="D32" i="40"/>
  <c r="D33" i="40"/>
  <c r="D34" i="40"/>
  <c r="D35" i="40"/>
  <c r="D36" i="40"/>
  <c r="D37" i="40"/>
  <c r="D38" i="40"/>
  <c r="D39" i="40"/>
  <c r="D40" i="40"/>
  <c r="D41" i="40"/>
  <c r="D42" i="40"/>
  <c r="D43" i="40"/>
  <c r="D44" i="40"/>
  <c r="D45" i="40"/>
  <c r="D46" i="40"/>
  <c r="D19" i="40"/>
  <c r="E20" i="40"/>
  <c r="E21" i="40"/>
  <c r="E22" i="40"/>
  <c r="E23" i="40"/>
  <c r="E24" i="40"/>
  <c r="E25" i="40"/>
  <c r="E26" i="40"/>
  <c r="E27" i="40"/>
  <c r="E28" i="40"/>
  <c r="E29" i="40"/>
  <c r="E30" i="40"/>
  <c r="E31" i="40"/>
  <c r="E32" i="40"/>
  <c r="E33" i="40"/>
  <c r="E34" i="40"/>
  <c r="E35" i="40"/>
  <c r="E36" i="40"/>
  <c r="E37" i="40"/>
  <c r="E38" i="40"/>
  <c r="E39" i="40"/>
  <c r="E40" i="40"/>
  <c r="E41" i="40"/>
  <c r="E42" i="40"/>
  <c r="E43" i="40"/>
  <c r="E44" i="40"/>
  <c r="E45" i="40"/>
  <c r="E46" i="40"/>
  <c r="E19" i="40"/>
  <c r="C11" i="40"/>
  <c r="C10" i="40"/>
  <c r="C9" i="40"/>
  <c r="C8" i="40"/>
  <c r="C7" i="40"/>
  <c r="G23" i="40"/>
  <c r="G24" i="40"/>
  <c r="G25" i="40"/>
  <c r="G26" i="40"/>
  <c r="G27" i="40"/>
  <c r="G28" i="40"/>
  <c r="G29" i="40"/>
  <c r="G30" i="40"/>
  <c r="G31" i="40"/>
  <c r="G32" i="40"/>
  <c r="G33" i="40"/>
  <c r="G34" i="40"/>
  <c r="G35" i="40"/>
  <c r="G36" i="40"/>
  <c r="G37" i="40"/>
  <c r="G38" i="40"/>
  <c r="G39" i="40"/>
  <c r="G40" i="40"/>
  <c r="G41" i="40"/>
  <c r="G42" i="40"/>
  <c r="G43" i="40"/>
  <c r="G44" i="40"/>
  <c r="G45" i="40"/>
  <c r="G46" i="40"/>
  <c r="G641" i="38"/>
  <c r="D641" i="38"/>
  <c r="G640" i="38"/>
  <c r="D640" i="38"/>
  <c r="G639" i="38"/>
  <c r="D639" i="38"/>
  <c r="G638" i="38"/>
  <c r="D638" i="38"/>
  <c r="G637" i="38"/>
  <c r="D637" i="38"/>
  <c r="G636" i="38"/>
  <c r="D636" i="38"/>
  <c r="G635" i="38"/>
  <c r="D635" i="38"/>
  <c r="G634" i="38"/>
  <c r="D634" i="38"/>
  <c r="G633" i="38"/>
  <c r="D633" i="38"/>
  <c r="G632" i="38"/>
  <c r="D632" i="38"/>
  <c r="G631" i="38"/>
  <c r="D631" i="38"/>
  <c r="G630" i="38"/>
  <c r="D630" i="38"/>
  <c r="G629" i="38"/>
  <c r="D629" i="38"/>
  <c r="G628" i="38"/>
  <c r="D628" i="38"/>
  <c r="G627" i="38"/>
  <c r="D627" i="38"/>
  <c r="G626" i="38"/>
  <c r="D626" i="38"/>
  <c r="G625" i="38"/>
  <c r="D625" i="38"/>
  <c r="G624" i="38"/>
  <c r="D624" i="38"/>
  <c r="G623" i="38"/>
  <c r="D623" i="38"/>
  <c r="G622" i="38"/>
  <c r="D622" i="38"/>
  <c r="G621" i="38"/>
  <c r="D621" i="38"/>
  <c r="G620" i="38"/>
  <c r="D620" i="38"/>
  <c r="G619" i="38"/>
  <c r="D619" i="38"/>
  <c r="G618" i="38"/>
  <c r="D618" i="38"/>
  <c r="G617" i="38"/>
  <c r="D617" i="38"/>
  <c r="G616" i="38"/>
  <c r="D616" i="38"/>
  <c r="G615" i="38"/>
  <c r="D615" i="38"/>
  <c r="G614" i="38"/>
  <c r="D614" i="38"/>
  <c r="G613" i="38"/>
  <c r="D613" i="38"/>
  <c r="G612" i="38"/>
  <c r="D612" i="38"/>
  <c r="G611" i="38"/>
  <c r="D611" i="38"/>
  <c r="G610" i="38"/>
  <c r="D610" i="38"/>
  <c r="G609" i="38"/>
  <c r="D609" i="38"/>
  <c r="G608" i="38"/>
  <c r="D608" i="38"/>
  <c r="G607" i="38"/>
  <c r="D607" i="38"/>
  <c r="G606" i="38"/>
  <c r="D606" i="38"/>
  <c r="G605" i="38"/>
  <c r="D605" i="38"/>
  <c r="G604" i="38"/>
  <c r="D604" i="38"/>
  <c r="G603" i="38"/>
  <c r="D603" i="38"/>
  <c r="G602" i="38"/>
  <c r="D602" i="38"/>
  <c r="G601" i="38"/>
  <c r="D601" i="38"/>
  <c r="G600" i="38"/>
  <c r="D600" i="38"/>
  <c r="G599" i="38"/>
  <c r="D599" i="38"/>
  <c r="G598" i="38"/>
  <c r="D598" i="38"/>
  <c r="G597" i="38"/>
  <c r="D597" i="38"/>
  <c r="G596" i="38"/>
  <c r="D596" i="38"/>
  <c r="G595" i="38"/>
  <c r="D595" i="38"/>
  <c r="G594" i="38"/>
  <c r="D594" i="38"/>
  <c r="G593" i="38"/>
  <c r="D593" i="38"/>
  <c r="G592" i="38"/>
  <c r="D592" i="38"/>
  <c r="G591" i="38"/>
  <c r="D591" i="38"/>
  <c r="G590" i="38"/>
  <c r="D590" i="38"/>
  <c r="G589" i="38"/>
  <c r="D589" i="38"/>
  <c r="G588" i="38"/>
  <c r="D588" i="38"/>
  <c r="G587" i="38"/>
  <c r="D587" i="38"/>
  <c r="G586" i="38"/>
  <c r="D586" i="38"/>
  <c r="G585" i="38"/>
  <c r="D585" i="38"/>
  <c r="G584" i="38"/>
  <c r="D584" i="38"/>
  <c r="G583" i="38"/>
  <c r="D583" i="38"/>
  <c r="G582" i="38"/>
  <c r="D582" i="38"/>
  <c r="G581" i="38"/>
  <c r="D581" i="38"/>
  <c r="G580" i="38"/>
  <c r="D580" i="38"/>
  <c r="G579" i="38"/>
  <c r="D579" i="38"/>
  <c r="G577" i="38"/>
  <c r="D577" i="38"/>
  <c r="G576" i="38"/>
  <c r="D576" i="38"/>
  <c r="G575" i="38"/>
  <c r="D575" i="38"/>
  <c r="G574" i="38"/>
  <c r="D574" i="38"/>
  <c r="G573" i="38"/>
  <c r="D573" i="38"/>
  <c r="G572" i="38"/>
  <c r="D572" i="38"/>
  <c r="G571" i="38"/>
  <c r="G570" i="38"/>
  <c r="D570" i="38"/>
  <c r="G569" i="38"/>
  <c r="D569" i="38"/>
  <c r="G568" i="38"/>
  <c r="G567" i="38"/>
  <c r="D567" i="38"/>
  <c r="G566" i="38"/>
  <c r="D566" i="38"/>
  <c r="G565" i="38"/>
  <c r="D565" i="38"/>
  <c r="G564" i="38"/>
  <c r="D564" i="38"/>
  <c r="G563" i="38"/>
  <c r="D563" i="38"/>
  <c r="G562" i="38"/>
  <c r="D562" i="38"/>
  <c r="G561" i="38"/>
  <c r="D561" i="38"/>
  <c r="G560" i="38"/>
  <c r="D560" i="38"/>
  <c r="G559" i="38"/>
  <c r="D559" i="38"/>
  <c r="G558" i="38"/>
  <c r="D558" i="38"/>
  <c r="G557" i="38"/>
  <c r="D557" i="38"/>
  <c r="G556" i="38"/>
  <c r="D556" i="38"/>
  <c r="G555" i="38"/>
  <c r="D555" i="38"/>
  <c r="G554" i="38"/>
  <c r="D554" i="38"/>
  <c r="G553" i="38"/>
  <c r="D553" i="38"/>
  <c r="G552" i="38"/>
  <c r="D552" i="38"/>
  <c r="G551" i="38"/>
  <c r="D551" i="38"/>
  <c r="G550" i="38"/>
  <c r="D550" i="38"/>
  <c r="G549" i="38"/>
  <c r="D549" i="38"/>
  <c r="G548" i="38"/>
  <c r="D548" i="38"/>
  <c r="G547" i="38"/>
  <c r="D547" i="38"/>
  <c r="G546" i="38"/>
  <c r="D546" i="38"/>
  <c r="G545" i="38"/>
  <c r="D545" i="38"/>
  <c r="G544" i="38"/>
  <c r="D544" i="38"/>
  <c r="G543" i="38"/>
  <c r="D543" i="38"/>
  <c r="G542" i="38"/>
  <c r="D542" i="38"/>
  <c r="G541" i="38"/>
  <c r="D541" i="38"/>
  <c r="G540" i="38"/>
  <c r="D540" i="38"/>
  <c r="G539" i="38"/>
  <c r="D539" i="38"/>
  <c r="G538" i="38"/>
  <c r="D538" i="38"/>
  <c r="G537" i="38"/>
  <c r="D537" i="38"/>
  <c r="G536" i="38"/>
  <c r="D536" i="38"/>
  <c r="G535" i="38"/>
  <c r="D535" i="38"/>
  <c r="G534" i="38"/>
  <c r="D534" i="38"/>
  <c r="G533" i="38"/>
  <c r="D533" i="38"/>
  <c r="G532" i="38"/>
  <c r="D532" i="38"/>
  <c r="G531" i="38"/>
  <c r="D531" i="38"/>
  <c r="G530" i="38"/>
  <c r="D530" i="38"/>
  <c r="G529" i="38"/>
  <c r="D529" i="38"/>
  <c r="G528" i="38"/>
  <c r="D528" i="38"/>
  <c r="G527" i="38"/>
  <c r="D527" i="38"/>
  <c r="G526" i="38"/>
  <c r="D526" i="38"/>
  <c r="G525" i="38"/>
  <c r="D525" i="38"/>
  <c r="G524" i="38"/>
  <c r="D524" i="38"/>
  <c r="G523" i="38"/>
  <c r="D523" i="38"/>
  <c r="G522" i="38"/>
  <c r="D522" i="38"/>
  <c r="G521" i="38"/>
  <c r="D521" i="38"/>
  <c r="G520" i="38"/>
  <c r="D520" i="38"/>
  <c r="G519" i="38"/>
  <c r="D519" i="38"/>
  <c r="G518" i="38"/>
  <c r="D518" i="38"/>
  <c r="G516" i="38"/>
  <c r="D516" i="38"/>
  <c r="G515" i="38"/>
  <c r="D515" i="38"/>
  <c r="G514" i="38"/>
  <c r="D514" i="38"/>
  <c r="G513" i="38"/>
  <c r="D513" i="38"/>
  <c r="G512" i="38"/>
  <c r="D512" i="38"/>
  <c r="G511" i="38"/>
  <c r="D511" i="38"/>
  <c r="G510" i="38"/>
  <c r="D510" i="38"/>
  <c r="G509" i="38"/>
  <c r="D509" i="38"/>
  <c r="G508" i="38"/>
  <c r="D508" i="38"/>
  <c r="G507" i="38"/>
  <c r="D507" i="38"/>
  <c r="G506" i="38"/>
  <c r="D506" i="38"/>
  <c r="G505" i="38"/>
  <c r="D505" i="38"/>
  <c r="G504" i="38"/>
  <c r="D504" i="38"/>
  <c r="G503" i="38"/>
  <c r="D503" i="38"/>
  <c r="G502" i="38"/>
  <c r="D502" i="38"/>
  <c r="G501" i="38"/>
  <c r="D501" i="38"/>
  <c r="G500" i="38"/>
  <c r="D500" i="38"/>
  <c r="G499" i="38"/>
  <c r="D499" i="38"/>
  <c r="G498" i="38"/>
  <c r="D498" i="38"/>
  <c r="G497" i="38"/>
  <c r="D497" i="38"/>
  <c r="G496" i="38"/>
  <c r="D496" i="38"/>
  <c r="G495" i="38"/>
  <c r="D495" i="38"/>
  <c r="G494" i="38"/>
  <c r="D494" i="38"/>
  <c r="G493" i="38"/>
  <c r="D493" i="38"/>
  <c r="G492" i="38"/>
  <c r="D492" i="38"/>
  <c r="G491" i="38"/>
  <c r="D491" i="38"/>
  <c r="G490" i="38"/>
  <c r="D490" i="38"/>
  <c r="G489" i="38"/>
  <c r="D489" i="38"/>
  <c r="G488" i="38"/>
  <c r="D488" i="38"/>
  <c r="G487" i="38"/>
  <c r="D487" i="38"/>
  <c r="G486" i="38"/>
  <c r="D486" i="38"/>
  <c r="G485" i="38"/>
  <c r="D485" i="38"/>
  <c r="G484" i="38"/>
  <c r="D484" i="38"/>
  <c r="G483" i="38"/>
  <c r="D483" i="38"/>
  <c r="G482" i="38"/>
  <c r="D482" i="38"/>
  <c r="G481" i="38"/>
  <c r="D481" i="38"/>
  <c r="G480" i="38"/>
  <c r="D480" i="38"/>
  <c r="G479" i="38"/>
  <c r="D479" i="38"/>
  <c r="G478" i="38"/>
  <c r="D478" i="38"/>
  <c r="G477" i="38"/>
  <c r="D477" i="38"/>
  <c r="G476" i="38"/>
  <c r="D476" i="38"/>
  <c r="G475" i="38"/>
  <c r="D475" i="38"/>
  <c r="G474" i="38"/>
  <c r="D474" i="38"/>
  <c r="G473" i="38"/>
  <c r="D473" i="38"/>
  <c r="G472" i="38"/>
  <c r="D472" i="38"/>
  <c r="G471" i="38"/>
  <c r="D471" i="38"/>
  <c r="G470" i="38"/>
  <c r="D470" i="38"/>
  <c r="G469" i="38"/>
  <c r="D469" i="38"/>
  <c r="G468" i="38"/>
  <c r="D468" i="38"/>
  <c r="G467" i="38"/>
  <c r="D467" i="38"/>
  <c r="G466" i="38"/>
  <c r="D466" i="38"/>
  <c r="G465" i="38"/>
  <c r="D465" i="38"/>
  <c r="G464" i="38"/>
  <c r="D464" i="38"/>
  <c r="G463" i="38"/>
  <c r="D463" i="38"/>
  <c r="G462" i="38"/>
  <c r="D462" i="38"/>
  <c r="G461" i="38"/>
  <c r="D461" i="38"/>
  <c r="G459" i="38"/>
  <c r="D459" i="38"/>
  <c r="G458" i="38"/>
  <c r="D458" i="38"/>
  <c r="G457" i="38"/>
  <c r="D457" i="38"/>
  <c r="G456" i="38"/>
  <c r="D456" i="38"/>
  <c r="G455" i="38"/>
  <c r="D455" i="38"/>
  <c r="G454" i="38"/>
  <c r="D454" i="38"/>
  <c r="G453" i="38"/>
  <c r="D453" i="38"/>
  <c r="G452" i="38"/>
  <c r="D452" i="38"/>
  <c r="G451" i="38"/>
  <c r="D451" i="38"/>
  <c r="G450" i="38"/>
  <c r="D450" i="38"/>
  <c r="G449" i="38"/>
  <c r="D449" i="38"/>
  <c r="G448" i="38"/>
  <c r="D448" i="38"/>
  <c r="G447" i="38"/>
  <c r="D447" i="38"/>
  <c r="G446" i="38"/>
  <c r="D446" i="38"/>
  <c r="G445" i="38"/>
  <c r="D445" i="38"/>
  <c r="G444" i="38"/>
  <c r="D444" i="38"/>
  <c r="G443" i="38"/>
  <c r="D443" i="38"/>
  <c r="G442" i="38"/>
  <c r="D442" i="38"/>
  <c r="G441" i="38"/>
  <c r="D441" i="38"/>
  <c r="G440" i="38"/>
  <c r="D440" i="38"/>
  <c r="G439" i="38"/>
  <c r="D439" i="38"/>
  <c r="G438" i="38"/>
  <c r="D438" i="38"/>
  <c r="G437" i="38"/>
  <c r="D437" i="38"/>
  <c r="G436" i="38"/>
  <c r="D436" i="38"/>
  <c r="G435" i="38"/>
  <c r="D435" i="38"/>
  <c r="G434" i="38"/>
  <c r="D434" i="38"/>
  <c r="G433" i="38"/>
  <c r="D433" i="38"/>
  <c r="G432" i="38"/>
  <c r="D432" i="38"/>
  <c r="G431" i="38"/>
  <c r="D431" i="38"/>
  <c r="G430" i="38"/>
  <c r="D430" i="38"/>
  <c r="G429" i="38"/>
  <c r="D429" i="38"/>
  <c r="G428" i="38"/>
  <c r="D428" i="38"/>
  <c r="G427" i="38"/>
  <c r="D427" i="38"/>
  <c r="G426" i="38"/>
  <c r="D426" i="38"/>
  <c r="G425" i="38"/>
  <c r="D425" i="38"/>
  <c r="G424" i="38"/>
  <c r="D424" i="38"/>
  <c r="G423" i="38"/>
  <c r="D423" i="38"/>
  <c r="G422" i="38"/>
  <c r="D422" i="38"/>
  <c r="G421" i="38"/>
  <c r="D421" i="38"/>
  <c r="G420" i="38"/>
  <c r="D420" i="38"/>
  <c r="G419" i="38"/>
  <c r="D419" i="38"/>
  <c r="G418" i="38"/>
  <c r="D418" i="38"/>
  <c r="G417" i="38"/>
  <c r="D417" i="38"/>
  <c r="G416" i="38"/>
  <c r="D416" i="38"/>
  <c r="G415" i="38"/>
  <c r="D415" i="38"/>
  <c r="G414" i="38"/>
  <c r="D414" i="38"/>
  <c r="G413" i="38"/>
  <c r="D413" i="38"/>
  <c r="G412" i="38"/>
  <c r="D412" i="38"/>
  <c r="G411" i="38"/>
  <c r="D411" i="38"/>
  <c r="G410" i="38"/>
  <c r="D410" i="38"/>
  <c r="G409" i="38"/>
  <c r="D409" i="38"/>
  <c r="G408" i="38"/>
  <c r="D408" i="38"/>
  <c r="G407" i="38"/>
  <c r="D407" i="38"/>
  <c r="G406" i="38"/>
  <c r="D406" i="38"/>
  <c r="G405" i="38"/>
  <c r="D405" i="38"/>
  <c r="G404" i="38"/>
  <c r="D404" i="38"/>
  <c r="G403" i="38"/>
  <c r="D403" i="38"/>
  <c r="G402" i="38"/>
  <c r="D402" i="38"/>
  <c r="G401" i="38"/>
  <c r="D401" i="38"/>
  <c r="G400" i="38"/>
  <c r="D400" i="38"/>
  <c r="G399" i="38"/>
  <c r="D399" i="38"/>
  <c r="G398" i="38"/>
  <c r="D398" i="38"/>
  <c r="G397" i="38"/>
  <c r="D397" i="38"/>
  <c r="G396" i="38"/>
  <c r="D396" i="38"/>
  <c r="G395" i="38"/>
  <c r="D395" i="38"/>
  <c r="G394" i="38"/>
  <c r="D394" i="38"/>
  <c r="G393" i="38"/>
  <c r="D393" i="38"/>
  <c r="G392" i="38"/>
  <c r="D392" i="38"/>
  <c r="G391" i="38"/>
  <c r="D391" i="38"/>
  <c r="G390" i="38"/>
  <c r="D390" i="38"/>
  <c r="G389" i="38"/>
  <c r="D389" i="38"/>
  <c r="G388" i="38"/>
  <c r="D388" i="38"/>
  <c r="G387" i="38"/>
  <c r="D387" i="38"/>
  <c r="G386" i="38"/>
  <c r="D386" i="38"/>
  <c r="G385" i="38"/>
  <c r="G384" i="38"/>
  <c r="D384" i="38"/>
  <c r="G383" i="38"/>
  <c r="D383" i="38"/>
  <c r="G382" i="38"/>
  <c r="D382" i="38"/>
  <c r="G381" i="38"/>
  <c r="D381" i="38"/>
  <c r="G380" i="38"/>
  <c r="D380" i="38"/>
  <c r="G379" i="38"/>
  <c r="D379" i="38"/>
  <c r="G378" i="38"/>
  <c r="G377" i="38"/>
  <c r="D377" i="38"/>
  <c r="G376" i="38"/>
  <c r="D376" i="38"/>
  <c r="G375" i="38"/>
  <c r="D375" i="38"/>
  <c r="G374" i="38"/>
  <c r="D374" i="38"/>
  <c r="G373" i="38"/>
  <c r="D373" i="38"/>
  <c r="G372" i="38"/>
  <c r="D372" i="38"/>
  <c r="G371" i="38"/>
  <c r="D371" i="38"/>
  <c r="G370" i="38"/>
  <c r="D370" i="38"/>
  <c r="G369" i="38"/>
  <c r="D369" i="38"/>
  <c r="G368" i="38"/>
  <c r="D368" i="38"/>
  <c r="G367" i="38"/>
  <c r="D367" i="38"/>
  <c r="G366" i="38"/>
  <c r="D366" i="38"/>
  <c r="G365" i="38"/>
  <c r="D365" i="38"/>
  <c r="G364" i="38"/>
  <c r="D364" i="38"/>
  <c r="G363" i="38"/>
  <c r="D363" i="38"/>
  <c r="G362" i="38"/>
  <c r="D362" i="38"/>
  <c r="G361" i="38"/>
  <c r="D361" i="38"/>
  <c r="G360" i="38"/>
  <c r="D360" i="38"/>
  <c r="G359" i="38"/>
  <c r="D359" i="38"/>
  <c r="G358" i="38"/>
  <c r="D358" i="38"/>
  <c r="G357" i="38"/>
  <c r="D357" i="38"/>
  <c r="G356" i="38"/>
  <c r="D356" i="38"/>
  <c r="G355" i="38"/>
  <c r="D355" i="38"/>
  <c r="G354" i="38"/>
  <c r="D354" i="38"/>
  <c r="G353" i="38"/>
  <c r="D353" i="38"/>
  <c r="G352" i="38"/>
  <c r="D352" i="38"/>
  <c r="G351" i="38"/>
  <c r="D351" i="38"/>
  <c r="G350" i="38"/>
  <c r="D350" i="38"/>
  <c r="G349" i="38"/>
  <c r="D349" i="38"/>
  <c r="G348" i="38"/>
  <c r="D348" i="38"/>
  <c r="G347" i="38"/>
  <c r="D347" i="38"/>
  <c r="G346" i="38"/>
  <c r="D346" i="38"/>
  <c r="G345" i="38"/>
  <c r="D345" i="38"/>
  <c r="G344" i="38"/>
  <c r="D344" i="38"/>
  <c r="G343" i="38"/>
  <c r="D343" i="38"/>
  <c r="G342" i="38"/>
  <c r="D342" i="38"/>
  <c r="G341" i="38"/>
  <c r="D341" i="38"/>
  <c r="G340" i="38"/>
  <c r="D340" i="38"/>
  <c r="G339" i="38"/>
  <c r="D339" i="38"/>
  <c r="G338" i="38"/>
  <c r="D338" i="38"/>
  <c r="G337" i="38"/>
  <c r="D337" i="38"/>
  <c r="G336" i="38"/>
  <c r="D336" i="38"/>
  <c r="G335" i="38"/>
  <c r="D335" i="38"/>
  <c r="G334" i="38"/>
  <c r="D334" i="38"/>
  <c r="G333" i="38"/>
  <c r="D333" i="38"/>
  <c r="G332" i="38"/>
  <c r="D332" i="38"/>
  <c r="G331" i="38"/>
  <c r="D331" i="38"/>
  <c r="G330" i="38"/>
  <c r="D330" i="38"/>
  <c r="G329" i="38"/>
  <c r="D329" i="38"/>
  <c r="G328" i="38"/>
  <c r="D328" i="38"/>
  <c r="G327" i="38"/>
  <c r="D327" i="38"/>
  <c r="G326" i="38"/>
  <c r="D326" i="38"/>
  <c r="G325" i="38"/>
  <c r="D325" i="38"/>
  <c r="G324" i="38"/>
  <c r="D324" i="38"/>
  <c r="G323" i="38"/>
  <c r="D323" i="38"/>
  <c r="G322" i="38"/>
  <c r="D322" i="38"/>
  <c r="G321" i="38"/>
  <c r="D321" i="38"/>
  <c r="G320" i="38"/>
  <c r="D320" i="38"/>
  <c r="G319" i="38"/>
  <c r="D319" i="38"/>
  <c r="G318" i="38"/>
  <c r="D318" i="38"/>
  <c r="G317" i="38"/>
  <c r="D317" i="38"/>
  <c r="G316" i="38"/>
  <c r="D316" i="38"/>
  <c r="G315" i="38"/>
  <c r="D315" i="38"/>
  <c r="G314" i="38"/>
  <c r="D314" i="38"/>
  <c r="G313" i="38"/>
  <c r="D313" i="38"/>
  <c r="G312" i="38"/>
  <c r="D312" i="38"/>
  <c r="G311" i="38"/>
  <c r="D311" i="38"/>
  <c r="G310" i="38"/>
  <c r="D310" i="38"/>
  <c r="G309" i="38"/>
  <c r="D309" i="38"/>
  <c r="G308" i="38"/>
  <c r="D308" i="38"/>
  <c r="G307" i="38"/>
  <c r="D307" i="38"/>
  <c r="G306" i="38"/>
  <c r="D306" i="38"/>
  <c r="G305" i="38"/>
  <c r="D305" i="38"/>
  <c r="G304" i="38"/>
  <c r="D304" i="38"/>
  <c r="G303" i="38"/>
  <c r="D303" i="38"/>
  <c r="G302" i="38"/>
  <c r="D302" i="38"/>
  <c r="G301" i="38"/>
  <c r="D301" i="38"/>
  <c r="G300" i="38"/>
  <c r="D300" i="38"/>
  <c r="G299" i="38"/>
  <c r="D299" i="38"/>
  <c r="G298" i="38"/>
  <c r="D298" i="38"/>
  <c r="G296" i="38"/>
  <c r="D296" i="38"/>
  <c r="G295" i="38"/>
  <c r="D295" i="38"/>
  <c r="G294" i="38"/>
  <c r="D294" i="38"/>
  <c r="G293" i="38"/>
  <c r="D293" i="38"/>
  <c r="G292" i="38"/>
  <c r="D292" i="38"/>
  <c r="G291" i="38"/>
  <c r="D291" i="38"/>
  <c r="G290" i="38"/>
  <c r="D290" i="38"/>
  <c r="G289" i="38"/>
  <c r="D289" i="38"/>
  <c r="G288" i="38"/>
  <c r="D288" i="38"/>
  <c r="G287" i="38"/>
  <c r="D287" i="38"/>
  <c r="G286" i="38"/>
  <c r="D286" i="38"/>
  <c r="G285" i="38"/>
  <c r="D285" i="38"/>
  <c r="G284" i="38"/>
  <c r="D284" i="38"/>
  <c r="G283" i="38"/>
  <c r="D283" i="38"/>
  <c r="G282" i="38"/>
  <c r="D282" i="38"/>
  <c r="G281" i="38"/>
  <c r="D281" i="38"/>
  <c r="G280" i="38"/>
  <c r="D280" i="38"/>
  <c r="G279" i="38"/>
  <c r="D279" i="38"/>
  <c r="G278" i="38"/>
  <c r="D278" i="38"/>
  <c r="G277" i="38"/>
  <c r="D277" i="38"/>
  <c r="G276" i="38"/>
  <c r="D276" i="38"/>
  <c r="G275" i="38"/>
  <c r="D275" i="38"/>
  <c r="G274" i="38"/>
  <c r="D274" i="38"/>
  <c r="G273" i="38"/>
  <c r="D273" i="38"/>
  <c r="G272" i="38"/>
  <c r="D272" i="38"/>
  <c r="G271" i="38"/>
  <c r="D271" i="38"/>
  <c r="G270" i="38"/>
  <c r="D270" i="38"/>
  <c r="G269" i="38"/>
  <c r="D269" i="38"/>
  <c r="G268" i="38"/>
  <c r="D268" i="38"/>
  <c r="G267" i="38"/>
  <c r="D267" i="38"/>
  <c r="G266" i="38"/>
  <c r="D266" i="38"/>
  <c r="G265" i="38"/>
  <c r="D265" i="38"/>
  <c r="G264" i="38"/>
  <c r="D264" i="38"/>
  <c r="G263" i="38"/>
  <c r="D263" i="38"/>
  <c r="G262" i="38"/>
  <c r="D262" i="38"/>
  <c r="G261" i="38"/>
  <c r="D261" i="38"/>
  <c r="G260" i="38"/>
  <c r="D260" i="38"/>
  <c r="G259" i="38"/>
  <c r="D259" i="38"/>
  <c r="G258" i="38"/>
  <c r="D258" i="38"/>
  <c r="G257" i="38"/>
  <c r="D257" i="38"/>
  <c r="G256" i="38"/>
  <c r="D256" i="38"/>
  <c r="G255" i="38"/>
  <c r="D255" i="38"/>
  <c r="G254" i="38"/>
  <c r="D254" i="38"/>
  <c r="G253" i="38"/>
  <c r="D253" i="38"/>
  <c r="G252" i="38"/>
  <c r="D252" i="38"/>
  <c r="G251" i="38"/>
  <c r="D251" i="38"/>
  <c r="G250" i="38"/>
  <c r="D250" i="38"/>
  <c r="G249" i="38"/>
  <c r="D249" i="38"/>
  <c r="G248" i="38"/>
  <c r="D248" i="38"/>
  <c r="G247" i="38"/>
  <c r="D247" i="38"/>
  <c r="G246" i="38"/>
  <c r="D246" i="38"/>
  <c r="G245" i="38"/>
  <c r="D245" i="38"/>
  <c r="G244" i="38"/>
  <c r="D244" i="38"/>
  <c r="G243" i="38"/>
  <c r="D243" i="38"/>
  <c r="G242" i="38"/>
  <c r="D242" i="38"/>
  <c r="G241" i="38"/>
  <c r="D241" i="38"/>
  <c r="G240" i="38"/>
  <c r="D240" i="38"/>
  <c r="G239" i="38"/>
  <c r="D239" i="38"/>
  <c r="G238" i="38"/>
  <c r="D238" i="38"/>
  <c r="G237" i="38"/>
  <c r="D237" i="38"/>
  <c r="G236" i="38"/>
  <c r="D236" i="38"/>
  <c r="G235" i="38"/>
  <c r="D235" i="38"/>
  <c r="G234" i="38"/>
  <c r="D234" i="38"/>
  <c r="G233" i="38"/>
  <c r="D233" i="38"/>
  <c r="G232" i="38"/>
  <c r="D232" i="38"/>
  <c r="G231" i="38"/>
  <c r="D231" i="38"/>
  <c r="G230" i="38"/>
  <c r="D230" i="38"/>
  <c r="G229" i="38"/>
  <c r="D229" i="38"/>
  <c r="G228" i="38"/>
  <c r="D228" i="38"/>
  <c r="G227" i="38"/>
  <c r="D227" i="38"/>
  <c r="G226" i="38"/>
  <c r="D226" i="38"/>
  <c r="G225" i="38"/>
  <c r="D225" i="38"/>
  <c r="G224" i="38"/>
  <c r="D224" i="38"/>
  <c r="G223" i="38"/>
  <c r="D223" i="38"/>
  <c r="G222" i="38"/>
  <c r="D222" i="38"/>
  <c r="G221" i="38"/>
  <c r="D221" i="38"/>
  <c r="G220" i="38"/>
  <c r="D220" i="38"/>
  <c r="G219" i="38"/>
  <c r="D219" i="38"/>
  <c r="G218" i="38"/>
  <c r="D218" i="38"/>
  <c r="G217" i="38"/>
  <c r="D217" i="38"/>
  <c r="G216" i="38"/>
  <c r="D216" i="38"/>
  <c r="G215" i="38"/>
  <c r="D215" i="38"/>
  <c r="G214" i="38"/>
  <c r="D214" i="38"/>
  <c r="G213" i="38"/>
  <c r="D213" i="38"/>
  <c r="G212" i="38"/>
  <c r="D212" i="38"/>
  <c r="G211" i="38"/>
  <c r="D211" i="38"/>
  <c r="G210" i="38"/>
  <c r="D210" i="38"/>
  <c r="G209" i="38"/>
  <c r="D209" i="38"/>
  <c r="G208" i="38"/>
  <c r="D208" i="38"/>
  <c r="G207" i="38"/>
  <c r="D207" i="38"/>
  <c r="G206" i="38"/>
  <c r="D206" i="38"/>
  <c r="G205" i="38"/>
  <c r="D205" i="38"/>
  <c r="G204" i="38"/>
  <c r="D204" i="38"/>
  <c r="G203" i="38"/>
  <c r="D203" i="38"/>
  <c r="G202" i="38"/>
  <c r="D202" i="38"/>
  <c r="G201" i="38"/>
  <c r="D201" i="38"/>
  <c r="G200" i="38"/>
  <c r="D200" i="38"/>
  <c r="G199" i="38"/>
  <c r="D199" i="38"/>
  <c r="G198" i="38"/>
  <c r="D198" i="38"/>
  <c r="G197" i="38"/>
  <c r="D197" i="38"/>
  <c r="G196" i="38"/>
  <c r="D196" i="38"/>
  <c r="G195" i="38"/>
  <c r="D195" i="38"/>
  <c r="G194" i="38"/>
  <c r="D194" i="38"/>
  <c r="G193" i="38"/>
  <c r="D193" i="38"/>
  <c r="G192" i="38"/>
  <c r="D192" i="38"/>
  <c r="G191" i="38"/>
  <c r="D191" i="38"/>
  <c r="G190" i="38"/>
  <c r="D190" i="38"/>
  <c r="G189" i="38"/>
  <c r="D189" i="38"/>
  <c r="G188" i="38"/>
  <c r="D188" i="38"/>
  <c r="G187" i="38"/>
  <c r="D187" i="38"/>
  <c r="G186" i="38"/>
  <c r="D186" i="38"/>
  <c r="G185" i="38"/>
  <c r="D185" i="38"/>
  <c r="G184" i="38"/>
  <c r="D184" i="38"/>
  <c r="G183" i="38"/>
  <c r="D183" i="38"/>
  <c r="G182" i="38"/>
  <c r="D182" i="38"/>
  <c r="G181" i="38"/>
  <c r="D181" i="38"/>
  <c r="G180" i="38"/>
  <c r="D180" i="38"/>
  <c r="G179" i="38"/>
  <c r="D179" i="38"/>
  <c r="G178" i="38"/>
  <c r="D178" i="38"/>
  <c r="G177" i="38"/>
  <c r="D177" i="38"/>
  <c r="G176" i="38"/>
  <c r="D176" i="38"/>
  <c r="G175" i="38"/>
  <c r="D175" i="38"/>
  <c r="G174" i="38"/>
  <c r="D174" i="38"/>
  <c r="G173" i="38"/>
  <c r="D173" i="38"/>
  <c r="G172" i="38"/>
  <c r="D172" i="38"/>
  <c r="G171" i="38"/>
  <c r="D171" i="38"/>
  <c r="G170" i="38"/>
  <c r="D170" i="38"/>
  <c r="G169" i="38"/>
  <c r="D169" i="38"/>
  <c r="G168" i="38"/>
  <c r="D168" i="38"/>
  <c r="G167" i="38"/>
  <c r="D167" i="38"/>
  <c r="G166" i="38"/>
  <c r="D166" i="38"/>
  <c r="G165" i="38"/>
  <c r="D165" i="38"/>
  <c r="G164" i="38"/>
  <c r="D164" i="38"/>
  <c r="G163" i="38"/>
  <c r="D163" i="38"/>
  <c r="G162" i="38"/>
  <c r="D162" i="38"/>
  <c r="G161" i="38"/>
  <c r="D161" i="38"/>
  <c r="G160" i="38"/>
  <c r="D160" i="38"/>
  <c r="G159" i="38"/>
  <c r="D159" i="38"/>
  <c r="G158" i="38"/>
  <c r="D158" i="38"/>
  <c r="G157" i="38"/>
  <c r="D157" i="38"/>
  <c r="G156" i="38"/>
  <c r="D156" i="38"/>
  <c r="G155" i="38"/>
  <c r="D155" i="38"/>
  <c r="G154" i="38"/>
  <c r="D154" i="38"/>
  <c r="G153" i="38"/>
  <c r="D153" i="38"/>
  <c r="G152" i="38"/>
  <c r="D152" i="38"/>
  <c r="G151" i="38"/>
  <c r="D151" i="38"/>
  <c r="G150" i="38"/>
  <c r="D150" i="38"/>
  <c r="G149" i="38"/>
  <c r="D149" i="38"/>
  <c r="G148" i="38"/>
  <c r="D148" i="38"/>
  <c r="G147" i="38"/>
  <c r="D147" i="38"/>
  <c r="G146" i="38"/>
  <c r="D146" i="38"/>
  <c r="G145" i="38"/>
  <c r="D145" i="38"/>
  <c r="G144" i="38"/>
  <c r="D144" i="38"/>
  <c r="G143" i="38"/>
  <c r="D143" i="38"/>
  <c r="G142" i="38"/>
  <c r="D142" i="38"/>
  <c r="G141" i="38"/>
  <c r="D141" i="38"/>
  <c r="G140" i="38"/>
  <c r="D140" i="38"/>
  <c r="G139" i="38"/>
  <c r="D139" i="38"/>
  <c r="G138" i="38"/>
  <c r="D138" i="38"/>
  <c r="G137" i="38"/>
  <c r="D137" i="38"/>
  <c r="G136" i="38"/>
  <c r="D136" i="38"/>
  <c r="G135" i="38"/>
  <c r="D135" i="38"/>
  <c r="G134" i="38"/>
  <c r="D134" i="38"/>
  <c r="G133" i="38"/>
  <c r="D133" i="38"/>
  <c r="G132" i="38"/>
  <c r="D132" i="38"/>
  <c r="G131" i="38"/>
  <c r="D131" i="38"/>
  <c r="G130" i="38"/>
  <c r="D130" i="38"/>
  <c r="G129" i="38"/>
  <c r="D129" i="38"/>
  <c r="G128" i="38"/>
  <c r="D128" i="38"/>
  <c r="G127" i="38"/>
  <c r="D127" i="38"/>
  <c r="G126" i="38"/>
  <c r="D126" i="38"/>
  <c r="G125" i="38"/>
  <c r="D125" i="38"/>
  <c r="G124" i="38"/>
  <c r="D124" i="38"/>
  <c r="G123" i="38"/>
  <c r="D123" i="38"/>
  <c r="G122" i="38"/>
  <c r="D122" i="38"/>
  <c r="G121" i="38"/>
  <c r="D121" i="38"/>
  <c r="G120" i="38"/>
  <c r="D120" i="38"/>
  <c r="G119" i="38"/>
  <c r="D119" i="38"/>
  <c r="G118" i="38"/>
  <c r="D118" i="38"/>
  <c r="G117" i="38"/>
  <c r="D117" i="38"/>
  <c r="G116" i="38"/>
  <c r="D116" i="38"/>
  <c r="G115" i="38"/>
  <c r="D115" i="38"/>
  <c r="G114" i="38"/>
  <c r="D114" i="38"/>
  <c r="G113" i="38"/>
  <c r="D113" i="38"/>
  <c r="G112" i="38"/>
  <c r="D112" i="38"/>
  <c r="G111" i="38"/>
  <c r="D111" i="38"/>
  <c r="G110" i="38"/>
  <c r="D110" i="38"/>
  <c r="G109" i="38"/>
  <c r="D109" i="38"/>
  <c r="G108" i="38"/>
  <c r="D108" i="38"/>
  <c r="G107" i="38"/>
  <c r="D107" i="38"/>
  <c r="G106" i="38"/>
  <c r="D106" i="38"/>
  <c r="G105" i="38"/>
  <c r="D105" i="38"/>
  <c r="G104" i="38"/>
  <c r="D104" i="38"/>
  <c r="G103" i="38"/>
  <c r="D103" i="38"/>
  <c r="G102" i="38"/>
  <c r="D102" i="38"/>
  <c r="G101" i="38"/>
  <c r="D101" i="38"/>
  <c r="G100" i="38"/>
  <c r="D100" i="38"/>
  <c r="G99" i="38"/>
  <c r="D99" i="38"/>
  <c r="G98" i="38"/>
  <c r="D98" i="38"/>
  <c r="G97" i="38"/>
  <c r="D97" i="38"/>
  <c r="G96" i="38"/>
  <c r="D96" i="38"/>
  <c r="G95" i="38"/>
  <c r="D95" i="38"/>
  <c r="G94" i="38"/>
  <c r="D94" i="38"/>
  <c r="G93" i="38"/>
  <c r="D93" i="38"/>
  <c r="G92" i="38"/>
  <c r="D92" i="38"/>
  <c r="G91" i="38"/>
  <c r="D91" i="38"/>
  <c r="G90" i="38"/>
  <c r="D90" i="38"/>
  <c r="G89" i="38"/>
  <c r="D89" i="38"/>
  <c r="G88" i="38"/>
  <c r="D88" i="38"/>
  <c r="G87" i="38"/>
  <c r="D87" i="38"/>
  <c r="G86" i="38"/>
  <c r="D86" i="38"/>
  <c r="G85" i="38"/>
  <c r="D85" i="38"/>
  <c r="G84" i="38"/>
  <c r="D84" i="38"/>
  <c r="G83" i="38"/>
  <c r="D83" i="38"/>
  <c r="G82" i="38"/>
  <c r="D82" i="38"/>
  <c r="G81" i="38"/>
  <c r="D81" i="38"/>
  <c r="G80" i="38"/>
  <c r="D80" i="38"/>
  <c r="G79" i="38"/>
  <c r="D79" i="38"/>
  <c r="G78" i="38"/>
  <c r="D78" i="38"/>
  <c r="G77" i="38"/>
  <c r="D77" i="38"/>
  <c r="G76" i="38"/>
  <c r="D76" i="38"/>
  <c r="G75" i="38"/>
  <c r="D75" i="38"/>
  <c r="G74" i="38"/>
  <c r="D74" i="38"/>
  <c r="G73" i="38"/>
  <c r="D73" i="38"/>
  <c r="G72" i="38"/>
  <c r="D72" i="38"/>
  <c r="G71" i="38"/>
  <c r="D71" i="38"/>
  <c r="G70" i="38"/>
  <c r="D70" i="38"/>
  <c r="G69" i="38"/>
  <c r="D69" i="38"/>
  <c r="G68" i="38"/>
  <c r="D68" i="38"/>
  <c r="G67" i="38"/>
  <c r="D67" i="38"/>
  <c r="G66" i="38"/>
  <c r="D66" i="38"/>
  <c r="G65" i="38"/>
  <c r="D65" i="38"/>
  <c r="G64" i="38"/>
  <c r="D64" i="38"/>
  <c r="G63" i="38"/>
  <c r="D63" i="38"/>
  <c r="G62" i="38"/>
  <c r="D62" i="38"/>
  <c r="G61" i="38"/>
  <c r="D61" i="38"/>
  <c r="G60" i="38"/>
  <c r="D60" i="38"/>
  <c r="G59" i="38"/>
  <c r="D59" i="38"/>
  <c r="G58" i="38"/>
  <c r="D58" i="38"/>
  <c r="G57" i="38"/>
  <c r="D57" i="38"/>
  <c r="G56" i="38"/>
  <c r="D56" i="38"/>
  <c r="G55" i="38"/>
  <c r="D55" i="38"/>
  <c r="G54" i="38"/>
  <c r="D54" i="38"/>
  <c r="G53" i="38"/>
  <c r="D53" i="38"/>
  <c r="G52" i="38"/>
  <c r="D52" i="38"/>
  <c r="G51" i="38"/>
  <c r="D51" i="38"/>
  <c r="G50" i="38"/>
  <c r="D50" i="38"/>
  <c r="G49" i="38"/>
  <c r="D49" i="38"/>
  <c r="G48" i="38"/>
  <c r="D48" i="38"/>
  <c r="G47" i="38"/>
  <c r="D47" i="38"/>
  <c r="G46" i="38"/>
  <c r="D46" i="38"/>
  <c r="G45" i="38"/>
  <c r="D45" i="38"/>
  <c r="G44" i="38"/>
  <c r="D44" i="38"/>
  <c r="G43" i="38"/>
  <c r="D43" i="38"/>
  <c r="G42" i="38"/>
  <c r="D42" i="38"/>
  <c r="G41" i="38"/>
  <c r="D41" i="38"/>
  <c r="G40" i="38"/>
  <c r="D40" i="38"/>
  <c r="G39" i="38"/>
  <c r="D39" i="38"/>
  <c r="G38" i="38"/>
  <c r="D38" i="38"/>
  <c r="G37" i="38"/>
  <c r="D37" i="38"/>
  <c r="G36" i="38"/>
  <c r="D36" i="38"/>
  <c r="G35" i="38"/>
  <c r="D35" i="38"/>
  <c r="G34" i="38"/>
  <c r="D34" i="38"/>
  <c r="G33" i="38"/>
  <c r="D33" i="38"/>
  <c r="G32" i="38"/>
  <c r="D32" i="38"/>
  <c r="G31" i="38"/>
  <c r="D31" i="38"/>
  <c r="G30" i="38"/>
  <c r="D30" i="38"/>
  <c r="G29" i="38"/>
  <c r="D29" i="38"/>
  <c r="G28" i="38"/>
  <c r="D28" i="38"/>
  <c r="G27" i="38"/>
  <c r="D27" i="38"/>
  <c r="G26" i="38"/>
  <c r="D26" i="38"/>
  <c r="G25" i="38"/>
  <c r="G24" i="38"/>
  <c r="D24" i="38"/>
  <c r="G23" i="38"/>
  <c r="D23" i="38"/>
  <c r="G22" i="38"/>
  <c r="D22" i="38"/>
  <c r="G21" i="38"/>
  <c r="D21" i="38"/>
  <c r="G20" i="38"/>
  <c r="D20" i="38"/>
  <c r="G19" i="38"/>
  <c r="D19" i="38"/>
  <c r="G18" i="38"/>
  <c r="D18" i="38"/>
  <c r="G17" i="38"/>
  <c r="D17" i="38"/>
  <c r="G16" i="38"/>
  <c r="D16" i="38"/>
  <c r="G15" i="38"/>
  <c r="D15" i="38"/>
  <c r="G14" i="38"/>
  <c r="D14" i="38"/>
  <c r="G13" i="38"/>
  <c r="D13" i="38"/>
  <c r="G12" i="38"/>
  <c r="D12" i="38"/>
  <c r="G11" i="38"/>
  <c r="D11" i="38"/>
  <c r="G10" i="38"/>
  <c r="D10" i="38"/>
  <c r="G9" i="38"/>
  <c r="D9" i="38"/>
  <c r="G8" i="38"/>
  <c r="D8" i="38"/>
  <c r="G7" i="38"/>
  <c r="D7" i="38"/>
  <c r="G6" i="38"/>
  <c r="D6" i="38"/>
  <c r="G5" i="38"/>
  <c r="D5" i="38"/>
  <c r="G4" i="38"/>
  <c r="D4" i="38"/>
  <c r="G3" i="38"/>
  <c r="D3" i="38"/>
  <c r="G2" i="38"/>
  <c r="D2" i="38"/>
  <c r="G19" i="40"/>
  <c r="G643" i="38"/>
  <c r="D643" i="38"/>
  <c r="G644" i="38"/>
  <c r="D644" i="38"/>
  <c r="G645" i="38"/>
  <c r="D645" i="38"/>
  <c r="G646" i="38"/>
  <c r="D646" i="38"/>
  <c r="G647" i="38"/>
  <c r="D647" i="38"/>
  <c r="G648" i="38"/>
  <c r="D648" i="38"/>
  <c r="G649" i="38"/>
  <c r="D649" i="38"/>
  <c r="G650" i="38"/>
  <c r="D650" i="38"/>
  <c r="G651" i="38"/>
  <c r="D651" i="38"/>
  <c r="G652" i="38"/>
  <c r="D652" i="38"/>
  <c r="G653" i="38"/>
  <c r="D653" i="38"/>
  <c r="G654" i="38"/>
  <c r="D654" i="38"/>
  <c r="G655" i="38"/>
  <c r="D655" i="38"/>
  <c r="G656" i="38"/>
  <c r="D656" i="38"/>
  <c r="G657" i="38"/>
  <c r="D657" i="38"/>
  <c r="G658" i="38"/>
  <c r="D658" i="38"/>
  <c r="G659" i="38"/>
  <c r="D659" i="38"/>
  <c r="G660" i="38"/>
  <c r="D660" i="38"/>
  <c r="G661" i="38"/>
  <c r="D661" i="38"/>
  <c r="G662" i="38"/>
  <c r="D662" i="38"/>
  <c r="G663" i="38"/>
  <c r="D663" i="38"/>
  <c r="G664" i="38"/>
  <c r="D664" i="38"/>
  <c r="G665" i="38"/>
  <c r="D665" i="38"/>
  <c r="G666" i="38"/>
  <c r="D666" i="38"/>
  <c r="G667" i="38"/>
  <c r="D667" i="38"/>
  <c r="G668" i="38"/>
  <c r="D668" i="38"/>
  <c r="G669" i="38"/>
  <c r="D669" i="38"/>
  <c r="G670" i="38"/>
  <c r="D670" i="38"/>
  <c r="G671" i="38"/>
  <c r="D671" i="38"/>
  <c r="G672" i="38"/>
  <c r="D672" i="38"/>
  <c r="G673" i="38"/>
  <c r="D673" i="38"/>
  <c r="G674" i="38"/>
  <c r="D674" i="38"/>
  <c r="G675" i="38"/>
  <c r="D675" i="38"/>
  <c r="G676" i="38"/>
  <c r="D676" i="38"/>
  <c r="G677" i="38"/>
  <c r="D677" i="38"/>
  <c r="G678" i="38"/>
  <c r="D678" i="38"/>
  <c r="G679" i="38"/>
  <c r="D679" i="38"/>
  <c r="G680" i="38"/>
  <c r="D680" i="38"/>
  <c r="G681" i="38"/>
  <c r="D681" i="38"/>
  <c r="G682" i="38"/>
  <c r="D682" i="38"/>
  <c r="G683" i="38"/>
  <c r="D683" i="38"/>
  <c r="G684" i="38"/>
  <c r="D684" i="38"/>
  <c r="G685" i="38"/>
  <c r="D685" i="38"/>
  <c r="G686" i="38"/>
  <c r="D686" i="38"/>
  <c r="G687" i="38"/>
  <c r="D687" i="38"/>
  <c r="G688" i="38"/>
  <c r="D688" i="38"/>
  <c r="G689" i="38"/>
  <c r="D689" i="38"/>
  <c r="G690" i="38"/>
  <c r="D690" i="38"/>
  <c r="G691" i="38"/>
  <c r="D691" i="38"/>
  <c r="G692" i="38"/>
  <c r="D692" i="38"/>
  <c r="G693" i="38"/>
  <c r="D693" i="38"/>
  <c r="G694" i="38"/>
  <c r="D694" i="38"/>
  <c r="G695" i="38"/>
  <c r="D695" i="38"/>
  <c r="G696" i="38"/>
  <c r="D696" i="38"/>
  <c r="G697" i="38"/>
  <c r="D697" i="38"/>
  <c r="G698" i="38"/>
  <c r="D698" i="38"/>
  <c r="G699" i="38"/>
  <c r="D699" i="38"/>
  <c r="G700" i="38"/>
  <c r="D700" i="38"/>
  <c r="G701" i="38"/>
  <c r="D701" i="38"/>
  <c r="G702" i="38"/>
  <c r="D702" i="38"/>
  <c r="G703" i="38"/>
  <c r="D703" i="38"/>
  <c r="G704" i="38"/>
  <c r="D704" i="38"/>
  <c r="G705" i="38"/>
  <c r="D705" i="38"/>
  <c r="G706" i="38"/>
  <c r="D706" i="38"/>
  <c r="G707" i="38"/>
  <c r="D707" i="38"/>
  <c r="G708" i="38"/>
  <c r="D708" i="38"/>
  <c r="G709" i="38"/>
  <c r="D709" i="38"/>
  <c r="G710" i="38"/>
  <c r="D710" i="38"/>
  <c r="G711" i="38"/>
  <c r="D711" i="38"/>
  <c r="G712" i="38"/>
  <c r="D712" i="38"/>
  <c r="G713" i="38"/>
  <c r="D713" i="38"/>
  <c r="G714" i="38"/>
  <c r="D714" i="38"/>
  <c r="G715" i="38"/>
  <c r="D715" i="38"/>
  <c r="G716" i="38"/>
  <c r="D716" i="38"/>
  <c r="G717" i="38"/>
  <c r="D717" i="38"/>
  <c r="G718" i="38"/>
  <c r="D718" i="38"/>
  <c r="G719" i="38"/>
  <c r="D719" i="38"/>
  <c r="G720" i="38"/>
  <c r="D720" i="38"/>
  <c r="G721" i="38"/>
  <c r="D721" i="38"/>
  <c r="G722" i="38"/>
  <c r="D722" i="38"/>
  <c r="G723" i="38"/>
  <c r="D723" i="38"/>
  <c r="G724" i="38"/>
  <c r="D724" i="38"/>
  <c r="G725" i="38"/>
  <c r="D725" i="38"/>
  <c r="G726" i="38"/>
  <c r="D726" i="38"/>
  <c r="G727" i="38"/>
  <c r="D727" i="38"/>
  <c r="G728" i="38"/>
  <c r="D728" i="38"/>
  <c r="G729" i="38"/>
  <c r="D729" i="38"/>
  <c r="G730" i="38"/>
  <c r="D730" i="38"/>
  <c r="G731" i="38"/>
  <c r="D731" i="38"/>
  <c r="G732" i="38"/>
  <c r="D732" i="38"/>
  <c r="G733" i="38"/>
  <c r="D733" i="38"/>
  <c r="G734" i="38"/>
  <c r="D734" i="38"/>
  <c r="G735" i="38"/>
  <c r="D735" i="38"/>
  <c r="G736" i="38"/>
  <c r="D736" i="38"/>
  <c r="G737" i="38"/>
  <c r="D737" i="38"/>
  <c r="G738" i="38"/>
  <c r="D738" i="38"/>
  <c r="G739" i="38"/>
  <c r="D739" i="38"/>
  <c r="G740" i="38"/>
  <c r="D740" i="38"/>
  <c r="G741" i="38"/>
  <c r="D741" i="38"/>
  <c r="G742" i="38"/>
  <c r="D742" i="38"/>
  <c r="G743" i="38"/>
  <c r="D743" i="38"/>
  <c r="G744" i="38"/>
  <c r="D744" i="38"/>
  <c r="G745" i="38"/>
  <c r="D745" i="38"/>
  <c r="G746" i="38"/>
  <c r="D746" i="38"/>
  <c r="G747" i="38"/>
  <c r="D747" i="38"/>
  <c r="G748" i="38"/>
  <c r="D748" i="38"/>
  <c r="G749" i="38"/>
  <c r="D749" i="38"/>
  <c r="G750" i="38"/>
  <c r="D750" i="38"/>
  <c r="G751" i="38"/>
  <c r="D751" i="38"/>
  <c r="G752" i="38"/>
  <c r="D752" i="38"/>
  <c r="G753" i="38"/>
  <c r="D753" i="38"/>
  <c r="G754" i="38"/>
  <c r="D754" i="38"/>
  <c r="G755" i="38"/>
  <c r="D755" i="38"/>
  <c r="G756" i="38"/>
  <c r="D756" i="38"/>
  <c r="G757" i="38"/>
  <c r="D757" i="38"/>
  <c r="G758" i="38"/>
  <c r="D758" i="38"/>
  <c r="G759" i="38"/>
  <c r="D759" i="38"/>
  <c r="G760" i="38"/>
  <c r="D760" i="38"/>
  <c r="G761" i="38"/>
  <c r="D761" i="38"/>
  <c r="G762" i="38"/>
  <c r="D762" i="38"/>
  <c r="G763" i="38"/>
  <c r="D763" i="38"/>
  <c r="G764" i="38"/>
  <c r="D764" i="38"/>
  <c r="G765" i="38"/>
  <c r="D765" i="38"/>
  <c r="G766" i="38"/>
  <c r="D766" i="38"/>
  <c r="G767" i="38"/>
  <c r="D767" i="38"/>
  <c r="G768" i="38"/>
  <c r="D768" i="38"/>
  <c r="G769" i="38"/>
  <c r="D769" i="38"/>
  <c r="G770" i="38"/>
  <c r="D770" i="38"/>
  <c r="G771" i="38"/>
  <c r="D771" i="38"/>
  <c r="G772" i="38"/>
  <c r="D772" i="38"/>
  <c r="G773" i="38"/>
  <c r="D773" i="38"/>
  <c r="G774" i="38"/>
  <c r="D774" i="38"/>
  <c r="G775" i="38"/>
  <c r="D775" i="38"/>
  <c r="G776" i="38"/>
  <c r="D776" i="38"/>
  <c r="G777" i="38"/>
  <c r="D777" i="38"/>
  <c r="G778" i="38"/>
  <c r="D778" i="38"/>
  <c r="G779" i="38"/>
  <c r="D779" i="38"/>
  <c r="G780" i="38"/>
  <c r="D780" i="38"/>
  <c r="G781" i="38"/>
  <c r="D781" i="38"/>
  <c r="G782" i="38"/>
  <c r="D782" i="38"/>
  <c r="G783" i="38"/>
  <c r="D783" i="38"/>
  <c r="G784" i="38"/>
  <c r="D784" i="38"/>
  <c r="G785" i="38"/>
  <c r="D785" i="38"/>
  <c r="G786" i="38"/>
  <c r="D786" i="38"/>
  <c r="G787" i="38"/>
  <c r="D787" i="38"/>
  <c r="G788" i="38"/>
  <c r="D788" i="38"/>
  <c r="G789" i="38"/>
  <c r="D789" i="38"/>
  <c r="G790" i="38"/>
  <c r="D790" i="38"/>
  <c r="G791" i="38"/>
  <c r="D791" i="38"/>
  <c r="G792" i="38"/>
  <c r="D792" i="38"/>
  <c r="G793" i="38"/>
  <c r="D793" i="38"/>
  <c r="G794" i="38"/>
  <c r="D794" i="38"/>
  <c r="G795" i="38"/>
  <c r="D795" i="38"/>
  <c r="G796" i="38"/>
  <c r="D796" i="38"/>
  <c r="G797" i="38"/>
  <c r="D797" i="38"/>
  <c r="G798" i="38"/>
  <c r="D798" i="38"/>
  <c r="G799" i="38"/>
  <c r="D799" i="38"/>
  <c r="G800" i="38"/>
  <c r="D800" i="38"/>
  <c r="G801" i="38"/>
  <c r="D801" i="38"/>
  <c r="G802" i="38"/>
  <c r="D802" i="38"/>
  <c r="G803" i="38"/>
  <c r="D803" i="38"/>
  <c r="G804" i="38"/>
  <c r="D804" i="38"/>
  <c r="G805" i="38"/>
  <c r="D805" i="38"/>
  <c r="G806" i="38"/>
  <c r="D806" i="38"/>
  <c r="G807" i="38"/>
  <c r="D807" i="38"/>
  <c r="G808" i="38"/>
  <c r="D808" i="38"/>
  <c r="G809" i="38"/>
  <c r="D809" i="38"/>
  <c r="G810" i="38"/>
  <c r="D810" i="38"/>
  <c r="G811" i="38"/>
  <c r="D811" i="38"/>
  <c r="G812" i="38"/>
  <c r="D812" i="38"/>
  <c r="G813" i="38"/>
  <c r="D813" i="38"/>
  <c r="G814" i="38"/>
  <c r="D814" i="38"/>
  <c r="G815" i="38"/>
  <c r="D815" i="38"/>
  <c r="G816" i="38"/>
  <c r="D816" i="38"/>
  <c r="G817" i="38"/>
  <c r="D817" i="38"/>
  <c r="G818" i="38"/>
  <c r="D818" i="38"/>
  <c r="G819" i="38"/>
  <c r="D819" i="38"/>
  <c r="G820" i="38"/>
  <c r="D820" i="38"/>
  <c r="G821" i="38"/>
  <c r="D821" i="38"/>
  <c r="G822" i="38"/>
  <c r="D822" i="38"/>
  <c r="G823" i="38"/>
  <c r="D823" i="38"/>
  <c r="G824" i="38"/>
  <c r="D824" i="38"/>
  <c r="G825" i="38"/>
  <c r="D825" i="38"/>
  <c r="G826" i="38"/>
  <c r="D826" i="38"/>
  <c r="G827" i="38"/>
  <c r="D827" i="38"/>
  <c r="G828" i="38"/>
  <c r="D828" i="38"/>
  <c r="G829" i="38"/>
  <c r="D829" i="38"/>
  <c r="G830" i="38"/>
  <c r="D830" i="38"/>
  <c r="G831" i="38"/>
  <c r="D831" i="38"/>
  <c r="G832" i="38"/>
  <c r="D832" i="38"/>
  <c r="G833" i="38"/>
  <c r="D833" i="38"/>
  <c r="G834" i="38"/>
  <c r="D834" i="38"/>
  <c r="G835" i="38"/>
  <c r="D835" i="38"/>
  <c r="G836" i="38"/>
  <c r="D836" i="38"/>
  <c r="G837" i="38"/>
  <c r="D837" i="38"/>
  <c r="G838" i="38"/>
  <c r="D838" i="38"/>
  <c r="G839" i="38"/>
  <c r="D839" i="38"/>
  <c r="G840" i="38"/>
  <c r="D840" i="38"/>
  <c r="G841" i="38"/>
  <c r="D841" i="38"/>
  <c r="G842" i="38"/>
  <c r="D842" i="38"/>
  <c r="G843" i="38"/>
  <c r="D843" i="38"/>
  <c r="G844" i="38"/>
  <c r="D844" i="38"/>
  <c r="G845" i="38"/>
  <c r="D845" i="38"/>
  <c r="G846" i="38"/>
  <c r="D846" i="38"/>
  <c r="G847" i="38"/>
  <c r="D847" i="38"/>
  <c r="G848" i="38"/>
  <c r="D848" i="38"/>
  <c r="G849" i="38"/>
  <c r="D849" i="38"/>
  <c r="G850" i="38"/>
  <c r="D850" i="38"/>
  <c r="G851" i="38"/>
  <c r="D851" i="38"/>
  <c r="G852" i="38"/>
  <c r="D852" i="38"/>
  <c r="G853" i="38"/>
  <c r="D853" i="38"/>
  <c r="G854" i="38"/>
  <c r="D854" i="38"/>
  <c r="G855" i="38"/>
  <c r="D855" i="38"/>
  <c r="G856" i="38"/>
  <c r="D856" i="38"/>
  <c r="G857" i="38"/>
  <c r="D857" i="38"/>
  <c r="G858" i="38"/>
  <c r="D858" i="38"/>
  <c r="G859" i="38"/>
  <c r="D859" i="38"/>
  <c r="G860" i="38"/>
  <c r="D860" i="38"/>
  <c r="G861" i="38"/>
  <c r="D861" i="38"/>
  <c r="G862" i="38"/>
  <c r="D862" i="38"/>
  <c r="G863" i="38"/>
  <c r="D863" i="38"/>
  <c r="G864" i="38"/>
  <c r="D864" i="38"/>
  <c r="G865" i="38"/>
  <c r="D865" i="38"/>
  <c r="G866" i="38"/>
  <c r="D866" i="38"/>
  <c r="G867" i="38"/>
  <c r="D867" i="38"/>
  <c r="G868" i="38"/>
  <c r="D868" i="38"/>
  <c r="G869" i="38"/>
  <c r="D869" i="38"/>
  <c r="G870" i="38"/>
  <c r="D870" i="38"/>
  <c r="G871" i="38"/>
  <c r="D871" i="38"/>
  <c r="G872" i="38"/>
  <c r="D872" i="38"/>
  <c r="G873" i="38"/>
  <c r="D873" i="38"/>
  <c r="G874" i="38"/>
  <c r="D874" i="38"/>
  <c r="G875" i="38"/>
  <c r="D875" i="38"/>
  <c r="G876" i="38"/>
  <c r="D876" i="38"/>
  <c r="G877" i="38"/>
  <c r="D877" i="38"/>
  <c r="G878" i="38"/>
  <c r="D878" i="38"/>
  <c r="G879" i="38"/>
  <c r="D879" i="38"/>
  <c r="G880" i="38"/>
  <c r="D880" i="38"/>
  <c r="G881" i="38"/>
  <c r="D881" i="38"/>
  <c r="G882" i="38"/>
  <c r="D882" i="38"/>
  <c r="G883" i="38"/>
  <c r="D883" i="38"/>
  <c r="G884" i="38"/>
  <c r="D884" i="38"/>
  <c r="G885" i="38"/>
  <c r="D885" i="38"/>
  <c r="G886" i="38"/>
  <c r="D886" i="38"/>
  <c r="G887" i="38"/>
  <c r="D887" i="38"/>
  <c r="G888" i="38"/>
  <c r="D888" i="38"/>
  <c r="G889" i="38"/>
  <c r="D889" i="38"/>
  <c r="G890" i="38"/>
  <c r="D890" i="38"/>
  <c r="G891" i="38"/>
  <c r="D891" i="38"/>
  <c r="G892" i="38"/>
  <c r="D892" i="38"/>
  <c r="G893" i="38"/>
  <c r="D893" i="38"/>
  <c r="G894" i="38"/>
  <c r="D894" i="38"/>
  <c r="G895" i="38"/>
  <c r="D895" i="38"/>
  <c r="G896" i="38"/>
  <c r="D896" i="38"/>
  <c r="G897" i="38"/>
  <c r="D897" i="38"/>
  <c r="G898" i="38"/>
  <c r="D898" i="38"/>
  <c r="G899" i="38"/>
  <c r="D899" i="38"/>
  <c r="G900" i="38"/>
  <c r="D900" i="38"/>
  <c r="G901" i="38"/>
  <c r="D901" i="38"/>
  <c r="G902" i="38"/>
  <c r="D902" i="38"/>
  <c r="G903" i="38"/>
  <c r="D903" i="38"/>
  <c r="G904" i="38"/>
  <c r="D904" i="38"/>
  <c r="G905" i="38"/>
  <c r="D905" i="38"/>
  <c r="G906" i="38"/>
  <c r="D906" i="38"/>
  <c r="G907" i="38"/>
  <c r="D907" i="38"/>
  <c r="G908" i="38"/>
  <c r="D908" i="38"/>
  <c r="G909" i="38"/>
  <c r="D909" i="38"/>
  <c r="G910" i="38"/>
  <c r="D910" i="38"/>
  <c r="G911" i="38"/>
  <c r="D911" i="38"/>
  <c r="G912" i="38"/>
  <c r="D912" i="38"/>
  <c r="G913" i="38"/>
  <c r="D913" i="38"/>
  <c r="G914" i="38"/>
  <c r="D914" i="38"/>
  <c r="G915" i="38"/>
  <c r="D915" i="38"/>
  <c r="G916" i="38"/>
  <c r="D916" i="38"/>
  <c r="G917" i="38"/>
  <c r="D917" i="38"/>
  <c r="G918" i="38"/>
  <c r="D918" i="38"/>
  <c r="G919" i="38"/>
  <c r="D919" i="38"/>
  <c r="G920" i="38"/>
  <c r="D920" i="38"/>
  <c r="G921" i="38"/>
  <c r="D921" i="38"/>
  <c r="G922" i="38"/>
  <c r="D922" i="38"/>
  <c r="G923" i="38"/>
  <c r="D923" i="38"/>
  <c r="G924" i="38"/>
  <c r="D924" i="38"/>
  <c r="G925" i="38"/>
  <c r="D925" i="38"/>
  <c r="G926" i="38"/>
  <c r="D926" i="38"/>
  <c r="G927" i="38"/>
  <c r="D927" i="38"/>
  <c r="G928" i="38"/>
  <c r="D928" i="38"/>
  <c r="G929" i="38"/>
  <c r="D929" i="38"/>
  <c r="G930" i="38"/>
  <c r="D930" i="38"/>
  <c r="G931" i="38"/>
  <c r="D931" i="38"/>
  <c r="G932" i="38"/>
  <c r="D932" i="38"/>
  <c r="G933" i="38"/>
  <c r="D933" i="38"/>
  <c r="G934" i="38"/>
  <c r="D934" i="38"/>
  <c r="G935" i="38"/>
  <c r="D935" i="38"/>
  <c r="G936" i="38"/>
  <c r="D936" i="38"/>
  <c r="G937" i="38"/>
  <c r="D937" i="38"/>
  <c r="G938" i="38"/>
  <c r="D938" i="38"/>
  <c r="G939" i="38"/>
  <c r="D939" i="38"/>
  <c r="G940" i="38"/>
  <c r="D940" i="38"/>
  <c r="G941" i="38"/>
  <c r="D941" i="38"/>
  <c r="G942" i="38"/>
  <c r="D942" i="38"/>
  <c r="G943" i="38"/>
  <c r="D943" i="38"/>
  <c r="G944" i="38"/>
  <c r="D944" i="38"/>
  <c r="G945" i="38"/>
  <c r="D945" i="38"/>
  <c r="G946" i="38"/>
  <c r="D946" i="38"/>
  <c r="G947" i="38"/>
  <c r="D947" i="38"/>
  <c r="G948" i="38"/>
  <c r="D948" i="38"/>
  <c r="G949" i="38"/>
  <c r="D949" i="38"/>
  <c r="G950" i="38"/>
  <c r="D950" i="38"/>
  <c r="G951" i="38"/>
  <c r="D951" i="38"/>
  <c r="G952" i="38"/>
  <c r="D952" i="38"/>
  <c r="G953" i="38"/>
  <c r="D953" i="38"/>
  <c r="G954" i="38"/>
  <c r="D954" i="38"/>
  <c r="G955" i="38"/>
  <c r="D955" i="38"/>
  <c r="G956" i="38"/>
  <c r="D956" i="38"/>
  <c r="G957" i="38"/>
  <c r="D957" i="38"/>
  <c r="G958" i="38"/>
  <c r="D958" i="38"/>
  <c r="G959" i="38"/>
  <c r="D959" i="38"/>
  <c r="G960" i="38"/>
  <c r="D960" i="38"/>
  <c r="G961" i="38"/>
  <c r="D961" i="38"/>
  <c r="G962" i="38"/>
  <c r="D962" i="38"/>
  <c r="G963" i="38"/>
  <c r="D963" i="38"/>
  <c r="G964" i="38"/>
  <c r="D964" i="38"/>
  <c r="G965" i="38"/>
  <c r="D965" i="38"/>
  <c r="G966" i="38"/>
  <c r="D966" i="38"/>
  <c r="G967" i="38"/>
  <c r="D967" i="38"/>
  <c r="G968" i="38"/>
  <c r="D968" i="38"/>
  <c r="G969" i="38"/>
  <c r="D969" i="38"/>
  <c r="G970" i="38"/>
  <c r="D970" i="38"/>
  <c r="G971" i="38"/>
  <c r="D971" i="38"/>
  <c r="G972" i="38"/>
  <c r="D972" i="38"/>
  <c r="G973" i="38"/>
  <c r="D973" i="38"/>
  <c r="G974" i="38"/>
  <c r="D974" i="38"/>
  <c r="G975" i="38"/>
  <c r="D975" i="38"/>
  <c r="G976" i="38"/>
  <c r="D976" i="38"/>
  <c r="G977" i="38"/>
  <c r="D977" i="38"/>
  <c r="G978" i="38"/>
  <c r="D978" i="38"/>
  <c r="G979" i="38"/>
  <c r="D979" i="38"/>
  <c r="G980" i="38"/>
  <c r="D980" i="38"/>
  <c r="G981" i="38"/>
  <c r="D981" i="38"/>
  <c r="G982" i="38"/>
  <c r="D982" i="38"/>
  <c r="G983" i="38"/>
  <c r="D983" i="38"/>
  <c r="G984" i="38"/>
  <c r="D984" i="38"/>
  <c r="G985" i="38"/>
  <c r="D985" i="38"/>
  <c r="G986" i="38"/>
  <c r="D986" i="38"/>
  <c r="G987" i="38"/>
  <c r="D987" i="38"/>
  <c r="G988" i="38"/>
  <c r="D988" i="38"/>
  <c r="G989" i="38"/>
  <c r="D989" i="38"/>
  <c r="G990" i="38"/>
  <c r="D990" i="38"/>
  <c r="G991" i="38"/>
  <c r="D991" i="38"/>
  <c r="G992" i="38"/>
  <c r="D992" i="38"/>
  <c r="G993" i="38"/>
  <c r="D993" i="38"/>
  <c r="G994" i="38"/>
  <c r="D994" i="38"/>
  <c r="G995" i="38"/>
  <c r="D995" i="38"/>
  <c r="G996" i="38"/>
  <c r="D996" i="38"/>
  <c r="G997" i="38"/>
  <c r="D997" i="38"/>
  <c r="G998" i="38"/>
  <c r="D998" i="38"/>
  <c r="G999" i="38"/>
  <c r="D999" i="38"/>
  <c r="G1000" i="38"/>
  <c r="D1000" i="38"/>
  <c r="G1001" i="38"/>
  <c r="D1001" i="38"/>
  <c r="G1002" i="38"/>
  <c r="D1002" i="38"/>
  <c r="G1003" i="38"/>
  <c r="D1003" i="38"/>
  <c r="G1004" i="38"/>
  <c r="D1004" i="38"/>
  <c r="G1005" i="38"/>
  <c r="D1005" i="38"/>
  <c r="G1006" i="38"/>
  <c r="D1006" i="38"/>
  <c r="G1007" i="38"/>
  <c r="D1007" i="38"/>
  <c r="G1008" i="38"/>
  <c r="D1008" i="38"/>
  <c r="G1009" i="38"/>
  <c r="D1009" i="38"/>
  <c r="G1010" i="38"/>
  <c r="D1010" i="38"/>
  <c r="G1011" i="38"/>
  <c r="D1011" i="38"/>
  <c r="G1012" i="38"/>
  <c r="D1012" i="38"/>
  <c r="G1013" i="38"/>
  <c r="D1013" i="38"/>
  <c r="G1014" i="38"/>
  <c r="D1014" i="38"/>
  <c r="G1015" i="38"/>
  <c r="D1015" i="38"/>
  <c r="G1016" i="38"/>
  <c r="D1016" i="38"/>
  <c r="G1017" i="38"/>
  <c r="D1017" i="38"/>
  <c r="G1018" i="38"/>
  <c r="D1018" i="38"/>
  <c r="G1019" i="38"/>
  <c r="D1019" i="38"/>
  <c r="G1020" i="38"/>
  <c r="D1020" i="38"/>
  <c r="G1021" i="38"/>
  <c r="D1021" i="38"/>
  <c r="G1022" i="38"/>
  <c r="D1022" i="38"/>
  <c r="G1023" i="38"/>
  <c r="D1023" i="38"/>
  <c r="G1024" i="38"/>
  <c r="D1024" i="38"/>
  <c r="G1025" i="38"/>
  <c r="D1025" i="38"/>
  <c r="G1026" i="38"/>
  <c r="D1026" i="38"/>
  <c r="G1027" i="38"/>
  <c r="D1027" i="38"/>
  <c r="G1028" i="38"/>
  <c r="D1028" i="38"/>
  <c r="G1029" i="38"/>
  <c r="D1029" i="38"/>
  <c r="G1030" i="38"/>
  <c r="D1030" i="38"/>
  <c r="G1031" i="38"/>
  <c r="D1031" i="38"/>
  <c r="G1032" i="38"/>
  <c r="D1032" i="38"/>
  <c r="G1033" i="38"/>
  <c r="D1033" i="38"/>
  <c r="G1034" i="38"/>
  <c r="D1034" i="38"/>
  <c r="G1035" i="38"/>
  <c r="D1035" i="38"/>
  <c r="G1036" i="38"/>
  <c r="D1036" i="38"/>
  <c r="G1037" i="38"/>
  <c r="D1037" i="38"/>
  <c r="G1038" i="38"/>
  <c r="D1038" i="38"/>
  <c r="G1039" i="38"/>
  <c r="D1039" i="38"/>
  <c r="G1040" i="38"/>
  <c r="D1040" i="38"/>
  <c r="G1041" i="38"/>
  <c r="D1041" i="38"/>
  <c r="G1042" i="38"/>
  <c r="D1042" i="38"/>
  <c r="G1043" i="38"/>
  <c r="D1043" i="38"/>
  <c r="G1044" i="38"/>
  <c r="D1044" i="38"/>
  <c r="G1045" i="38"/>
  <c r="D1045" i="38"/>
  <c r="G1046" i="38"/>
  <c r="D1046" i="38"/>
  <c r="G1047" i="38"/>
  <c r="D1047" i="38"/>
  <c r="G1048" i="38"/>
  <c r="D1048" i="38"/>
  <c r="G1049" i="38"/>
  <c r="D1049" i="38"/>
  <c r="G1050" i="38"/>
  <c r="D1050" i="38"/>
  <c r="G1051" i="38"/>
  <c r="D1051" i="38"/>
  <c r="G1052" i="38"/>
  <c r="D1052" i="38"/>
  <c r="G1053" i="38"/>
  <c r="D1053" i="38"/>
  <c r="G1054" i="38"/>
  <c r="D1054" i="38"/>
  <c r="G1055" i="38"/>
  <c r="D1055" i="38"/>
  <c r="G1056" i="38"/>
  <c r="D1056" i="38"/>
  <c r="G1057" i="38"/>
  <c r="D1057" i="38"/>
  <c r="G1058" i="38"/>
  <c r="D1058" i="38"/>
  <c r="G1059" i="38"/>
  <c r="D1059" i="38"/>
  <c r="G1060" i="38"/>
  <c r="D1060" i="38"/>
  <c r="G1061" i="38"/>
  <c r="D1061" i="38"/>
  <c r="G1062" i="38"/>
  <c r="D1062" i="38"/>
  <c r="G1063" i="38"/>
  <c r="D1063" i="38"/>
  <c r="G642" i="38"/>
  <c r="D642" i="38"/>
  <c r="G1121" i="38"/>
  <c r="D1121" i="38"/>
  <c r="G1120" i="38"/>
  <c r="D1120" i="38"/>
  <c r="G1118" i="38"/>
  <c r="D1118" i="38"/>
  <c r="G1117" i="38"/>
  <c r="D1117" i="38"/>
  <c r="G1116" i="38"/>
  <c r="D1116" i="38"/>
  <c r="G1115" i="38"/>
  <c r="D1115" i="38"/>
  <c r="G1114" i="38"/>
  <c r="D1114" i="38"/>
  <c r="G1111" i="38"/>
  <c r="D1111" i="38"/>
  <c r="G1110" i="38"/>
  <c r="D1110" i="38"/>
  <c r="G1108" i="38"/>
  <c r="D1108" i="38"/>
  <c r="G1107" i="38"/>
  <c r="D1107" i="38"/>
  <c r="G1106" i="38"/>
  <c r="D1106" i="38"/>
  <c r="G1104" i="38"/>
  <c r="D1104" i="38"/>
  <c r="G1103" i="38"/>
  <c r="D1103" i="38"/>
  <c r="G1102" i="38"/>
  <c r="D1102" i="38"/>
  <c r="G1100" i="38"/>
  <c r="D1100" i="38"/>
  <c r="G1099" i="38"/>
  <c r="D1099" i="38"/>
  <c r="G1097" i="38"/>
  <c r="D1097" i="38"/>
  <c r="G1096" i="38"/>
  <c r="D1096" i="38"/>
  <c r="G1095" i="38"/>
  <c r="D1095" i="38"/>
  <c r="G1094" i="38"/>
  <c r="D1094" i="38"/>
  <c r="G1093" i="38"/>
  <c r="D1093" i="38"/>
  <c r="G1092" i="38"/>
  <c r="D1092" i="38"/>
  <c r="G1091" i="38"/>
  <c r="D1091" i="38"/>
  <c r="G1090" i="38"/>
  <c r="D1090" i="38"/>
  <c r="G1089" i="38"/>
  <c r="D1089" i="38"/>
  <c r="G1088" i="38"/>
  <c r="D1088" i="38"/>
  <c r="G1087" i="38"/>
  <c r="D1087" i="38"/>
  <c r="G1086" i="38"/>
  <c r="D1086" i="38"/>
  <c r="G1084" i="38"/>
  <c r="D1084" i="38"/>
  <c r="G1083" i="38"/>
  <c r="D1083" i="38"/>
  <c r="G1082" i="38"/>
  <c r="D1082" i="38"/>
  <c r="G1081" i="38"/>
  <c r="D1081" i="38"/>
  <c r="G1080" i="38"/>
  <c r="D1080" i="38"/>
  <c r="G1079" i="38"/>
  <c r="D1079" i="38"/>
  <c r="G1078" i="38"/>
  <c r="D1078" i="38"/>
  <c r="G1077" i="38"/>
  <c r="D1077" i="38"/>
  <c r="G1076" i="38"/>
  <c r="D1076" i="38"/>
  <c r="G1075" i="38"/>
  <c r="D1075" i="38"/>
  <c r="G1074" i="38"/>
  <c r="D1074" i="38"/>
  <c r="G1072" i="38"/>
  <c r="D1072" i="38"/>
  <c r="G1071" i="38"/>
  <c r="D1071" i="38"/>
  <c r="G1070" i="38"/>
  <c r="D1070" i="38"/>
  <c r="G1069" i="38"/>
  <c r="D1069" i="38"/>
  <c r="G1068" i="38"/>
  <c r="D1068" i="38"/>
  <c r="G1066" i="38"/>
  <c r="D1066" i="38"/>
  <c r="G1065" i="38"/>
  <c r="D1065" i="38"/>
  <c r="G1228" i="38"/>
  <c r="D1228" i="38"/>
  <c r="G1226" i="38"/>
  <c r="D1226" i="38"/>
  <c r="G1220" i="38"/>
  <c r="D1220" i="38"/>
  <c r="G1219" i="38"/>
  <c r="D1219" i="38"/>
  <c r="G1218" i="38"/>
  <c r="D1218" i="38"/>
  <c r="G1214" i="38"/>
  <c r="D1214" i="38"/>
  <c r="G1212" i="38"/>
  <c r="D1212" i="38"/>
  <c r="G1211" i="38"/>
  <c r="D1211" i="38"/>
  <c r="G1210" i="38"/>
  <c r="D1210" i="38"/>
  <c r="G1206" i="38"/>
  <c r="D1206" i="38"/>
  <c r="G1203" i="38"/>
  <c r="D1203" i="38"/>
  <c r="G1200" i="38"/>
  <c r="D1200" i="38"/>
  <c r="G1199" i="38"/>
  <c r="D1199" i="38"/>
  <c r="G1198" i="38"/>
  <c r="D1198" i="38"/>
  <c r="G1197" i="38"/>
  <c r="D1197" i="38"/>
  <c r="G1196" i="38"/>
  <c r="D1196" i="38"/>
  <c r="G1195" i="38"/>
  <c r="D1195" i="38"/>
  <c r="G1194" i="38"/>
  <c r="D1194" i="38"/>
  <c r="G1193" i="38"/>
  <c r="D1193" i="38"/>
  <c r="G1192" i="38"/>
  <c r="D1192" i="38"/>
  <c r="G1191" i="38"/>
  <c r="D1191" i="38"/>
  <c r="G1190" i="38"/>
  <c r="D1190" i="38"/>
  <c r="G1189" i="38"/>
  <c r="D1189" i="38"/>
  <c r="G1188" i="38"/>
  <c r="D1188" i="38"/>
  <c r="G1187" i="38"/>
  <c r="D1187" i="38"/>
  <c r="G1186" i="38"/>
  <c r="D1186" i="38"/>
  <c r="G1185" i="38"/>
  <c r="D1185" i="38"/>
  <c r="G1184" i="38"/>
  <c r="D1184" i="38"/>
  <c r="G1183" i="38"/>
  <c r="D1183" i="38"/>
  <c r="G1182" i="38"/>
  <c r="D1182" i="38"/>
  <c r="G1181" i="38"/>
  <c r="D1181" i="38"/>
  <c r="G1180" i="38"/>
  <c r="D1180" i="38"/>
  <c r="G1179" i="38"/>
  <c r="D1179" i="38"/>
  <c r="G1178" i="38"/>
  <c r="D1178" i="38"/>
  <c r="G1177" i="38"/>
  <c r="D1177" i="38"/>
  <c r="G1176" i="38"/>
  <c r="D1176" i="38"/>
  <c r="G1175" i="38"/>
  <c r="D1175" i="38"/>
  <c r="G1174" i="38"/>
  <c r="D1174" i="38"/>
  <c r="G1173" i="38"/>
  <c r="D1173" i="38"/>
  <c r="G1172" i="38"/>
  <c r="D1172" i="38"/>
  <c r="G1171" i="38"/>
  <c r="D1171" i="38"/>
  <c r="G1170" i="38"/>
  <c r="D1170" i="38"/>
  <c r="G1169" i="38"/>
  <c r="D1169" i="38"/>
  <c r="G1168" i="38"/>
  <c r="D1168" i="38"/>
  <c r="G1167" i="38"/>
  <c r="D1167" i="38"/>
  <c r="G1166" i="38"/>
  <c r="D1166" i="38"/>
  <c r="G1165" i="38"/>
  <c r="D1165" i="38"/>
  <c r="G1164" i="38"/>
  <c r="D1164" i="38"/>
  <c r="G1163" i="38"/>
  <c r="D1163" i="38"/>
  <c r="G1162" i="38"/>
  <c r="D1162" i="38"/>
  <c r="G1161" i="38"/>
  <c r="D1161" i="38"/>
  <c r="G1160" i="38"/>
  <c r="D1160" i="38"/>
  <c r="G1159" i="38"/>
  <c r="D1159" i="38"/>
  <c r="G1158" i="38"/>
  <c r="D1158" i="38"/>
  <c r="G1157" i="38"/>
  <c r="D1157" i="38"/>
  <c r="G1156" i="38"/>
  <c r="D1156" i="38"/>
  <c r="G1155" i="38"/>
  <c r="D1155" i="38"/>
  <c r="G1154" i="38"/>
  <c r="D1154" i="38"/>
  <c r="G1153" i="38"/>
  <c r="D1153" i="38"/>
  <c r="G1152" i="38"/>
  <c r="D1152" i="38"/>
  <c r="G1151" i="38"/>
  <c r="D1151" i="38"/>
  <c r="G1150" i="38"/>
  <c r="D1150" i="38"/>
  <c r="G1149" i="38"/>
  <c r="D1149" i="38"/>
  <c r="G1148" i="38"/>
  <c r="D1148" i="38"/>
  <c r="G1147" i="38"/>
  <c r="D1147" i="38"/>
  <c r="G1146" i="38"/>
  <c r="D1146" i="38"/>
  <c r="G1145" i="38"/>
  <c r="D1145" i="38"/>
  <c r="G1144" i="38"/>
  <c r="D1144" i="38"/>
  <c r="G1143" i="38"/>
  <c r="D1143" i="38"/>
  <c r="G1142" i="38"/>
  <c r="D1142" i="38"/>
  <c r="G1141" i="38"/>
  <c r="D1141" i="38"/>
  <c r="G1140" i="38"/>
  <c r="D1140" i="38"/>
  <c r="G1139" i="38"/>
  <c r="D1139" i="38"/>
  <c r="G1138" i="38"/>
  <c r="D1138" i="38"/>
  <c r="G1137" i="38"/>
  <c r="D1137" i="38"/>
  <c r="G1136" i="38"/>
  <c r="D1136" i="38"/>
  <c r="G1135" i="38"/>
  <c r="D1135" i="38"/>
  <c r="G1134" i="38"/>
  <c r="D1134" i="38"/>
  <c r="G1133" i="38"/>
  <c r="D1133" i="38"/>
  <c r="G1132" i="38"/>
  <c r="D1132" i="38"/>
  <c r="G1131" i="38"/>
  <c r="D1131" i="38"/>
  <c r="G1130" i="38"/>
  <c r="D1130" i="38"/>
  <c r="G1129" i="38"/>
  <c r="D1129" i="38"/>
  <c r="G1128" i="38"/>
  <c r="D1128" i="38"/>
  <c r="G1127" i="38"/>
  <c r="D1127" i="38"/>
  <c r="G1126" i="38"/>
  <c r="D1126" i="38"/>
  <c r="G1125" i="38"/>
  <c r="D1125" i="38"/>
  <c r="G1124" i="38"/>
  <c r="D1124" i="38"/>
  <c r="G1123" i="38"/>
  <c r="D1123" i="38"/>
  <c r="G1122" i="38"/>
  <c r="D1122" i="38"/>
  <c r="G21" i="40"/>
  <c r="G1373" i="38"/>
  <c r="D1373" i="38"/>
  <c r="G1372" i="38"/>
  <c r="D1372" i="38"/>
  <c r="G1371" i="38"/>
  <c r="D1371" i="38"/>
  <c r="G1370" i="38"/>
  <c r="D1370" i="38"/>
  <c r="G1369" i="38"/>
  <c r="D1369" i="38"/>
  <c r="G1368" i="38"/>
  <c r="D1368" i="38"/>
  <c r="G1367" i="38"/>
  <c r="D1367" i="38"/>
  <c r="G1366" i="38"/>
  <c r="D1366" i="38"/>
  <c r="G1365" i="38"/>
  <c r="D1365" i="38"/>
  <c r="G1364" i="38"/>
  <c r="D1364" i="38"/>
  <c r="G1363" i="38"/>
  <c r="D1363" i="38"/>
  <c r="G1362" i="38"/>
  <c r="D1362" i="38"/>
  <c r="G1361" i="38"/>
  <c r="D1361" i="38"/>
  <c r="G1360" i="38"/>
  <c r="D1360" i="38"/>
  <c r="G1359" i="38"/>
  <c r="D1359" i="38"/>
  <c r="G1358" i="38"/>
  <c r="D1358" i="38"/>
  <c r="G1357" i="38"/>
  <c r="D1357" i="38"/>
  <c r="G1356" i="38"/>
  <c r="D1356" i="38"/>
  <c r="G1355" i="38"/>
  <c r="D1355" i="38"/>
  <c r="G1354" i="38"/>
  <c r="D1354" i="38"/>
  <c r="G1353" i="38"/>
  <c r="D1353" i="38"/>
  <c r="G1352" i="38"/>
  <c r="D1352" i="38"/>
  <c r="G1351" i="38"/>
  <c r="D1351" i="38"/>
  <c r="G1350" i="38"/>
  <c r="D1350" i="38"/>
  <c r="G1349" i="38"/>
  <c r="D1349" i="38"/>
  <c r="G1348" i="38"/>
  <c r="D1348" i="38"/>
  <c r="G1347" i="38"/>
  <c r="D1347" i="38"/>
  <c r="G1346" i="38"/>
  <c r="D1346" i="38"/>
  <c r="G1345" i="38"/>
  <c r="D1345" i="38"/>
  <c r="G1344" i="38"/>
  <c r="D1344" i="38"/>
  <c r="G1343" i="38"/>
  <c r="D1343" i="38"/>
  <c r="G1342" i="38"/>
  <c r="D1342" i="38"/>
  <c r="G1341" i="38"/>
  <c r="D1341" i="38"/>
  <c r="G1340" i="38"/>
  <c r="D1340" i="38"/>
  <c r="G1339" i="38"/>
  <c r="D1339" i="38"/>
  <c r="G1338" i="38"/>
  <c r="D1338" i="38"/>
  <c r="G1337" i="38"/>
  <c r="D1337" i="38"/>
  <c r="G1336" i="38"/>
  <c r="D1336" i="38"/>
  <c r="G1335" i="38"/>
  <c r="D1335" i="38"/>
  <c r="G1334" i="38"/>
  <c r="D1334" i="38"/>
  <c r="G1333" i="38"/>
  <c r="D1333" i="38"/>
  <c r="G1332" i="38"/>
  <c r="D1332" i="38"/>
  <c r="G1331" i="38"/>
  <c r="D1331" i="38"/>
  <c r="G1330" i="38"/>
  <c r="D1330" i="38"/>
  <c r="G1329" i="38"/>
  <c r="D1329" i="38"/>
  <c r="G1328" i="38"/>
  <c r="D1328" i="38"/>
  <c r="G1327" i="38"/>
  <c r="D1327" i="38"/>
  <c r="G1326" i="38"/>
  <c r="D1326" i="38"/>
  <c r="G1325" i="38"/>
  <c r="D1325" i="38"/>
  <c r="G1324" i="38"/>
  <c r="D1324" i="38"/>
  <c r="G1323" i="38"/>
  <c r="D1323" i="38"/>
  <c r="G1322" i="38"/>
  <c r="D1322" i="38"/>
  <c r="G1321" i="38"/>
  <c r="D1321" i="38"/>
  <c r="G1320" i="38"/>
  <c r="D1320" i="38"/>
  <c r="G1319" i="38"/>
  <c r="D1319" i="38"/>
  <c r="G1318" i="38"/>
  <c r="D1318" i="38"/>
  <c r="G1317" i="38"/>
  <c r="D1317" i="38"/>
  <c r="G1316" i="38"/>
  <c r="D1316" i="38"/>
  <c r="G1315" i="38"/>
  <c r="D1315" i="38"/>
  <c r="G1314" i="38"/>
  <c r="D1314" i="38"/>
  <c r="G1313" i="38"/>
  <c r="D1313" i="38"/>
  <c r="G1312" i="38"/>
  <c r="D1312" i="38"/>
  <c r="G1311" i="38"/>
  <c r="D1311" i="38"/>
  <c r="G1310" i="38"/>
  <c r="D1310" i="38"/>
  <c r="G1309" i="38"/>
  <c r="D1309" i="38"/>
  <c r="G1308" i="38"/>
  <c r="D1308" i="38"/>
  <c r="G1307" i="38"/>
  <c r="D1307" i="38"/>
  <c r="G1306" i="38"/>
  <c r="D1306" i="38"/>
  <c r="G1305" i="38"/>
  <c r="D1305" i="38"/>
  <c r="G1304" i="38"/>
  <c r="D1304" i="38"/>
  <c r="G1303" i="38"/>
  <c r="D1303" i="38"/>
  <c r="G1302" i="38"/>
  <c r="D1302" i="38"/>
  <c r="G1301" i="38"/>
  <c r="D1301" i="38"/>
  <c r="G1300" i="38"/>
  <c r="D1300" i="38"/>
  <c r="G1299" i="38"/>
  <c r="D1299" i="38"/>
  <c r="G1298" i="38"/>
  <c r="D1298" i="38"/>
  <c r="G1297" i="38"/>
  <c r="D1297" i="38"/>
  <c r="G1296" i="38"/>
  <c r="D1296" i="38"/>
  <c r="G1295" i="38"/>
  <c r="D1295" i="38"/>
  <c r="G1294" i="38"/>
  <c r="D1294" i="38"/>
  <c r="G1293" i="38"/>
  <c r="D1293" i="38"/>
  <c r="G1292" i="38"/>
  <c r="D1292" i="38"/>
  <c r="G1291" i="38"/>
  <c r="D1291" i="38"/>
  <c r="G1290" i="38"/>
  <c r="D1290" i="38"/>
  <c r="G1289" i="38"/>
  <c r="D1289" i="38"/>
  <c r="G1288" i="38"/>
  <c r="D1288" i="38"/>
  <c r="G1287" i="38"/>
  <c r="D1287" i="38"/>
  <c r="G1286" i="38"/>
  <c r="D1286" i="38"/>
  <c r="G1285" i="38"/>
  <c r="D1285" i="38"/>
  <c r="G1284" i="38"/>
  <c r="D1284" i="38"/>
  <c r="G1283" i="38"/>
  <c r="D1283" i="38"/>
  <c r="G1282" i="38"/>
  <c r="D1282" i="38"/>
  <c r="G1281" i="38"/>
  <c r="D1281" i="38"/>
  <c r="G1280" i="38"/>
  <c r="D1280" i="38"/>
  <c r="G1279" i="38"/>
  <c r="D1279" i="38"/>
  <c r="G1278" i="38"/>
  <c r="D1278" i="38"/>
  <c r="G1277" i="38"/>
  <c r="D1277" i="38"/>
  <c r="G1276" i="38"/>
  <c r="D1276" i="38"/>
  <c r="G1275" i="38"/>
  <c r="D1275" i="38"/>
  <c r="G1274" i="38"/>
  <c r="D1274" i="38"/>
  <c r="G1273" i="38"/>
  <c r="D1273" i="38"/>
  <c r="G1272" i="38"/>
  <c r="D1272" i="38"/>
  <c r="G1271" i="38"/>
  <c r="D1271" i="38"/>
  <c r="G1270" i="38"/>
  <c r="D1270" i="38"/>
  <c r="G1269" i="38"/>
  <c r="D1269" i="38"/>
  <c r="G1268" i="38"/>
  <c r="D1268" i="38"/>
  <c r="G1267" i="38"/>
  <c r="D1267" i="38"/>
  <c r="G1266" i="38"/>
  <c r="D1266" i="38"/>
  <c r="G1265" i="38"/>
  <c r="D1265" i="38"/>
  <c r="G1264" i="38"/>
  <c r="D1264" i="38"/>
  <c r="G1263" i="38"/>
  <c r="D1263" i="38"/>
  <c r="G1262" i="38"/>
  <c r="D1262" i="38"/>
  <c r="G1261" i="38"/>
  <c r="D1261" i="38"/>
  <c r="G1260" i="38"/>
  <c r="D1260" i="38"/>
  <c r="G1259" i="38"/>
  <c r="D1259" i="38"/>
  <c r="G1258" i="38"/>
  <c r="D1258" i="38"/>
  <c r="G1257" i="38"/>
  <c r="D1257" i="38"/>
  <c r="G1256" i="38"/>
  <c r="D1256" i="38"/>
  <c r="G1255" i="38"/>
  <c r="D1255" i="38"/>
  <c r="G1254" i="38"/>
  <c r="D1254" i="38"/>
  <c r="G1253" i="38"/>
  <c r="D1253" i="38"/>
  <c r="G1252" i="38"/>
  <c r="D1252" i="38"/>
  <c r="G1251" i="38"/>
  <c r="D1251" i="38"/>
  <c r="G1250" i="38"/>
  <c r="D1250" i="38"/>
  <c r="G1249" i="38"/>
  <c r="D1249" i="38"/>
  <c r="G1248" i="38"/>
  <c r="D1248" i="38"/>
  <c r="G1247" i="38"/>
  <c r="D1247" i="38"/>
  <c r="G1246" i="38"/>
  <c r="D1246" i="38"/>
  <c r="G1245" i="38"/>
  <c r="D1245" i="38"/>
  <c r="G1244" i="38"/>
  <c r="D1244" i="38"/>
  <c r="G1243" i="38"/>
  <c r="D1243" i="38"/>
  <c r="G1242" i="38"/>
  <c r="D1242" i="38"/>
  <c r="G1241" i="38"/>
  <c r="D1241" i="38"/>
  <c r="G1240" i="38"/>
  <c r="D1240" i="38"/>
  <c r="G22" i="40"/>
  <c r="G1239" i="38"/>
  <c r="D1239" i="38"/>
  <c r="G1238" i="38"/>
  <c r="D1238" i="38"/>
  <c r="G1237" i="38"/>
  <c r="D1237" i="38"/>
  <c r="G1236" i="38"/>
  <c r="D1236" i="38"/>
  <c r="G1235" i="38"/>
  <c r="D1235" i="38"/>
  <c r="G1234" i="38"/>
  <c r="D1234" i="38"/>
  <c r="G1233" i="38"/>
  <c r="D1233" i="38"/>
  <c r="G20" i="40"/>
  <c r="G49" i="40"/>
  <c r="G51" i="40"/>
</calcChain>
</file>

<file path=xl/sharedStrings.xml><?xml version="1.0" encoding="utf-8"?>
<sst xmlns="http://schemas.openxmlformats.org/spreadsheetml/2006/main" count="4199" uniqueCount="1414">
  <si>
    <t>Turn Up The Volume</t>
  </si>
  <si>
    <t>Strawberry Frappe</t>
  </si>
  <si>
    <t>Rose des Appalaches</t>
  </si>
  <si>
    <t>Harpoon</t>
  </si>
  <si>
    <t>Komodo Dragon</t>
  </si>
  <si>
    <t>Color Glory</t>
  </si>
  <si>
    <t>Ebb Tide</t>
  </si>
  <si>
    <t>Hoosier Dome</t>
  </si>
  <si>
    <t>Jane Ward</t>
  </si>
  <si>
    <t>Jewel Of The Nile</t>
  </si>
  <si>
    <t>Key Lime Pie</t>
  </si>
  <si>
    <t>Lakeside Premier</t>
  </si>
  <si>
    <t>Midnight Ride</t>
  </si>
  <si>
    <t>Queen Josphine</t>
  </si>
  <si>
    <t>Sum Of All</t>
  </si>
  <si>
    <t>Etched Salmond</t>
  </si>
  <si>
    <t>Feather Top</t>
  </si>
  <si>
    <t>Goldilocks</t>
  </si>
  <si>
    <t>Golly</t>
  </si>
  <si>
    <t>Joker</t>
  </si>
  <si>
    <t>Katharine</t>
  </si>
  <si>
    <t>La Perle</t>
  </si>
  <si>
    <t>LaDonna</t>
  </si>
  <si>
    <t>Lemon Chiffon</t>
  </si>
  <si>
    <t>Monsieur Jules Elie</t>
  </si>
  <si>
    <t>Nippon Beauty</t>
  </si>
  <si>
    <t>Pink Derby</t>
  </si>
  <si>
    <t>Pink Parfait</t>
  </si>
  <si>
    <t>Pink Pearl</t>
  </si>
  <si>
    <t>Pink Pom Pom</t>
  </si>
  <si>
    <t>Salmon Beauty</t>
  </si>
  <si>
    <t>Whopper</t>
  </si>
  <si>
    <t>Carl G. Klehm</t>
  </si>
  <si>
    <t>Cheddar Charm</t>
  </si>
  <si>
    <t>Cheddar Cheese</t>
  </si>
  <si>
    <t>Cheddar Surprise</t>
  </si>
  <si>
    <t>Sweet Almond Mint</t>
  </si>
  <si>
    <t>Volaris</t>
  </si>
  <si>
    <t>Blue Martini</t>
  </si>
  <si>
    <t>Watermelon Red</t>
  </si>
  <si>
    <t>The Big Picture</t>
  </si>
  <si>
    <t>Spinefeld</t>
  </si>
  <si>
    <t>Open Season</t>
  </si>
  <si>
    <t>Midnight in Paris</t>
  </si>
  <si>
    <t>Mean Joe Green</t>
  </si>
  <si>
    <t>Irish Jackpot</t>
  </si>
  <si>
    <t>Heart Stopper</t>
  </si>
  <si>
    <t>Gossip Girl</t>
  </si>
  <si>
    <t>Game Face</t>
  </si>
  <si>
    <t>Buffalo Thunder</t>
  </si>
  <si>
    <t>Burmese Jade</t>
  </si>
  <si>
    <t>Beyond Pluto</t>
  </si>
  <si>
    <t>Ledgewood's firecracker</t>
  </si>
  <si>
    <t>Osiris Obscure</t>
  </si>
  <si>
    <t>Osiris Bleu Nuit</t>
  </si>
  <si>
    <t>Inniswood</t>
  </si>
  <si>
    <t>Band of Gold</t>
  </si>
  <si>
    <t>Sleeping Beauty</t>
  </si>
  <si>
    <t>Formal Attire</t>
  </si>
  <si>
    <t>Dress Blues</t>
  </si>
  <si>
    <t>Blazing Saddles</t>
  </si>
  <si>
    <t>Circle Step</t>
  </si>
  <si>
    <t>Christmas Pageant</t>
  </si>
  <si>
    <t>The Dark Side</t>
  </si>
  <si>
    <t>Albopicta (Fortunei)</t>
  </si>
  <si>
    <t>Mount Fujiyama</t>
  </si>
  <si>
    <t>Baltik</t>
  </si>
  <si>
    <t>Calypso Beat</t>
  </si>
  <si>
    <t>Gingersnap</t>
  </si>
  <si>
    <t>Mallory Kay</t>
  </si>
  <si>
    <t>Suky</t>
  </si>
  <si>
    <t>Victoria Falls</t>
  </si>
  <si>
    <t>Kaveri</t>
  </si>
  <si>
    <t>Acapulco</t>
  </si>
  <si>
    <t>Extravaganza</t>
  </si>
  <si>
    <t>Montezuma</t>
  </si>
  <si>
    <t>After Eight</t>
  </si>
  <si>
    <t>Farolito</t>
  </si>
  <si>
    <t>Mona Lisa</t>
  </si>
  <si>
    <t>Rodolfa</t>
  </si>
  <si>
    <t>Sunny Azores</t>
  </si>
  <si>
    <t>Sunny Bonaire</t>
  </si>
  <si>
    <t>Tabledance</t>
  </si>
  <si>
    <t>Dizzi</t>
  </si>
  <si>
    <t>Orania</t>
  </si>
  <si>
    <t>Roselily Annika</t>
  </si>
  <si>
    <t>Roselily Belonica</t>
  </si>
  <si>
    <t>Roselily Natalia</t>
  </si>
  <si>
    <t>Roselily Caroline</t>
  </si>
  <si>
    <t>Roselily Elena</t>
  </si>
  <si>
    <t>Heavenly Angel Ice</t>
  </si>
  <si>
    <t>Here Lies Butch</t>
  </si>
  <si>
    <t>Frosted Vintage Ruffles</t>
  </si>
  <si>
    <t>Candy Stripe</t>
  </si>
  <si>
    <t>Callies Memory</t>
  </si>
  <si>
    <t>Pastel Splendour</t>
  </si>
  <si>
    <t>Tenuifolia 'Itoba'</t>
  </si>
  <si>
    <t>Prestige and Promise</t>
  </si>
  <si>
    <t>Radiant Star</t>
  </si>
  <si>
    <t>Seducer</t>
  </si>
  <si>
    <t>Spilt Milk</t>
  </si>
  <si>
    <t>Cytherea</t>
  </si>
  <si>
    <t>Port Royale</t>
  </si>
  <si>
    <t>Geisha</t>
  </si>
  <si>
    <t>Maui Buttercups</t>
  </si>
  <si>
    <t>Ventricosa 'Aureomaculata'</t>
  </si>
  <si>
    <t>Sea Lightning</t>
  </si>
  <si>
    <t>Border Patrol</t>
  </si>
  <si>
    <t>Lakeside Cindy Cee</t>
  </si>
  <si>
    <t>Lollapalooza</t>
  </si>
  <si>
    <t>Platinum Angel</t>
  </si>
  <si>
    <t>Painted Petroglyph</t>
  </si>
  <si>
    <t>Captain Blue</t>
  </si>
  <si>
    <t>Pivoine</t>
  </si>
  <si>
    <t>Carnation Bouquet</t>
  </si>
  <si>
    <t>Blue Umbrellas</t>
  </si>
  <si>
    <t>Broadband</t>
  </si>
  <si>
    <t>Moving Pictures</t>
  </si>
  <si>
    <t>Red Bull</t>
  </si>
  <si>
    <t>Rollercoaster Rush</t>
  </si>
  <si>
    <t>Sunset Strip</t>
  </si>
  <si>
    <t>Superstitious</t>
  </si>
  <si>
    <t>True Pink Beauty</t>
  </si>
  <si>
    <t>Beach Boy</t>
  </si>
  <si>
    <t>Snakes Eyes</t>
  </si>
  <si>
    <t>Captain's Adventure</t>
  </si>
  <si>
    <t>Cool Runnings</t>
  </si>
  <si>
    <t>Curb Appeal</t>
  </si>
  <si>
    <t>Penthouse</t>
  </si>
  <si>
    <t>Duchesse of Nemours</t>
  </si>
  <si>
    <t>Sarah Berhardt</t>
  </si>
  <si>
    <t>Shirley Temple</t>
  </si>
  <si>
    <t>Emerald Starburst</t>
  </si>
  <si>
    <t>Fringy</t>
  </si>
  <si>
    <t>Crazy Ivan</t>
  </si>
  <si>
    <t>Black Handlebars</t>
  </si>
  <si>
    <t>Spacecoast Bull Gator</t>
  </si>
  <si>
    <t>Malachite Prism</t>
  </si>
  <si>
    <t>Candy Heart</t>
  </si>
  <si>
    <t>Norma Volz</t>
  </si>
  <si>
    <t>Pink Hawaiian Coral</t>
  </si>
  <si>
    <t>Pietertje Vriend Wagenaar</t>
  </si>
  <si>
    <t>Madame Butterfly</t>
  </si>
  <si>
    <t>Lottie Dawson Rea</t>
  </si>
  <si>
    <t>Lorelei</t>
  </si>
  <si>
    <t>Lancaster Imp</t>
  </si>
  <si>
    <t>Dolorodell</t>
  </si>
  <si>
    <t>Armistice</t>
  </si>
  <si>
    <t>Ghostmaster</t>
  </si>
  <si>
    <t>Chestine Gowdy</t>
  </si>
  <si>
    <t>Abiqua Moonbeam</t>
  </si>
  <si>
    <t>Stepping Out</t>
  </si>
  <si>
    <t>Lord of Ring</t>
  </si>
  <si>
    <t>Deja Blu</t>
  </si>
  <si>
    <t>Katie Q</t>
  </si>
  <si>
    <t>First Knight</t>
  </si>
  <si>
    <t>Primevere</t>
  </si>
  <si>
    <t>Lady Alexandra Duff</t>
  </si>
  <si>
    <t>Alexander Dumas</t>
  </si>
  <si>
    <t>Ave Maria</t>
  </si>
  <si>
    <t>Sweet Sixteen</t>
  </si>
  <si>
    <t>Leslie Peck</t>
  </si>
  <si>
    <t>White Sand</t>
  </si>
  <si>
    <t>Fancy Nancy</t>
  </si>
  <si>
    <t>Dancing Jubilee</t>
  </si>
  <si>
    <t>Feeling Thorny</t>
  </si>
  <si>
    <t>Great White Dove</t>
  </si>
  <si>
    <t>Jurassic Pink</t>
  </si>
  <si>
    <t>Afternoon Delight</t>
  </si>
  <si>
    <t>White Grace</t>
  </si>
  <si>
    <t>Magenta Moon</t>
  </si>
  <si>
    <t>Ada Niva</t>
  </si>
  <si>
    <t>Magical Marrakech</t>
  </si>
  <si>
    <t>Stitch In Time</t>
  </si>
  <si>
    <t>The King</t>
  </si>
  <si>
    <t>The Queen</t>
  </si>
  <si>
    <t>Victor</t>
  </si>
  <si>
    <t>Patriot</t>
  </si>
  <si>
    <t>A Many-Splendored Thing</t>
  </si>
  <si>
    <t>Osiris Prestige</t>
  </si>
  <si>
    <t>Osiris Trouvaille</t>
  </si>
  <si>
    <t>Osiris Mirage</t>
  </si>
  <si>
    <t>Border Blessed</t>
  </si>
  <si>
    <t>Edge of Darkness</t>
  </si>
  <si>
    <t>Hemerocalle</t>
  </si>
  <si>
    <t>Produit</t>
  </si>
  <si>
    <t>Lys</t>
  </si>
  <si>
    <t>Prima Donna</t>
  </si>
  <si>
    <t>Erie Magic</t>
  </si>
  <si>
    <t>Beckoning</t>
  </si>
  <si>
    <t>Calico Spider</t>
  </si>
  <si>
    <t>Canadian Border Patrol</t>
  </si>
  <si>
    <t>James Beninger</t>
  </si>
  <si>
    <t>Night Ember</t>
  </si>
  <si>
    <t>Mount Helena</t>
  </si>
  <si>
    <t>Matrix Reloaded</t>
  </si>
  <si>
    <t>Fuchsia Kiss</t>
  </si>
  <si>
    <t>Hudson Bay</t>
  </si>
  <si>
    <t>Ice Follies</t>
  </si>
  <si>
    <t>Inspire Greatness</t>
  </si>
  <si>
    <t>Irish Luck</t>
  </si>
  <si>
    <t>Justine</t>
  </si>
  <si>
    <t>Last Dance</t>
  </si>
  <si>
    <t>Magic Island</t>
  </si>
  <si>
    <t>Midnight at the Oasis</t>
  </si>
  <si>
    <t>Moon Split</t>
  </si>
  <si>
    <t>Morning Star</t>
  </si>
  <si>
    <t>African Grape</t>
  </si>
  <si>
    <t>Christmas Candy</t>
  </si>
  <si>
    <t>Clifford's Stingray</t>
  </si>
  <si>
    <t>Shores Of Time</t>
  </si>
  <si>
    <t>Jacki Kropf</t>
  </si>
  <si>
    <t>Hot Secret</t>
  </si>
  <si>
    <t>Circle Of Friends</t>
  </si>
  <si>
    <t>Bermuda Bay</t>
  </si>
  <si>
    <t>T Rex</t>
  </si>
  <si>
    <t>Pandora's Box</t>
  </si>
  <si>
    <t>Tiny Sensation</t>
  </si>
  <si>
    <t>Red Duth</t>
  </si>
  <si>
    <t>King George</t>
  </si>
  <si>
    <t>Winter Snow</t>
  </si>
  <si>
    <t>Velvet Ribbons</t>
  </si>
  <si>
    <t>Shake the Mountains</t>
  </si>
  <si>
    <t>Johnny Cash</t>
  </si>
  <si>
    <t>Faces of a Clown</t>
  </si>
  <si>
    <t>Ooh La La</t>
  </si>
  <si>
    <t>Carousel</t>
  </si>
  <si>
    <t>Pumpkin Prince</t>
  </si>
  <si>
    <t>Bobbie Sue</t>
  </si>
  <si>
    <t>Charlie Pierce Memorial</t>
  </si>
  <si>
    <t>Desert Moon</t>
  </si>
  <si>
    <t>Druid's Chant</t>
  </si>
  <si>
    <t>Echoes Of Mercy</t>
  </si>
  <si>
    <t>Lavender Cream Cascade</t>
  </si>
  <si>
    <t>Empress Josephine</t>
  </si>
  <si>
    <t>Lookin Pretty</t>
  </si>
  <si>
    <t>Parhelion</t>
  </si>
  <si>
    <t>St. Paul</t>
  </si>
  <si>
    <t>Barefoot Bay</t>
  </si>
  <si>
    <t>Crowning Fire</t>
  </si>
  <si>
    <t>Polar Dusk</t>
  </si>
  <si>
    <t>Tahitian Shores</t>
  </si>
  <si>
    <t>Regale</t>
  </si>
  <si>
    <t>Black Beauty</t>
  </si>
  <si>
    <t>Josephine</t>
  </si>
  <si>
    <t>Flore Pleno</t>
  </si>
  <si>
    <t>Golden Splendour</t>
  </si>
  <si>
    <t>Entertainer</t>
  </si>
  <si>
    <t>Marioposa Skies</t>
  </si>
  <si>
    <t>Midnight Oil</t>
  </si>
  <si>
    <t>Speeding Again</t>
  </si>
  <si>
    <t>Caprician Butterfly</t>
  </si>
  <si>
    <t>Gusto</t>
  </si>
  <si>
    <t>Loyalty</t>
  </si>
  <si>
    <t>Variegata</t>
  </si>
  <si>
    <t>Ancient Echoes</t>
  </si>
  <si>
    <t>Bountiful Harvest</t>
  </si>
  <si>
    <t>Evening Drama</t>
  </si>
  <si>
    <t>Final Episode</t>
  </si>
  <si>
    <t>Foreing Legion</t>
  </si>
  <si>
    <t>Kind Hearted</t>
  </si>
  <si>
    <t>Naples</t>
  </si>
  <si>
    <t>Tour de France</t>
  </si>
  <si>
    <t>Daughter Of Destiny</t>
  </si>
  <si>
    <t>Ebony Jewel</t>
  </si>
  <si>
    <t>Hawaiian Nights</t>
  </si>
  <si>
    <t>Golden Meadows</t>
  </si>
  <si>
    <t>Madeline Macartney</t>
  </si>
  <si>
    <t>La Boite a Surprise</t>
  </si>
  <si>
    <t>Geneva Black Shadow</t>
  </si>
  <si>
    <t xml:space="preserve">Twilight </t>
  </si>
  <si>
    <t>Christmas Tree</t>
  </si>
  <si>
    <t>Rainforest Sunrise</t>
  </si>
  <si>
    <t>Loyalist</t>
  </si>
  <si>
    <t>Edge Ahead</t>
  </si>
  <si>
    <t>Gilded Scarlet</t>
  </si>
  <si>
    <t>Desperado Love</t>
  </si>
  <si>
    <t>Forerver Susan</t>
  </si>
  <si>
    <t>Soft Music</t>
  </si>
  <si>
    <t>Magic Star</t>
  </si>
  <si>
    <t>Purple Eye</t>
  </si>
  <si>
    <t>Sunday Sandals</t>
  </si>
  <si>
    <t>Osiris Marie Robillard</t>
  </si>
  <si>
    <t>Osiris Ovation</t>
  </si>
  <si>
    <t>Super Nova</t>
  </si>
  <si>
    <t>Alex Summers</t>
  </si>
  <si>
    <t>Osiris Pacha</t>
  </si>
  <si>
    <t>Osiris Géant Vert</t>
  </si>
  <si>
    <t>Osiris Louis Cyr</t>
  </si>
  <si>
    <t>Cobra</t>
  </si>
  <si>
    <t>Spring Pink</t>
  </si>
  <si>
    <t>Sorbonne</t>
  </si>
  <si>
    <t>Navona</t>
  </si>
  <si>
    <t>Serene Angel</t>
  </si>
  <si>
    <t>Lodewijk</t>
  </si>
  <si>
    <t>Awestruck</t>
  </si>
  <si>
    <t>Claudette the Softness</t>
  </si>
  <si>
    <t>Bermuda Breeze</t>
  </si>
  <si>
    <t>Commissioner J.W.</t>
  </si>
  <si>
    <t>Susan Pritchard Petit</t>
  </si>
  <si>
    <t>Calico Jack</t>
  </si>
  <si>
    <t>Sphinx</t>
  </si>
  <si>
    <t>Chicago Queen</t>
  </si>
  <si>
    <t>Dashing Double</t>
  </si>
  <si>
    <t>Morning Lilac</t>
  </si>
  <si>
    <t>Red Border</t>
  </si>
  <si>
    <t>Tiger Woods</t>
  </si>
  <si>
    <t>Yellow Border</t>
  </si>
  <si>
    <t>Springfield Clan</t>
  </si>
  <si>
    <t>Borgia Queen</t>
  </si>
  <si>
    <t>Spacecoast Cool Deal</t>
  </si>
  <si>
    <t>Startle</t>
  </si>
  <si>
    <t>Rose Storm</t>
  </si>
  <si>
    <t>Great White</t>
  </si>
  <si>
    <t>Spacecoast Eye Declare</t>
  </si>
  <si>
    <t>American Icon</t>
  </si>
  <si>
    <t>Jack Of Diamonds</t>
  </si>
  <si>
    <t>Patricia</t>
  </si>
  <si>
    <t>Delta Dawn</t>
  </si>
  <si>
    <t>Red October</t>
  </si>
  <si>
    <t>Sweetie</t>
  </si>
  <si>
    <t>Wintergreen</t>
  </si>
  <si>
    <t>Yellow River</t>
  </si>
  <si>
    <t>Clifford's Forest Fire</t>
  </si>
  <si>
    <t>Mountain Wildflower</t>
  </si>
  <si>
    <t>English Lavender</t>
  </si>
  <si>
    <t>Dixie Sunrise</t>
  </si>
  <si>
    <t>Dixie Rooster</t>
  </si>
  <si>
    <t>Big Red Wagon</t>
  </si>
  <si>
    <t>Cherry Berry</t>
  </si>
  <si>
    <t>Eskimo Pie</t>
  </si>
  <si>
    <t>Carolina Sunshine</t>
  </si>
  <si>
    <t>Whirlwind</t>
  </si>
  <si>
    <t>Lycean</t>
  </si>
  <si>
    <t>Wizard At Large</t>
  </si>
  <si>
    <t>Sweet Rosy</t>
  </si>
  <si>
    <t>Polar Star</t>
  </si>
  <si>
    <t>Beverly's Dream</t>
  </si>
  <si>
    <t>Robina</t>
  </si>
  <si>
    <t>Conca D'or</t>
  </si>
  <si>
    <t>Emile Debatene</t>
  </si>
  <si>
    <t>Felix Crousse</t>
  </si>
  <si>
    <t>Karl Rosenfield</t>
  </si>
  <si>
    <t>Festiva Maxima</t>
  </si>
  <si>
    <t>Royal Sunset</t>
  </si>
  <si>
    <t>Grand Cru</t>
  </si>
  <si>
    <t>Morning Kiss</t>
  </si>
  <si>
    <t>Netty's Pride</t>
  </si>
  <si>
    <t>Stargazer</t>
  </si>
  <si>
    <t>Olive Bailey Langdon</t>
  </si>
  <si>
    <t>Brother Stefan</t>
  </si>
  <si>
    <t>Cathedral Windows</t>
  </si>
  <si>
    <t>Judi Kennedy</t>
  </si>
  <si>
    <t>Siloam Show Girl</t>
  </si>
  <si>
    <t>White Hot</t>
  </si>
  <si>
    <t>Feliz Navidad</t>
  </si>
  <si>
    <t>Francois Verhaert</t>
  </si>
  <si>
    <t>New Paradigm</t>
  </si>
  <si>
    <t>Brasillia</t>
  </si>
  <si>
    <t>Pink Perfection</t>
  </si>
  <si>
    <t>Ceres</t>
  </si>
  <si>
    <t>Lavon</t>
  </si>
  <si>
    <t>Landini</t>
  </si>
  <si>
    <t>Friso</t>
  </si>
  <si>
    <t>Eternal Flame</t>
  </si>
  <si>
    <t>Sugar And Spice</t>
  </si>
  <si>
    <t>Roy Klehm</t>
  </si>
  <si>
    <t>Bama Bound</t>
  </si>
  <si>
    <t>Beth's Beloved</t>
  </si>
  <si>
    <t>Black Plush</t>
  </si>
  <si>
    <t>Blue Voodoo</t>
  </si>
  <si>
    <t>Claudine's Charm</t>
  </si>
  <si>
    <t>Dakota Destiny</t>
  </si>
  <si>
    <t>Exotic Pattern</t>
  </si>
  <si>
    <t>Jennifer Trimmer</t>
  </si>
  <si>
    <t>Larry Allen Miller</t>
  </si>
  <si>
    <t>Bob Olson</t>
  </si>
  <si>
    <t>Fantasy Island</t>
  </si>
  <si>
    <t>Fantabulous</t>
  </si>
  <si>
    <t>Silk Kimono</t>
  </si>
  <si>
    <t>Warwick Choice</t>
  </si>
  <si>
    <t>Dust Devil</t>
  </si>
  <si>
    <t>Dream Queen</t>
  </si>
  <si>
    <t>Alligator Shoes</t>
  </si>
  <si>
    <t>Nick Shaylor</t>
  </si>
  <si>
    <t>Radiant Red</t>
  </si>
  <si>
    <t>Princess Margaret</t>
  </si>
  <si>
    <t>Tecumseh</t>
  </si>
  <si>
    <t>All American Eagle</t>
  </si>
  <si>
    <t>Aloha Kiss</t>
  </si>
  <si>
    <t>Always Afternoon</t>
  </si>
  <si>
    <t>Creative Edge</t>
  </si>
  <si>
    <t>David Kirchhoff</t>
  </si>
  <si>
    <t>Designer Yarn</t>
  </si>
  <si>
    <t>Island Eyes</t>
  </si>
  <si>
    <t>Tigger</t>
  </si>
  <si>
    <t>Absolute Treasure</t>
  </si>
  <si>
    <t>Invincible</t>
  </si>
  <si>
    <t>Ice Age Trail</t>
  </si>
  <si>
    <t>Gemini Moon</t>
  </si>
  <si>
    <t>Dream Weaver</t>
  </si>
  <si>
    <t>Sagae</t>
  </si>
  <si>
    <t>Sultana</t>
  </si>
  <si>
    <t>Whirling Dervish</t>
  </si>
  <si>
    <t>Touch Of Class</t>
  </si>
  <si>
    <t>Garden Party</t>
  </si>
  <si>
    <t>Carriage Wheels</t>
  </si>
  <si>
    <t>Gavin petit</t>
  </si>
  <si>
    <t>Eyes on the prize</t>
  </si>
  <si>
    <t>Holy Mole</t>
  </si>
  <si>
    <t>Wylde Green Cream</t>
  </si>
  <si>
    <t>Blue Mouse Ears</t>
  </si>
  <si>
    <t>Halcyon</t>
  </si>
  <si>
    <t>Love Pat</t>
  </si>
  <si>
    <t>Cracker Crumbs</t>
  </si>
  <si>
    <t>Cat and Mouse</t>
  </si>
  <si>
    <t>Country Mouse</t>
  </si>
  <si>
    <t>Amazing Grace</t>
  </si>
  <si>
    <t>Half and Half</t>
  </si>
  <si>
    <t>Blue-eyed Butterfly</t>
  </si>
  <si>
    <t>Rare Breed</t>
  </si>
  <si>
    <t>Refiner's Fire</t>
  </si>
  <si>
    <t>Blue Flame</t>
  </si>
  <si>
    <t>El Capitan</t>
  </si>
  <si>
    <t>Siloam Double Classic</t>
  </si>
  <si>
    <t>Siloam Ury Winniford</t>
  </si>
  <si>
    <t>Free Wheelin</t>
  </si>
  <si>
    <t>White Noise</t>
  </si>
  <si>
    <t>Totally Southern</t>
  </si>
  <si>
    <t>Aristocrat</t>
  </si>
  <si>
    <t>Calypso</t>
  </si>
  <si>
    <t>Color Festival</t>
  </si>
  <si>
    <t>Sword Dance</t>
  </si>
  <si>
    <t>Boogie Woogie</t>
  </si>
  <si>
    <t>Speciosum Rubrum</t>
  </si>
  <si>
    <t>Tiger Edition</t>
  </si>
  <si>
    <t>Muscadet</t>
  </si>
  <si>
    <t>Show Winner</t>
  </si>
  <si>
    <t>Tiny Hope</t>
  </si>
  <si>
    <t>Butter Pixie</t>
  </si>
  <si>
    <t>Jacqueline</t>
  </si>
  <si>
    <t>Journey's End</t>
  </si>
  <si>
    <t>Organized Confusion</t>
  </si>
  <si>
    <t>Nom</t>
  </si>
  <si>
    <t>Francee</t>
  </si>
  <si>
    <t>Charles Burgess</t>
  </si>
  <si>
    <t>Doreen</t>
  </si>
  <si>
    <t>Ole Faithfull</t>
  </si>
  <si>
    <t>All Fired Up</t>
  </si>
  <si>
    <t>Charles Johnston</t>
  </si>
  <si>
    <t>Hunter's Torch</t>
  </si>
  <si>
    <t>Frank Smith</t>
  </si>
  <si>
    <t>Jubilee Pink</t>
  </si>
  <si>
    <t>Avocado</t>
  </si>
  <si>
    <t>Tahitian Isle</t>
  </si>
  <si>
    <t>Big Kiss</t>
  </si>
  <si>
    <t>Bandit Man</t>
  </si>
  <si>
    <t>Making Eyes</t>
  </si>
  <si>
    <t>Orange Tiger</t>
  </si>
  <si>
    <t>Violet Turner</t>
  </si>
  <si>
    <t>Harvest of Memories</t>
  </si>
  <si>
    <t>Versicolor</t>
  </si>
  <si>
    <t>Summer Music</t>
  </si>
  <si>
    <t>Big Mama</t>
  </si>
  <si>
    <t>Blue Mammoth</t>
  </si>
  <si>
    <t>Green Sheen</t>
  </si>
  <si>
    <t>Fortunei Aureomarginata</t>
  </si>
  <si>
    <t>Drama Queen</t>
  </si>
  <si>
    <t>Wisteria</t>
  </si>
  <si>
    <t>Totally Awesome</t>
  </si>
  <si>
    <t>Jason Salter</t>
  </si>
  <si>
    <t>Joe Marinello</t>
  </si>
  <si>
    <t>Golden Compas</t>
  </si>
  <si>
    <t>Barbarian Princess</t>
  </si>
  <si>
    <t>Daring Dilemma</t>
  </si>
  <si>
    <t>TigerLing</t>
  </si>
  <si>
    <t>On Stage</t>
  </si>
  <si>
    <t>Night Wings</t>
  </si>
  <si>
    <t>Wispy Rays</t>
  </si>
  <si>
    <t>El Desperado</t>
  </si>
  <si>
    <t>Regal Splendor</t>
  </si>
  <si>
    <t>Leola Fraim</t>
  </si>
  <si>
    <t>Pamela Lee</t>
  </si>
  <si>
    <t>Millennium</t>
  </si>
  <si>
    <t>Spartacus</t>
  </si>
  <si>
    <t>Highway Blues</t>
  </si>
  <si>
    <t>Ledgewood's Jumpstart</t>
  </si>
  <si>
    <t>Violet Sabrewing</t>
  </si>
  <si>
    <t>Victory</t>
  </si>
  <si>
    <t>Liberty</t>
  </si>
  <si>
    <t>Montana 'Aureomarginata'</t>
  </si>
  <si>
    <t>Prix</t>
  </si>
  <si>
    <t>Deep Blue Sea</t>
  </si>
  <si>
    <t>Medieval Splendor</t>
  </si>
  <si>
    <t>Jay farquhar</t>
  </si>
  <si>
    <t>Mildred Mitchell</t>
  </si>
  <si>
    <t>Slap Me Sassy</t>
  </si>
  <si>
    <t>Double Pleasure</t>
  </si>
  <si>
    <t>Lakeside Paisley Print</t>
  </si>
  <si>
    <t>War Paint</t>
  </si>
  <si>
    <t>Frances Williams</t>
  </si>
  <si>
    <t>Guacamole</t>
  </si>
  <si>
    <t>Born To Run</t>
  </si>
  <si>
    <t>Vatican City</t>
  </si>
  <si>
    <t>Art Imperial</t>
  </si>
  <si>
    <t>Catcher In The Eye</t>
  </si>
  <si>
    <t>Edged In Red</t>
  </si>
  <si>
    <t>Pistachio Eyes</t>
  </si>
  <si>
    <t>Frank's Star Of Bethlehem</t>
  </si>
  <si>
    <t>Majesty</t>
  </si>
  <si>
    <t>Paradise Expectations</t>
  </si>
  <si>
    <t>Five O'Clock Shadow</t>
  </si>
  <si>
    <t>Academy Blushing Recluse</t>
  </si>
  <si>
    <t>Beauty Substance</t>
  </si>
  <si>
    <t>Sugar Daddy</t>
  </si>
  <si>
    <t>Center of Attention</t>
  </si>
  <si>
    <t>Climax</t>
  </si>
  <si>
    <t>Dancing in the Rain</t>
  </si>
  <si>
    <t>Golden Tiara</t>
  </si>
  <si>
    <t>Gypsy Rose</t>
  </si>
  <si>
    <t>Ivory Coast</t>
  </si>
  <si>
    <t>Lakeside Cupcake</t>
  </si>
  <si>
    <t>Magic Fire</t>
  </si>
  <si>
    <t>Old Glory</t>
  </si>
  <si>
    <t>Summer Breeze</t>
  </si>
  <si>
    <t>Bright Lights</t>
  </si>
  <si>
    <t>Fireworks</t>
  </si>
  <si>
    <t>Remember Me</t>
  </si>
  <si>
    <t>Green Revolution</t>
  </si>
  <si>
    <t>Wild Wookie</t>
  </si>
  <si>
    <t>Anne Oveson</t>
  </si>
  <si>
    <t>Coral'n Gold</t>
  </si>
  <si>
    <t>Kansas Kitten</t>
  </si>
  <si>
    <t>Steve Trimmer</t>
  </si>
  <si>
    <t>Soleil Soleil</t>
  </si>
  <si>
    <t>All American Chief</t>
  </si>
  <si>
    <t>Long Stocking</t>
  </si>
  <si>
    <t>Galaxy</t>
  </si>
  <si>
    <t>Autumn Frost</t>
  </si>
  <si>
    <t>Julia Rose</t>
  </si>
  <si>
    <t>Lakeside Black Satin</t>
  </si>
  <si>
    <t>Sparkler</t>
  </si>
  <si>
    <t>Norwegian Blush</t>
  </si>
  <si>
    <t>Lakeside Looking Glass</t>
  </si>
  <si>
    <t>Paul's Glory</t>
  </si>
  <si>
    <t>Paradigm</t>
  </si>
  <si>
    <t>Guardian Angel</t>
  </si>
  <si>
    <t>Jamaican Midnight</t>
  </si>
  <si>
    <t>Alaqua</t>
  </si>
  <si>
    <t>Old Tangiers</t>
  </si>
  <si>
    <t>Playing With Sharks</t>
  </si>
  <si>
    <t>Plum Curls</t>
  </si>
  <si>
    <t>Red Heat</t>
  </si>
  <si>
    <t>Red Volunteer</t>
  </si>
  <si>
    <t>First Love</t>
  </si>
  <si>
    <t>First Mate</t>
  </si>
  <si>
    <t>Foxfire Bamm Bamm</t>
  </si>
  <si>
    <t>Foxfire Night Skye</t>
  </si>
  <si>
    <t>Fragrant Bouquet</t>
  </si>
  <si>
    <t>Francheska</t>
  </si>
  <si>
    <t>Frosted Jade</t>
  </si>
  <si>
    <t>Georgia Sweetheart</t>
  </si>
  <si>
    <t>Ghost Spirit</t>
  </si>
  <si>
    <t>Glory Hallelujah</t>
  </si>
  <si>
    <t>Goodness Gracious</t>
  </si>
  <si>
    <t>Great Arrival</t>
  </si>
  <si>
    <t>Heat Wave</t>
  </si>
  <si>
    <t>Baby Blue Eyes</t>
  </si>
  <si>
    <t>Bali Watercolor</t>
  </si>
  <si>
    <t>Leonard Bernstein</t>
  </si>
  <si>
    <t>John Peat</t>
  </si>
  <si>
    <t>Marietta Sisson</t>
  </si>
  <si>
    <t>Red Charm</t>
  </si>
  <si>
    <t>Nancy Nora</t>
  </si>
  <si>
    <t>Kansas</t>
  </si>
  <si>
    <t>El Nino</t>
  </si>
  <si>
    <t>Gold Standard</t>
  </si>
  <si>
    <t>Fringe Benefit</t>
  </si>
  <si>
    <t>Undulata' Mediovariegata</t>
  </si>
  <si>
    <t>Wolverine</t>
  </si>
  <si>
    <t>Peggy</t>
  </si>
  <si>
    <t>Risky Business</t>
  </si>
  <si>
    <t xml:space="preserve">Morticia </t>
  </si>
  <si>
    <t>Nairobi Night</t>
  </si>
  <si>
    <t>Penny Lane</t>
  </si>
  <si>
    <t>Fulva</t>
  </si>
  <si>
    <t>Bowl Of Beauty</t>
  </si>
  <si>
    <t>Southern Dazzle</t>
  </si>
  <si>
    <t>Shipwreck Cove</t>
  </si>
  <si>
    <t>Sum and Substance</t>
  </si>
  <si>
    <t>Kirinmaru</t>
  </si>
  <si>
    <t>Force To Be Reckoned With</t>
  </si>
  <si>
    <t>Answering Angels</t>
  </si>
  <si>
    <t>Arenal</t>
  </si>
  <si>
    <t>Adamas</t>
  </si>
  <si>
    <t>Beacon at Dusk</t>
  </si>
  <si>
    <t>Jane Trimmer</t>
  </si>
  <si>
    <t>Jerry Hyatt</t>
  </si>
  <si>
    <t>Do Tell</t>
  </si>
  <si>
    <t>Top Brass</t>
  </si>
  <si>
    <t>Tiny Padhye</t>
  </si>
  <si>
    <t>Imperial Magic</t>
  </si>
  <si>
    <t>Freckled  Gaisha</t>
  </si>
  <si>
    <t>Decatur Cherry Smash</t>
  </si>
  <si>
    <t>Frans Hals</t>
  </si>
  <si>
    <t>Laura Harwood</t>
  </si>
  <si>
    <t>Sorbet</t>
  </si>
  <si>
    <t>Spacecoast Bold Scheme</t>
  </si>
  <si>
    <t>Better Than Butter</t>
  </si>
  <si>
    <t>Eloquent Cay</t>
  </si>
  <si>
    <t>Fall Frolic</t>
  </si>
  <si>
    <t>J.T. Davis</t>
  </si>
  <si>
    <t>Step Mother</t>
  </si>
  <si>
    <t>La Rouge de Shefford</t>
  </si>
  <si>
    <t>Speedo</t>
  </si>
  <si>
    <t>Cherry Burst</t>
  </si>
  <si>
    <t>Adam Pitkin Hurd</t>
  </si>
  <si>
    <t>Off the Deep End</t>
  </si>
  <si>
    <t>Pink Mystery</t>
  </si>
  <si>
    <t>Tokudama 'Flavocircinalis'</t>
  </si>
  <si>
    <t>Yellow Crown</t>
  </si>
  <si>
    <t>Old Rose Dandy</t>
  </si>
  <si>
    <t>Chantilly Lace</t>
  </si>
  <si>
    <t>Island Charm</t>
  </si>
  <si>
    <t>Mr. Big</t>
  </si>
  <si>
    <t>Snow Cap</t>
  </si>
  <si>
    <t>Touch of Class</t>
  </si>
  <si>
    <t>Rose Queen</t>
  </si>
  <si>
    <t>Tom Eckhardt</t>
  </si>
  <si>
    <t>Cat Dancer</t>
  </si>
  <si>
    <t>Islesworth</t>
  </si>
  <si>
    <t>Raspberry Sundae</t>
  </si>
  <si>
    <t>Ursa Minor</t>
  </si>
  <si>
    <t>Camellia White</t>
  </si>
  <si>
    <t>Lime Smoothie</t>
  </si>
  <si>
    <t>Rainbow's End</t>
  </si>
  <si>
    <t>Lakeside Beach Captain</t>
  </si>
  <si>
    <t>Heron's Cove</t>
  </si>
  <si>
    <t>Dragon Fire Breath</t>
  </si>
  <si>
    <t>America</t>
  </si>
  <si>
    <t>Le Reve</t>
  </si>
  <si>
    <t>Hot Lips</t>
  </si>
  <si>
    <t>Purple Prince</t>
  </si>
  <si>
    <t>Lovely Girl</t>
  </si>
  <si>
    <t>Bartzella</t>
  </si>
  <si>
    <t>Crystal Smith</t>
  </si>
  <si>
    <t>Quantité</t>
  </si>
  <si>
    <t>Niagara Falls</t>
  </si>
  <si>
    <t>Steely Blue Eyes</t>
  </si>
  <si>
    <t>Paint by Numbers</t>
  </si>
  <si>
    <t>Mokan Butterfly</t>
  </si>
  <si>
    <t>Scarlet Summer</t>
  </si>
  <si>
    <t>Spirit Folk</t>
  </si>
  <si>
    <t>Prince of Midnight</t>
  </si>
  <si>
    <t>Book of Kells</t>
  </si>
  <si>
    <t>Oliver Dragon Tooth</t>
  </si>
  <si>
    <t>Spider Miracle</t>
  </si>
  <si>
    <t>Loop The Loop</t>
  </si>
  <si>
    <t>Kiyozuru</t>
  </si>
  <si>
    <t>August Emperor</t>
  </si>
  <si>
    <t>Chicago Knockout</t>
  </si>
  <si>
    <t>Screech Owl</t>
  </si>
  <si>
    <t>Barbara Ann</t>
  </si>
  <si>
    <t>Wide Brim</t>
  </si>
  <si>
    <t>White Crinoline</t>
  </si>
  <si>
    <t>Starburst</t>
  </si>
  <si>
    <t>Dot Com</t>
  </si>
  <si>
    <t>Strawberry and Cream</t>
  </si>
  <si>
    <t>Lakeside Rhapsody</t>
  </si>
  <si>
    <t>Northern Mist</t>
  </si>
  <si>
    <t>Paradise Glory</t>
  </si>
  <si>
    <t>Antoinette</t>
  </si>
  <si>
    <t>Winter Vision</t>
  </si>
  <si>
    <t>Atlantis</t>
  </si>
  <si>
    <t>Carnival in Mexico</t>
  </si>
  <si>
    <t>Personal Hero</t>
  </si>
  <si>
    <t>Elizabeth's Magic</t>
  </si>
  <si>
    <t>Magic Obsession</t>
  </si>
  <si>
    <t>Pirate's Patch</t>
  </si>
  <si>
    <t>Tiny Target</t>
  </si>
  <si>
    <t>Tuscawilla Tigress</t>
  </si>
  <si>
    <t>Black eyed Stella</t>
  </si>
  <si>
    <t>Razzle</t>
  </si>
  <si>
    <t>Trahlyta</t>
  </si>
  <si>
    <t>Bela Lugosi</t>
  </si>
  <si>
    <t>Chama Valley</t>
  </si>
  <si>
    <t>Casa Blanca</t>
  </si>
  <si>
    <t>Hiawatha</t>
  </si>
  <si>
    <t>Pink Border</t>
  </si>
  <si>
    <t xml:space="preserve">Lavender Memories </t>
  </si>
  <si>
    <t>Bill Norris</t>
  </si>
  <si>
    <t>Black Eye</t>
  </si>
  <si>
    <t>Cherokee Pass</t>
  </si>
  <si>
    <t>Chance Encounter</t>
  </si>
  <si>
    <t xml:space="preserve">Emperor's Dragon </t>
  </si>
  <si>
    <t>Eyes That See</t>
  </si>
  <si>
    <t>Precious Candy</t>
  </si>
  <si>
    <t>Fashion Police</t>
  </si>
  <si>
    <t>On Looks Alone</t>
  </si>
  <si>
    <t>Hot Spice</t>
  </si>
  <si>
    <t>Pink Giggles</t>
  </si>
  <si>
    <t>Sir Francis Drake</t>
  </si>
  <si>
    <t>Heavenly Flight</t>
  </si>
  <si>
    <t>Pirate's Promise</t>
  </si>
  <si>
    <t>Fulva ''Kwanso''</t>
  </si>
  <si>
    <t>Distant Thunder</t>
  </si>
  <si>
    <t>John Douglas Sullivan</t>
  </si>
  <si>
    <t>Richfield Rose Elegance</t>
  </si>
  <si>
    <t>La Jaune de Shefford</t>
  </si>
  <si>
    <t>Exploded Pumpkin</t>
  </si>
  <si>
    <t>Eye on America</t>
  </si>
  <si>
    <t>Unlock The Stars</t>
  </si>
  <si>
    <t>Wren's Song</t>
  </si>
  <si>
    <t>Carol Todd</t>
  </si>
  <si>
    <t>Morning Light</t>
  </si>
  <si>
    <t>Champagne And Diamonds</t>
  </si>
  <si>
    <t>Carved Complexity</t>
  </si>
  <si>
    <t>April Laquinta</t>
  </si>
  <si>
    <t>Aussie Delight</t>
  </si>
  <si>
    <t>Bluegrass Music</t>
  </si>
  <si>
    <t>Bring It On</t>
  </si>
  <si>
    <t>China Clipper</t>
  </si>
  <si>
    <t>Goldenzelle</t>
  </si>
  <si>
    <t>Cristifori's Encore</t>
  </si>
  <si>
    <t>Mask of Eternity</t>
  </si>
  <si>
    <t>Electric Mist</t>
  </si>
  <si>
    <t>Living Legend</t>
  </si>
  <si>
    <t>Angel Of Peace</t>
  </si>
  <si>
    <t>Blackberries And Cream</t>
  </si>
  <si>
    <t>Bread And Wine</t>
  </si>
  <si>
    <t>Elderberry Candy</t>
  </si>
  <si>
    <t>Jambalaya</t>
  </si>
  <si>
    <t>Picotee Rippled Ruffles</t>
  </si>
  <si>
    <t>Raspberries In Cream</t>
  </si>
  <si>
    <t>Velvet Eyes</t>
  </si>
  <si>
    <t>Almost Midnight</t>
  </si>
  <si>
    <t>Facepaint</t>
  </si>
  <si>
    <t>Lakeside Shore Master</t>
  </si>
  <si>
    <t>Warwick Delight</t>
  </si>
  <si>
    <t>Showgirl</t>
  </si>
  <si>
    <t>Cincinnati</t>
  </si>
  <si>
    <t>Elsa Sass</t>
  </si>
  <si>
    <t>Forest Fire</t>
  </si>
  <si>
    <t>Orange Marmalade</t>
  </si>
  <si>
    <t>Popcorn</t>
  </si>
  <si>
    <t>Prairie Sky</t>
  </si>
  <si>
    <t>Belle Center</t>
  </si>
  <si>
    <t>Raggady Ann</t>
  </si>
  <si>
    <t>Bev</t>
  </si>
  <si>
    <t>Golden Star Gazer</t>
  </si>
  <si>
    <t>Tiny Ghost</t>
  </si>
  <si>
    <t>Sea Prize</t>
  </si>
  <si>
    <t>Sense of Wonder</t>
  </si>
  <si>
    <t>Song of the Empire</t>
  </si>
  <si>
    <t>Giggle Creek</t>
  </si>
  <si>
    <t>Ben Adams</t>
  </si>
  <si>
    <t>White Perfection</t>
  </si>
  <si>
    <t>Coral Charm</t>
  </si>
  <si>
    <t>Circus Circus</t>
  </si>
  <si>
    <t>Spiffy</t>
  </si>
  <si>
    <t>Gay Paree</t>
  </si>
  <si>
    <t>Angel Cheeks</t>
  </si>
  <si>
    <t>Scarlet Pansy</t>
  </si>
  <si>
    <t>Chinese Chariot</t>
  </si>
  <si>
    <t>Night Beacon</t>
  </si>
  <si>
    <t>Mystical Rainbow</t>
  </si>
  <si>
    <t>Mister Lucky</t>
  </si>
  <si>
    <t>Morning Colors</t>
  </si>
  <si>
    <t>Mystic Image</t>
  </si>
  <si>
    <t>Space Warp</t>
  </si>
  <si>
    <t>Very Berry Candy</t>
  </si>
  <si>
    <t>Violet Etching</t>
  </si>
  <si>
    <t>Watermelon Martini</t>
  </si>
  <si>
    <t>Grand Masque</t>
  </si>
  <si>
    <t>Ocean Rainbow</t>
  </si>
  <si>
    <t>Razzle Dazzle Candy</t>
  </si>
  <si>
    <t>Rio Fiesta</t>
  </si>
  <si>
    <t>When Royals Dream</t>
  </si>
  <si>
    <t>Peacock Candy</t>
  </si>
  <si>
    <t>Blue Rhino</t>
  </si>
  <si>
    <t>Face the Fire</t>
  </si>
  <si>
    <t>Vivacious Spirit</t>
  </si>
  <si>
    <t>Xylophone Jazz</t>
  </si>
  <si>
    <t>Fantasy Fringe</t>
  </si>
  <si>
    <t>Raven's Song</t>
  </si>
  <si>
    <t>Bold Paint</t>
  </si>
  <si>
    <t>Merlot</t>
  </si>
  <si>
    <t>Apricot beauty</t>
  </si>
  <si>
    <t>Judy Farquhar</t>
  </si>
  <si>
    <t>Picotee Prism</t>
  </si>
  <si>
    <t>Kiwi Full Monty</t>
  </si>
  <si>
    <t>Crepe Suzette</t>
  </si>
  <si>
    <t>Celestial</t>
  </si>
  <si>
    <t>Corn Belt</t>
  </si>
  <si>
    <t>James' Prissy Kristi</t>
  </si>
  <si>
    <t>Lake Norman Spider</t>
  </si>
  <si>
    <t>Mask Of Time</t>
  </si>
  <si>
    <t>Little Sunspot</t>
  </si>
  <si>
    <t>Rozella</t>
  </si>
  <si>
    <t>Distant Drum</t>
  </si>
  <si>
    <t>King</t>
  </si>
  <si>
    <t>Elodie</t>
  </si>
  <si>
    <t>Fata Morgana</t>
  </si>
  <si>
    <t>Anastasia</t>
  </si>
  <si>
    <t>Montego Bay</t>
  </si>
  <si>
    <t>Linda</t>
  </si>
  <si>
    <t>Americana</t>
  </si>
  <si>
    <t>Grand Marquee</t>
  </si>
  <si>
    <t>Satisfaction</t>
  </si>
  <si>
    <t>Adonis</t>
  </si>
  <si>
    <t>Nellie Shaylor</t>
  </si>
  <si>
    <t>Robert W Auten</t>
  </si>
  <si>
    <t>White Cap</t>
  </si>
  <si>
    <t>Praying Hands</t>
  </si>
  <si>
    <t>Alexander Hay</t>
  </si>
  <si>
    <t>Glamoureyez</t>
  </si>
  <si>
    <t>Gilded by Grace</t>
  </si>
  <si>
    <t>Spacecoast Lunatic Fringe</t>
  </si>
  <si>
    <t>Spacecoast Casino Red</t>
  </si>
  <si>
    <t>Let the Glory Fall</t>
  </si>
  <si>
    <t>Kaanapali Coast</t>
  </si>
  <si>
    <t>Moonstruck</t>
  </si>
  <si>
    <t>London Fog</t>
  </si>
  <si>
    <t>Lakeside Spellbinder</t>
  </si>
  <si>
    <t>Final Summation</t>
  </si>
  <si>
    <t>Velvet Moon</t>
  </si>
  <si>
    <t>Mama Cuna</t>
  </si>
  <si>
    <t>Gold Regal</t>
  </si>
  <si>
    <t>Blue Bird-of-Paradise</t>
  </si>
  <si>
    <t>Big Navy</t>
  </si>
  <si>
    <t>Coral Magic</t>
  </si>
  <si>
    <t>Coral Supreme</t>
  </si>
  <si>
    <t>Lord Cavin</t>
  </si>
  <si>
    <t>Petite Elegance</t>
  </si>
  <si>
    <t>Glenny Carlene</t>
  </si>
  <si>
    <t>Mrs. Franklin D. Roosevelt</t>
  </si>
  <si>
    <t>Walter Mains</t>
  </si>
  <si>
    <t>Robert Frost</t>
  </si>
  <si>
    <t>June</t>
  </si>
  <si>
    <t>Lollipop</t>
  </si>
  <si>
    <t>His Honor</t>
  </si>
  <si>
    <t>Queen Tiara</t>
  </si>
  <si>
    <t>Dark Prince</t>
  </si>
  <si>
    <t>Azure Butterfly</t>
  </si>
  <si>
    <t>Immortality</t>
  </si>
  <si>
    <t>Recurring Delight</t>
  </si>
  <si>
    <t>Pink Attraction</t>
  </si>
  <si>
    <t>Avalanche</t>
  </si>
  <si>
    <t>Henry Sass</t>
  </si>
  <si>
    <t>Moses' Fire</t>
  </si>
  <si>
    <t>Ruby Spider</t>
  </si>
  <si>
    <t>Stella De Oro</t>
  </si>
  <si>
    <t>Stellar Double Rose</t>
  </si>
  <si>
    <t>Strawberry Fields Forever</t>
  </si>
  <si>
    <t>Venetian Baroque</t>
  </si>
  <si>
    <t>Victorian Lace</t>
  </si>
  <si>
    <t>Starlight Express</t>
  </si>
  <si>
    <t>Pimento</t>
  </si>
  <si>
    <t>Titanic</t>
  </si>
  <si>
    <t>Carnival</t>
  </si>
  <si>
    <t>First Frost</t>
  </si>
  <si>
    <t>Black Falcon Ritual</t>
  </si>
  <si>
    <t>Lexington Avenue</t>
  </si>
  <si>
    <t>Stealth Bomber</t>
  </si>
  <si>
    <t>Destined To See</t>
  </si>
  <si>
    <t>Pygmy Plum</t>
  </si>
  <si>
    <t>Inwood</t>
  </si>
  <si>
    <t>Nijinsky</t>
  </si>
  <si>
    <t>Behind Blue Eyes</t>
  </si>
  <si>
    <t>Sultan's Magic</t>
  </si>
  <si>
    <t>Christian Klem</t>
  </si>
  <si>
    <t>Creative Vision</t>
  </si>
  <si>
    <t>Matrix</t>
  </si>
  <si>
    <t>Medusa</t>
  </si>
  <si>
    <t>Miss Lucy</t>
  </si>
  <si>
    <t>Miss Birma</t>
  </si>
  <si>
    <t>Hollywood Light</t>
  </si>
  <si>
    <t>Martin Blondeel</t>
  </si>
  <si>
    <t>Tropical Dancer</t>
  </si>
  <si>
    <t>Queen of the Seas</t>
  </si>
  <si>
    <t>Olive Branch</t>
  </si>
  <si>
    <t>Mint Julep</t>
  </si>
  <si>
    <t>Hi Ho Silver</t>
  </si>
  <si>
    <t>Kabuki</t>
  </si>
  <si>
    <t>Emerald Tiara</t>
  </si>
  <si>
    <t>Yellow Splash</t>
  </si>
  <si>
    <t>Lakeside Explosion</t>
  </si>
  <si>
    <t>Hosta</t>
  </si>
  <si>
    <t>Salmon Star</t>
  </si>
  <si>
    <t>Orlando Roberts</t>
  </si>
  <si>
    <t>Red Grace</t>
  </si>
  <si>
    <t>Teaspoon</t>
  </si>
  <si>
    <t>Brim Cup</t>
  </si>
  <si>
    <t>Northern Exposure</t>
  </si>
  <si>
    <t>Stained Glass</t>
  </si>
  <si>
    <t>Lakeside Lollipop</t>
  </si>
  <si>
    <t>Captain Kirk</t>
  </si>
  <si>
    <t>Hanky Panky</t>
  </si>
  <si>
    <t>Minuteman</t>
  </si>
  <si>
    <t>Evening Enchantment</t>
  </si>
  <si>
    <t>Eye Catching</t>
  </si>
  <si>
    <t>Fellow</t>
  </si>
  <si>
    <t>Fuchsia Dream</t>
  </si>
  <si>
    <t>Awesome Candy</t>
  </si>
  <si>
    <t>Bel Adonis</t>
  </si>
  <si>
    <t>Blue Venom</t>
  </si>
  <si>
    <t>American Original</t>
  </si>
  <si>
    <t>Crush On You</t>
  </si>
  <si>
    <t>Dipped In Honey</t>
  </si>
  <si>
    <t>Dragons Eye</t>
  </si>
  <si>
    <t>Dream Candy</t>
  </si>
  <si>
    <t>Becky Lynn (Tetra)</t>
  </si>
  <si>
    <t>Spacecoast Cranberry Breeze</t>
  </si>
  <si>
    <t>Velvet Web</t>
  </si>
  <si>
    <t>Princess Anastasia</t>
  </si>
  <si>
    <t>Christmas Tree Gala</t>
  </si>
  <si>
    <t>Happy Camper</t>
  </si>
  <si>
    <t>Reversed</t>
  </si>
  <si>
    <t>Korean Snow</t>
  </si>
  <si>
    <t>Abiqua Drinking Gourd</t>
  </si>
  <si>
    <t>Cinderella</t>
  </si>
  <si>
    <t>Gin And Tonic</t>
  </si>
  <si>
    <t>Kabitan</t>
  </si>
  <si>
    <t>Robin Hood</t>
  </si>
  <si>
    <t>Mage Quest</t>
  </si>
  <si>
    <t>Butter Bowl</t>
  </si>
  <si>
    <t>Eye-yi-yi</t>
  </si>
  <si>
    <t>Cora Louise</t>
  </si>
  <si>
    <t>All That Jazz</t>
  </si>
  <si>
    <t>Baby Doll</t>
  </si>
  <si>
    <t>Boracay</t>
  </si>
  <si>
    <t>Brass Ring</t>
  </si>
  <si>
    <t>Cameo</t>
  </si>
  <si>
    <t>Cherish</t>
  </si>
  <si>
    <t>Choo Choo Train</t>
  </si>
  <si>
    <t>Dancing Stars</t>
  </si>
  <si>
    <t>Dick Ward</t>
  </si>
  <si>
    <t>Orange City</t>
  </si>
  <si>
    <t>Orange Grove</t>
  </si>
  <si>
    <t>Purple Tempest</t>
  </si>
  <si>
    <t>Rowdy Red</t>
  </si>
  <si>
    <t>Sabine Baur</t>
  </si>
  <si>
    <t>Orange Star</t>
  </si>
  <si>
    <t>Sleeping Star</t>
  </si>
  <si>
    <t>Scralet Heaven</t>
  </si>
  <si>
    <t>Anne Lawrence</t>
  </si>
  <si>
    <t>Spacecoast Technical Knock Out</t>
  </si>
  <si>
    <t>Ole Red</t>
  </si>
  <si>
    <t>Roses In Snow</t>
  </si>
  <si>
    <t>Crowning Light</t>
  </si>
  <si>
    <t>Dewar</t>
  </si>
  <si>
    <t>Doug Warner</t>
  </si>
  <si>
    <t>Hidden Depths</t>
  </si>
  <si>
    <t>Just Fabulous</t>
  </si>
  <si>
    <t>Matthew William</t>
  </si>
  <si>
    <t>Picture In Picture</t>
  </si>
  <si>
    <t>Priceless</t>
  </si>
  <si>
    <t>Rhubarb Pie</t>
  </si>
  <si>
    <t>Robert Searles</t>
  </si>
  <si>
    <t>Rock Candy</t>
  </si>
  <si>
    <t>Rose Heat</t>
  </si>
  <si>
    <t>Ruby Pearl Sullivan</t>
  </si>
  <si>
    <t>Ruby Storm</t>
  </si>
  <si>
    <t>Spacecoast Brazen Bandit</t>
  </si>
  <si>
    <t>Thomas Tew</t>
  </si>
  <si>
    <t>Violet Becomes You</t>
  </si>
  <si>
    <t>Bubbling Up</t>
  </si>
  <si>
    <t>Bass Gibson</t>
  </si>
  <si>
    <t>Suddenly Blue</t>
  </si>
  <si>
    <t>Fan</t>
  </si>
  <si>
    <t>Hot Chocolate</t>
  </si>
  <si>
    <t>Dinner Plate</t>
  </si>
  <si>
    <t>White Frost</t>
  </si>
  <si>
    <t>Ray Payton</t>
  </si>
  <si>
    <t>The Fawn</t>
  </si>
  <si>
    <t>High Society</t>
  </si>
  <si>
    <t>Shazaam</t>
  </si>
  <si>
    <t>Dance With Me</t>
  </si>
  <si>
    <t>Black Out</t>
  </si>
  <si>
    <t>Gironde</t>
  </si>
  <si>
    <t>Cancun</t>
  </si>
  <si>
    <t>Red Hot</t>
  </si>
  <si>
    <t>Cappuccino</t>
  </si>
  <si>
    <t>Sixth Sense</t>
  </si>
  <si>
    <t>Rosella's Dream</t>
  </si>
  <si>
    <t>Enterprise</t>
  </si>
  <si>
    <t>Thunderbolt</t>
  </si>
  <si>
    <t>Dark Shadows</t>
  </si>
  <si>
    <t>Independence</t>
  </si>
  <si>
    <t>Blue Ivory</t>
  </si>
  <si>
    <t>George Smith</t>
  </si>
  <si>
    <t>Valley's Glacier</t>
  </si>
  <si>
    <t>Exotic Treasure</t>
  </si>
  <si>
    <t>Megatron</t>
  </si>
  <si>
    <t>Beautiful Edgings</t>
  </si>
  <si>
    <t>Cherry Ice Cream Smile</t>
  </si>
  <si>
    <t>Chesapeake Bay</t>
  </si>
  <si>
    <t>Eye Chiwawa</t>
  </si>
  <si>
    <t>Bouquet Perfect</t>
  </si>
  <si>
    <t>Crystal Halo</t>
  </si>
  <si>
    <t>Lion King</t>
  </si>
  <si>
    <t>Wine Ruffles</t>
  </si>
  <si>
    <t>Blue Suede Shoes</t>
  </si>
  <si>
    <t>Puddy Tat</t>
  </si>
  <si>
    <t>God Save the Queen</t>
  </si>
  <si>
    <t>Peacock Maiden</t>
  </si>
  <si>
    <t>French Cavalier</t>
  </si>
  <si>
    <t>American Hero</t>
  </si>
  <si>
    <t>Parrot Tattoo</t>
  </si>
  <si>
    <t>Ashwood Still Night</t>
  </si>
  <si>
    <t>Cherished Sister</t>
  </si>
  <si>
    <t>Elizabeth Campbell</t>
  </si>
  <si>
    <t>Apple Swirl</t>
  </si>
  <si>
    <t>Spacecoast Sea shells</t>
  </si>
  <si>
    <t>Again &amp; Again</t>
  </si>
  <si>
    <t>Tom Pouce</t>
  </si>
  <si>
    <t>Gold Mine</t>
  </si>
  <si>
    <t>Henry Bockstoce</t>
  </si>
  <si>
    <t>Samurai</t>
  </si>
  <si>
    <t>Big Daddy</t>
  </si>
  <si>
    <t>Cindy's Eye</t>
  </si>
  <si>
    <t>Empress Wu</t>
  </si>
  <si>
    <t>Patsy Cline</t>
  </si>
  <si>
    <t>Memphis</t>
  </si>
  <si>
    <t>Iwanna Piranha</t>
  </si>
  <si>
    <t>Lakeside Dragonfly</t>
  </si>
  <si>
    <t>Elisa Dallas</t>
  </si>
  <si>
    <t>Executive Decision</t>
  </si>
  <si>
    <t>Fireborn</t>
  </si>
  <si>
    <t>Flamboyant Eyes</t>
  </si>
  <si>
    <t>Fox Ears</t>
  </si>
  <si>
    <t>Giant Panda</t>
  </si>
  <si>
    <t>Island Warrior</t>
  </si>
  <si>
    <t>Lady Neva</t>
  </si>
  <si>
    <t>Lavender Blue Baby</t>
  </si>
  <si>
    <t>Lobo Lucy</t>
  </si>
  <si>
    <t>Pat Garrity</t>
  </si>
  <si>
    <t>Spacecoast Fancy Dancer</t>
  </si>
  <si>
    <t>Spacecoast Spice Girl</t>
  </si>
  <si>
    <t>Nancy Billingslea</t>
  </si>
  <si>
    <t>These Eyes</t>
  </si>
  <si>
    <t>Tahoe</t>
  </si>
  <si>
    <t>Orange Electric</t>
  </si>
  <si>
    <t>Nebula On Fire</t>
  </si>
  <si>
    <t>La Rochoise</t>
  </si>
  <si>
    <t>Unforgettable Glow</t>
  </si>
  <si>
    <t>Tuscan Summer</t>
  </si>
  <si>
    <t>Ed Murray</t>
  </si>
  <si>
    <t>Elizabeth Salter</t>
  </si>
  <si>
    <t>Graffity</t>
  </si>
  <si>
    <t>Ann Kulpa</t>
  </si>
  <si>
    <t>American Halo</t>
  </si>
  <si>
    <t>Extasy</t>
  </si>
  <si>
    <t>Midwest Magic</t>
  </si>
  <si>
    <t>Allegan Fog</t>
  </si>
  <si>
    <t>American Sweetheart</t>
  </si>
  <si>
    <t>Maple Leaf</t>
  </si>
  <si>
    <t>Great Expectations</t>
  </si>
  <si>
    <t>Showboat</t>
  </si>
  <si>
    <t>Tick Tock</t>
  </si>
  <si>
    <t>Revolution</t>
  </si>
  <si>
    <t>Cosmic Adventure</t>
  </si>
  <si>
    <t>Cosmic Awakening</t>
  </si>
  <si>
    <t>Facemaker</t>
  </si>
  <si>
    <t>Stenciled Infusion</t>
  </si>
  <si>
    <t>Bowtie Affair</t>
  </si>
  <si>
    <t>Butterfly Shores</t>
  </si>
  <si>
    <t>Bold Raven</t>
  </si>
  <si>
    <t>Biting Pumpkins</t>
  </si>
  <si>
    <t>Midnight at Tiffany's</t>
  </si>
  <si>
    <t>Midnight Castle</t>
  </si>
  <si>
    <t>Morningside</t>
  </si>
  <si>
    <t>Red Blooded</t>
  </si>
  <si>
    <t>Wedding Dancer</t>
  </si>
  <si>
    <t>Tiger's Eye</t>
  </si>
  <si>
    <t>Blueberries And Cream</t>
  </si>
  <si>
    <t>Alexa Kathryn</t>
  </si>
  <si>
    <t>Alexander's Ragtime Band</t>
  </si>
  <si>
    <t>Light Years Away</t>
  </si>
  <si>
    <t>Regal Braid</t>
  </si>
  <si>
    <t>Devil's Advocate</t>
  </si>
  <si>
    <t>Gelato</t>
  </si>
  <si>
    <t>Heart And Soul</t>
  </si>
  <si>
    <t>Halloween Hocus Pocus</t>
  </si>
  <si>
    <t>Long Legged Lap Dancer</t>
  </si>
  <si>
    <t>Tao of Physics</t>
  </si>
  <si>
    <t>Dr Jerrold Corbett</t>
  </si>
  <si>
    <t>Pumpkin Bandit</t>
  </si>
  <si>
    <t>Indian Giver</t>
  </si>
  <si>
    <t>You Devil</t>
  </si>
  <si>
    <t>Paradise Joyce</t>
  </si>
  <si>
    <t>Hebrew Maiden</t>
  </si>
  <si>
    <t>Heline Pressley</t>
  </si>
  <si>
    <t>How Beautiful Heaven Must Be</t>
  </si>
  <si>
    <t>Jane Mahan</t>
  </si>
  <si>
    <t>Glacée de Roses</t>
  </si>
  <si>
    <t>Border Lord</t>
  </si>
  <si>
    <t>Bluebird Butterfly</t>
  </si>
  <si>
    <t>Fiji</t>
  </si>
  <si>
    <t>Pirate's Prism</t>
  </si>
  <si>
    <t>Emerald Ruff Cut</t>
  </si>
  <si>
    <t>Ivory Necklace</t>
  </si>
  <si>
    <t>Canyon Colors</t>
  </si>
  <si>
    <t xml:space="preserve">Egyptian Queen </t>
  </si>
  <si>
    <t>Joan Derifield</t>
  </si>
  <si>
    <t>At Sunset</t>
  </si>
  <si>
    <t xml:space="preserve">Nosferatu </t>
  </si>
  <si>
    <t>Rapid Eye Movement</t>
  </si>
  <si>
    <t>Rock Solid</t>
  </si>
  <si>
    <t>Shades of Darkness</t>
  </si>
  <si>
    <t>Silver Lance</t>
  </si>
  <si>
    <t xml:space="preserve">T-Bone Walker </t>
  </si>
  <si>
    <t>Tupac Amaru</t>
  </si>
  <si>
    <t xml:space="preserve">Wild Horses </t>
  </si>
  <si>
    <t>Another Night</t>
  </si>
  <si>
    <t>Blue Angel</t>
  </si>
  <si>
    <t>Night Before Christmas</t>
  </si>
  <si>
    <t>Mount Tom</t>
  </si>
  <si>
    <t>Fully Exotic</t>
  </si>
  <si>
    <t>Quasimodo</t>
  </si>
  <si>
    <t>Punxsutawney Phil</t>
  </si>
  <si>
    <t>Ebony Pools</t>
  </si>
  <si>
    <t>Black Ice</t>
  </si>
  <si>
    <t>Silent Sentry</t>
  </si>
  <si>
    <t>Heavenly Starfire</t>
  </si>
  <si>
    <t>Earth Angel</t>
  </si>
  <si>
    <t>Krossa Regal</t>
  </si>
  <si>
    <t>Fire and Ice</t>
  </si>
  <si>
    <t>Pizzazz</t>
  </si>
  <si>
    <t>Striptease</t>
  </si>
  <si>
    <t>Joy of July</t>
  </si>
  <si>
    <t>Holy Guacamole</t>
  </si>
  <si>
    <t>Illusive Phase Shifter</t>
  </si>
  <si>
    <t>Leslie Renee</t>
  </si>
  <si>
    <t>Michael Bennett</t>
  </si>
  <si>
    <t>Duke of Gascone</t>
  </si>
  <si>
    <t>Sulphurite Prism</t>
  </si>
  <si>
    <t>Blue Racer</t>
  </si>
  <si>
    <t>Castle Rock</t>
  </si>
  <si>
    <t>Jupiter's Fortune</t>
  </si>
  <si>
    <t>Wild Sonata</t>
  </si>
  <si>
    <t>Scaramouche</t>
  </si>
  <si>
    <t>Tricolor</t>
  </si>
  <si>
    <t>Special Candy</t>
  </si>
  <si>
    <t>Shuffle The Deck</t>
  </si>
  <si>
    <t>Running Hot</t>
  </si>
  <si>
    <t>Red Eyed Shocker</t>
  </si>
  <si>
    <t>Wisley</t>
  </si>
  <si>
    <t>Bella Isabella</t>
  </si>
  <si>
    <t>Lemon Parchment</t>
  </si>
  <si>
    <t>Marina del Rey</t>
  </si>
  <si>
    <t>Black Gamecock</t>
  </si>
  <si>
    <t>Crazy Legs</t>
  </si>
  <si>
    <t>Scarlet Delight</t>
  </si>
  <si>
    <t>Beverly Ann</t>
  </si>
  <si>
    <t>Debbie</t>
  </si>
  <si>
    <t>Centerfold</t>
  </si>
  <si>
    <t>Carmen Echo</t>
  </si>
  <si>
    <t>Catherine Woodbery</t>
  </si>
  <si>
    <t>Coit Tower</t>
  </si>
  <si>
    <t>Dark Night Dynamite</t>
  </si>
  <si>
    <t>Magical Mystery Show</t>
  </si>
  <si>
    <t>Midnight Amulet</t>
  </si>
  <si>
    <t>Roselily Fabiola</t>
  </si>
  <si>
    <t>June Fever</t>
  </si>
  <si>
    <t>Luna Moth</t>
  </si>
  <si>
    <t>Born to be Wild</t>
  </si>
  <si>
    <t>Jail House Rock</t>
  </si>
  <si>
    <t>Marilyn Monroe</t>
  </si>
  <si>
    <t>Picasso's Intrigue</t>
  </si>
  <si>
    <t>Sonya Starchak</t>
  </si>
  <si>
    <t>Sweet Cotton Candy</t>
  </si>
  <si>
    <t>New Day Sunshine</t>
  </si>
  <si>
    <t>Windswept Dreams</t>
  </si>
  <si>
    <t>Persian Art</t>
  </si>
  <si>
    <t>Rose Knockout</t>
  </si>
  <si>
    <t>Voila Francois</t>
  </si>
  <si>
    <t>L'UFO de Shefford</t>
  </si>
  <si>
    <t>Landon Lee</t>
  </si>
  <si>
    <t>Bella Sera</t>
  </si>
  <si>
    <t>Santa's Little Helper</t>
  </si>
  <si>
    <t>Mystical Mirror</t>
  </si>
  <si>
    <t>Larry's Obsession</t>
  </si>
  <si>
    <t>Written on the Wind</t>
  </si>
  <si>
    <t>Blood Wine</t>
  </si>
  <si>
    <t>Plantaginea 'Asparagaceae'</t>
  </si>
  <si>
    <t>Moonlit Masquerade</t>
  </si>
  <si>
    <t>The Band Played On</t>
  </si>
  <si>
    <t>Lies and Lipstick</t>
  </si>
  <si>
    <t>August Moon</t>
  </si>
  <si>
    <t>Aureonebulosa</t>
  </si>
  <si>
    <t>Canadian Blue</t>
  </si>
  <si>
    <t>Pilgrim</t>
  </si>
  <si>
    <t>Stirfry</t>
  </si>
  <si>
    <t>Ben Vernooy</t>
  </si>
  <si>
    <t>Bridal Falls</t>
  </si>
  <si>
    <t>Blue Shadow (Tokudama)</t>
  </si>
  <si>
    <t>Blue Hawaii</t>
  </si>
  <si>
    <t>Bright Star</t>
  </si>
  <si>
    <t>Dancing Queen</t>
  </si>
  <si>
    <t>Forbidden Fruit</t>
  </si>
  <si>
    <t>Fragrant Dream</t>
  </si>
  <si>
    <t>Flemish Sky</t>
  </si>
  <si>
    <t>Funny Mouse</t>
  </si>
  <si>
    <t>Grand Prize</t>
  </si>
  <si>
    <t>Gray Cole</t>
  </si>
  <si>
    <t>Frozen Margarita</t>
  </si>
  <si>
    <t>Hippodrome</t>
  </si>
  <si>
    <t>Little Treasure</t>
  </si>
  <si>
    <t>Lucky Mouse</t>
  </si>
  <si>
    <t>Mighty Mouse</t>
  </si>
  <si>
    <t>Golden Waffles</t>
  </si>
  <si>
    <t>Paul Revere</t>
  </si>
  <si>
    <t>Samual Blue</t>
  </si>
  <si>
    <t>Secret Ambition</t>
  </si>
  <si>
    <t>Sun Power</t>
  </si>
  <si>
    <t>Sunshine Glory</t>
  </si>
  <si>
    <t>Volcano Island</t>
  </si>
  <si>
    <t>Winter Warrior</t>
  </si>
  <si>
    <t>Silver Shadow</t>
  </si>
  <si>
    <t>Barcode</t>
  </si>
  <si>
    <t>Tart and Trendy</t>
  </si>
  <si>
    <t>Moon River</t>
  </si>
  <si>
    <t>Texas Blue Eye</t>
  </si>
  <si>
    <t>Shamrock Dew</t>
  </si>
  <si>
    <t>Westerner</t>
  </si>
  <si>
    <t>Pathfinder</t>
  </si>
  <si>
    <t>Sea Thunder</t>
  </si>
  <si>
    <t>Rootin Tootin</t>
  </si>
  <si>
    <t>Sharp Dressed Man</t>
  </si>
  <si>
    <t>Spring Fling</t>
  </si>
  <si>
    <t>Temptation</t>
  </si>
  <si>
    <t>Vulcan</t>
  </si>
  <si>
    <t>Coral Sunset</t>
  </si>
  <si>
    <t>Buckeye Belle</t>
  </si>
  <si>
    <t>Celebrity</t>
  </si>
  <si>
    <t>Best Man</t>
  </si>
  <si>
    <t>Pillow Talk</t>
  </si>
  <si>
    <t>Twist Of Lime</t>
  </si>
  <si>
    <t>Hadspen Blue</t>
  </si>
  <si>
    <t>Salute</t>
  </si>
  <si>
    <t>Mama Mia</t>
  </si>
  <si>
    <t>Blue Hippo</t>
  </si>
  <si>
    <t>September Sun</t>
  </si>
  <si>
    <t>Blue Wedgwood</t>
  </si>
  <si>
    <t>Fragrant Blue</t>
  </si>
  <si>
    <t>Blue Jay</t>
  </si>
  <si>
    <t>GoldenSunburst</t>
  </si>
  <si>
    <t>Black Flag</t>
  </si>
  <si>
    <t>Distant Chimes</t>
  </si>
  <si>
    <t>Exotic Star</t>
  </si>
  <si>
    <t>Royal Crusader</t>
  </si>
  <si>
    <t>Cee Jay</t>
  </si>
  <si>
    <t>Fragrant Queen</t>
  </si>
  <si>
    <t>Happy Dayz</t>
  </si>
  <si>
    <t>Canadian Shield</t>
  </si>
  <si>
    <t>Spacecoast Firestarter</t>
  </si>
  <si>
    <t>Blue Beauty</t>
  </si>
  <si>
    <t>Leather Sheen</t>
  </si>
  <si>
    <t>Center Stage</t>
  </si>
  <si>
    <t>Dragon Tails</t>
  </si>
  <si>
    <t>Dawes</t>
  </si>
  <si>
    <t>My Claire</t>
  </si>
  <si>
    <t>Tyler's Treasure</t>
  </si>
  <si>
    <t>White Line Fever</t>
  </si>
  <si>
    <t>Pineapple Punch</t>
  </si>
  <si>
    <t>Sandhill Crane</t>
  </si>
  <si>
    <t>Tootie Mae</t>
  </si>
  <si>
    <t>Radiant Edger</t>
  </si>
  <si>
    <t>Silver Threads and Golden Needles</t>
  </si>
  <si>
    <t>Mourning Dove</t>
  </si>
  <si>
    <t>Fingerprint</t>
  </si>
  <si>
    <t>T-Dawg</t>
  </si>
  <si>
    <t>Confused Angel</t>
  </si>
  <si>
    <t>Breeders Choice</t>
  </si>
  <si>
    <t>Borwick Beauty</t>
  </si>
  <si>
    <t>Foxfire Divine Winds</t>
  </si>
  <si>
    <t>Best Bockstoce</t>
  </si>
  <si>
    <t>Largo</t>
  </si>
  <si>
    <t>Krekler's Red</t>
  </si>
  <si>
    <t>Rock Lobster</t>
  </si>
  <si>
    <t>Monet's Garden</t>
  </si>
  <si>
    <t>Phantom Returns</t>
  </si>
  <si>
    <t>Power Surge</t>
  </si>
  <si>
    <t>Time for Eternity</t>
  </si>
  <si>
    <t>Tri-colored Bite</t>
  </si>
  <si>
    <t>Tropical Hot Flash</t>
  </si>
  <si>
    <t>Venus Flytrap</t>
  </si>
  <si>
    <t>Victorian Garden Star Bright</t>
  </si>
  <si>
    <t>Tattoo</t>
  </si>
  <si>
    <t>Going Green</t>
  </si>
  <si>
    <t>Fantastic Fringe</t>
  </si>
  <si>
    <t>America the Beautiful</t>
  </si>
  <si>
    <t>Aquadisiac</t>
  </si>
  <si>
    <t>Barbara Barnes</t>
  </si>
  <si>
    <t>Coeur Atout</t>
  </si>
  <si>
    <t>Swallow Tail Kite</t>
  </si>
  <si>
    <t>Cerulean Warbler</t>
  </si>
  <si>
    <t>Tranquil Waters</t>
  </si>
  <si>
    <t>Night Breeze</t>
  </si>
  <si>
    <t>Eight Miles High</t>
  </si>
  <si>
    <t>Rock of Salvation</t>
  </si>
  <si>
    <t>Martina Verhaert</t>
  </si>
  <si>
    <t>Dan Mahony</t>
  </si>
  <si>
    <t>Jungle Jack Joiner</t>
  </si>
  <si>
    <t>Supreme Sultan</t>
  </si>
  <si>
    <t>Tennison Ridge</t>
  </si>
  <si>
    <t>Barbara Watts</t>
  </si>
  <si>
    <t>Bill Robinson</t>
  </si>
  <si>
    <t>Bold Awakening</t>
  </si>
  <si>
    <t>Boundless Beauty</t>
  </si>
  <si>
    <t>Call Me Carla</t>
  </si>
  <si>
    <t>Cosmic Kaleidoscope</t>
  </si>
  <si>
    <t>Dovealicious</t>
  </si>
  <si>
    <t>Dreamcicle Supreme</t>
  </si>
  <si>
    <t>Dreams of Destiny</t>
  </si>
  <si>
    <t>Easy on the Eyes</t>
  </si>
  <si>
    <t>Eyes Right Jones</t>
  </si>
  <si>
    <t>Free the Night</t>
  </si>
  <si>
    <t>Gary Colby</t>
  </si>
  <si>
    <t>Golden Throne</t>
  </si>
  <si>
    <t>Forever Fascinated</t>
  </si>
  <si>
    <t>Ice Dragon</t>
  </si>
  <si>
    <t>Janet and Bill</t>
  </si>
  <si>
    <t>John Todd</t>
  </si>
  <si>
    <t>Elegans 'Sieboldiana'</t>
  </si>
  <si>
    <t>Jardins Shefford</t>
  </si>
  <si>
    <t>103 Rue Clermont, Shefford, Québec, Canada, J2M 1X3, 450-776-4082</t>
  </si>
  <si>
    <t>www.jardinsshefford.com    -----    Info@jardinsshefford.com</t>
  </si>
  <si>
    <t>Nom:</t>
  </si>
  <si>
    <t>Date:</t>
  </si>
  <si>
    <t>Adresse:</t>
  </si>
  <si>
    <t>Commande #:</t>
  </si>
  <si>
    <t>Ville:</t>
  </si>
  <si>
    <t>Page:</t>
  </si>
  <si>
    <t>Date de livraison désiré:</t>
  </si>
  <si>
    <t>Téléphone:</t>
  </si>
  <si>
    <t>Courriel:</t>
  </si>
  <si>
    <t>Mode de payement</t>
  </si>
  <si>
    <t xml:space="preserve">Adresse d'expédition si différente </t>
  </si>
  <si>
    <t>Numéro de repérage (Poste Canada)</t>
  </si>
  <si>
    <t>Sous-total:</t>
  </si>
  <si>
    <t>Frais de livraison:</t>
  </si>
  <si>
    <t>Total:</t>
  </si>
  <si>
    <t>15$ (QC et ON) - 18$ (autres provinces) Colis accéléré</t>
  </si>
  <si>
    <t>Merci beaucoup, nous vous souhaitons une bonne saison de jardinage.</t>
  </si>
  <si>
    <t>Caribbean Sunrise</t>
  </si>
  <si>
    <t>Fabulous Black Pearl</t>
  </si>
  <si>
    <t>Abba Dabba Do</t>
  </si>
  <si>
    <t>Big Brother</t>
  </si>
  <si>
    <t>Lion Heart</t>
  </si>
  <si>
    <t>Orchid Linen</t>
  </si>
  <si>
    <t>Happy Happy</t>
  </si>
  <si>
    <t>Wonder of It All</t>
  </si>
  <si>
    <t>Evelyn Gates</t>
  </si>
  <si>
    <t>Regency Heights</t>
  </si>
  <si>
    <t>Free Bird</t>
  </si>
  <si>
    <t>Neon Flamingo</t>
  </si>
  <si>
    <t>Belle Cook</t>
  </si>
  <si>
    <t>Blue Dude</t>
  </si>
  <si>
    <t>Red Kangaroo</t>
  </si>
  <si>
    <t>Dentelle</t>
  </si>
  <si>
    <t>Zager's White Edge</t>
  </si>
  <si>
    <t>Mack the Knife</t>
  </si>
  <si>
    <t>Evelyn Kloeris</t>
  </si>
  <si>
    <t>Webster's Pink Wonder</t>
  </si>
  <si>
    <t>Zephyr's Song</t>
  </si>
  <si>
    <t>Pinkerton</t>
  </si>
  <si>
    <t>Barbara Dittmer</t>
  </si>
  <si>
    <t>Heavenly Hidden Treasure</t>
  </si>
  <si>
    <t>Planet Claire</t>
  </si>
  <si>
    <t>Voodoo Magic</t>
  </si>
  <si>
    <t>Eye on a String</t>
  </si>
  <si>
    <t>Capitaine Bonhomme</t>
  </si>
  <si>
    <t>Rose Colored Glasses</t>
  </si>
  <si>
    <t>Kaleidoscope Jungle Cat</t>
  </si>
  <si>
    <t>Keep on Hoping</t>
  </si>
  <si>
    <t>King of Swan Lake</t>
  </si>
  <si>
    <t>Levi Davis</t>
  </si>
  <si>
    <t>Little Red Bantam</t>
  </si>
  <si>
    <t>Moment in the Sun</t>
  </si>
  <si>
    <t>Iris</t>
  </si>
  <si>
    <t>Peanut</t>
  </si>
  <si>
    <t>Grand Tiara</t>
  </si>
  <si>
    <t>Yellow Boa</t>
  </si>
  <si>
    <t>Teatime</t>
  </si>
  <si>
    <t>Junior Miss</t>
  </si>
  <si>
    <t>Just So</t>
  </si>
  <si>
    <t>Little Aurora</t>
  </si>
  <si>
    <t>Galaxy Light</t>
  </si>
  <si>
    <t>Macho Macho Man</t>
  </si>
  <si>
    <t>Country Bumpkin</t>
  </si>
  <si>
    <t>December Wedding</t>
  </si>
  <si>
    <t>Apache Sunrise</t>
  </si>
  <si>
    <t>Fancy Border</t>
  </si>
  <si>
    <t>Mount Herman Treasure</t>
  </si>
  <si>
    <t>Prix 2015</t>
  </si>
  <si>
    <t>2015-</t>
  </si>
  <si>
    <t>Province, Pay, Code postal:</t>
  </si>
  <si>
    <t>Substitution en cas de non disponibilité: Oui ou Non?</t>
  </si>
  <si>
    <t>Choix de substitution:</t>
  </si>
  <si>
    <t xml:space="preserve">Libellez les chèques ou mandats à Marcel Dallaire. </t>
  </si>
  <si>
    <r>
      <rPr>
        <u/>
        <sz val="12"/>
        <color indexed="8"/>
        <rFont val="Calibri"/>
        <family val="2"/>
      </rPr>
      <t>Gratuit pour les commandes de 250$ et plus</t>
    </r>
    <r>
      <rPr>
        <sz val="12"/>
        <color indexed="8"/>
        <rFont val="Calibri"/>
        <family val="2"/>
      </rPr>
      <t xml:space="preserve"> (Canada seulement)</t>
    </r>
  </si>
  <si>
    <t xml:space="preserve">Noms </t>
  </si>
  <si>
    <t>Adresses</t>
  </si>
  <si>
    <t>Villes</t>
  </si>
  <si>
    <t>Code postal</t>
  </si>
  <si>
    <t xml:space="preserve">Tél </t>
  </si>
  <si>
    <t>Courriel</t>
  </si>
  <si>
    <t>DUPONT Jean</t>
  </si>
  <si>
    <t>rue Bleue</t>
  </si>
  <si>
    <t>XXXXX</t>
  </si>
  <si>
    <t>jean.dupont@xxxx.fr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</si>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</sst>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$&quot;"/>
    <numFmt numFmtId="165" formatCode="&quot;$&quot;#,##0.00"/>
    <numFmt numFmtId="166" formatCode="0.000%"/>
    <numFmt numFmtId="171" formatCode="[&gt;=10000000000]#\-###\-###\-###;[&gt;=10000000]\(###\)&quot; &quot;###\-####;000\-0000"/>
  </numFmts>
  <fonts count="2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12"/>
      <name val="Calibri"/>
      <family val="2"/>
    </font>
    <font>
      <sz val="14"/>
      <color indexed="8"/>
      <name val="Calibri"/>
      <family val="2"/>
    </font>
    <font>
      <sz val="36"/>
      <color indexed="8"/>
      <name val="Bermuda Script"/>
      <family val="2"/>
    </font>
    <font>
      <b/>
      <sz val="16"/>
      <color indexed="8"/>
      <name val="Calibri"/>
      <family val="2"/>
    </font>
    <font>
      <sz val="11"/>
      <color indexed="9"/>
      <name val="Calibri"/>
      <family val="2"/>
    </font>
    <font>
      <u/>
      <sz val="14"/>
      <color indexed="12"/>
      <name val="Calibri"/>
      <family val="2"/>
    </font>
    <font>
      <sz val="12"/>
      <color indexed="9"/>
      <name val="Calibri"/>
      <family val="2"/>
    </font>
    <font>
      <u/>
      <sz val="12"/>
      <color indexed="8"/>
      <name val="Calibri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3" tint="0.39994506668294322"/>
      </left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164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6" fillId="0" borderId="1" xfId="0" applyNumberFormat="1" applyFont="1" applyFill="1" applyBorder="1"/>
    <xf numFmtId="0" fontId="6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49" fontId="5" fillId="0" borderId="1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164" fontId="4" fillId="0" borderId="0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5" fillId="0" borderId="1" xfId="0" applyNumberFormat="1" applyFont="1" applyBorder="1" applyAlignment="1"/>
    <xf numFmtId="164" fontId="3" fillId="0" borderId="1" xfId="0" applyNumberFormat="1" applyFont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horizontal="left"/>
    </xf>
    <xf numFmtId="164" fontId="14" fillId="0" borderId="0" xfId="0" applyNumberFormat="1" applyFont="1"/>
    <xf numFmtId="0" fontId="0" fillId="0" borderId="2" xfId="0" applyFont="1" applyBorder="1"/>
    <xf numFmtId="0" fontId="0" fillId="0" borderId="3" xfId="0" applyFont="1" applyBorder="1" applyAlignment="1">
      <alignment horizontal="left"/>
    </xf>
    <xf numFmtId="0" fontId="0" fillId="0" borderId="3" xfId="0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14" fillId="0" borderId="4" xfId="0" applyNumberFormat="1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NumberFormat="1" applyFont="1"/>
    <xf numFmtId="0" fontId="0" fillId="0" borderId="5" xfId="0" applyFont="1" applyBorder="1"/>
    <xf numFmtId="0" fontId="3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164" fontId="14" fillId="0" borderId="6" xfId="0" applyNumberFormat="1" applyFont="1" applyBorder="1"/>
    <xf numFmtId="164" fontId="5" fillId="0" borderId="0" xfId="0" applyNumberFormat="1" applyFont="1" applyBorder="1" applyAlignment="1">
      <alignment horizontal="right"/>
    </xf>
    <xf numFmtId="164" fontId="8" fillId="0" borderId="0" xfId="0" applyNumberFormat="1" applyFont="1" applyBorder="1" applyAlignment="1">
      <alignment horizontal="center"/>
    </xf>
    <xf numFmtId="0" fontId="15" fillId="0" borderId="0" xfId="1" applyFont="1" applyBorder="1" applyAlignment="1" applyProtection="1"/>
    <xf numFmtId="0" fontId="0" fillId="0" borderId="5" xfId="0" applyBorder="1"/>
    <xf numFmtId="164" fontId="16" fillId="0" borderId="6" xfId="0" applyNumberFormat="1" applyFont="1" applyBorder="1"/>
    <xf numFmtId="0" fontId="3" fillId="0" borderId="0" xfId="0" applyFont="1" applyBorder="1" applyAlignment="1">
      <alignment horizontal="left"/>
    </xf>
    <xf numFmtId="164" fontId="3" fillId="0" borderId="0" xfId="0" applyNumberFormat="1" applyFont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14" fillId="0" borderId="9" xfId="0" applyNumberFormat="1" applyFont="1" applyBorder="1"/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0" fontId="18" fillId="0" borderId="0" xfId="0" quotePrefix="1" applyFont="1" applyFill="1" applyBorder="1" applyAlignment="1">
      <alignment horizontal="left"/>
    </xf>
    <xf numFmtId="0" fontId="18" fillId="0" borderId="0" xfId="1" applyNumberFormat="1" applyFont="1" applyFill="1" applyBorder="1" applyAlignment="1" applyProtection="1">
      <alignment horizontal="left"/>
    </xf>
    <xf numFmtId="49" fontId="7" fillId="0" borderId="10" xfId="0" applyNumberFormat="1" applyFont="1" applyBorder="1" applyAlignment="1"/>
    <xf numFmtId="49" fontId="7" fillId="0" borderId="11" xfId="0" applyNumberFormat="1" applyFont="1" applyBorder="1" applyAlignment="1"/>
    <xf numFmtId="49" fontId="7" fillId="0" borderId="12" xfId="0" applyNumberFormat="1" applyFont="1" applyBorder="1" applyAlignment="1"/>
    <xf numFmtId="0" fontId="0" fillId="0" borderId="0" xfId="0" applyAlignment="1">
      <alignment horizontal="center"/>
    </xf>
    <xf numFmtId="0" fontId="11" fillId="0" borderId="0" xfId="0" applyFont="1" applyBorder="1" applyAlignment="1">
      <alignment horizontal="left" wrapText="1"/>
    </xf>
    <xf numFmtId="0" fontId="11" fillId="0" borderId="0" xfId="0" applyFont="1" applyBorder="1" applyAlignment="1">
      <alignment horizontal="left"/>
    </xf>
    <xf numFmtId="0" fontId="1" fillId="0" borderId="13" xfId="0" applyFont="1" applyBorder="1" applyAlignment="1"/>
    <xf numFmtId="164" fontId="1" fillId="0" borderId="11" xfId="0" applyNumberFormat="1" applyFont="1" applyBorder="1" applyAlignment="1"/>
    <xf numFmtId="164" fontId="7" fillId="0" borderId="10" xfId="0" applyNumberFormat="1" applyFont="1" applyBorder="1" applyAlignment="1"/>
    <xf numFmtId="164" fontId="7" fillId="0" borderId="11" xfId="0" applyNumberFormat="1" applyFont="1" applyBorder="1" applyAlignment="1"/>
    <xf numFmtId="164" fontId="7" fillId="0" borderId="12" xfId="0" applyNumberFormat="1" applyFont="1" applyBorder="1" applyAlignment="1"/>
    <xf numFmtId="164" fontId="10" fillId="0" borderId="11" xfId="1" applyNumberFormat="1" applyBorder="1" applyAlignment="1" applyProtection="1"/>
    <xf numFmtId="14" fontId="11" fillId="0" borderId="0" xfId="0" applyNumberFormat="1" applyFont="1" applyBorder="1" applyAlignment="1">
      <alignment horizontal="left"/>
    </xf>
    <xf numFmtId="164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9" fillId="0" borderId="1" xfId="0" applyFont="1" applyBorder="1" applyAlignment="1">
      <alignment horizontal="left" vertical="center"/>
    </xf>
    <xf numFmtId="0" fontId="3" fillId="0" borderId="10" xfId="0" applyFont="1" applyBorder="1" applyAlignment="1"/>
    <xf numFmtId="0" fontId="3" fillId="0" borderId="10" xfId="0" applyFont="1" applyBorder="1" applyAlignment="1">
      <alignment horizontal="right"/>
    </xf>
    <xf numFmtId="164" fontId="4" fillId="0" borderId="0" xfId="0" applyNumberFormat="1" applyFont="1" applyFill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3" fillId="0" borderId="11" xfId="0" applyFont="1" applyBorder="1" applyAlignment="1"/>
    <xf numFmtId="0" fontId="5" fillId="0" borderId="10" xfId="0" applyFont="1" applyBorder="1" applyAlignment="1"/>
    <xf numFmtId="0" fontId="5" fillId="0" borderId="11" xfId="0" applyFont="1" applyBorder="1" applyAlignment="1"/>
    <xf numFmtId="0" fontId="5" fillId="0" borderId="12" xfId="0" applyFont="1" applyBorder="1" applyAlignment="1"/>
    <xf numFmtId="0" fontId="3" fillId="0" borderId="15" xfId="0" applyFont="1" applyBorder="1" applyAlignment="1">
      <alignment horizontal="left"/>
    </xf>
    <xf numFmtId="0" fontId="3" fillId="0" borderId="15" xfId="0" applyFont="1" applyBorder="1" applyAlignment="1">
      <alignment horizontal="right"/>
    </xf>
    <xf numFmtId="0" fontId="7" fillId="2" borderId="16" xfId="0" applyFont="1" applyFill="1" applyBorder="1" applyAlignment="1"/>
    <xf numFmtId="0" fontId="7" fillId="2" borderId="17" xfId="0" applyFont="1" applyFill="1" applyBorder="1" applyAlignment="1"/>
    <xf numFmtId="0" fontId="7" fillId="2" borderId="18" xfId="0" applyFont="1" applyFill="1" applyBorder="1" applyAlignment="1"/>
    <xf numFmtId="171" fontId="0" fillId="0" borderId="0" xfId="0" applyNumberFormat="1"/>
    <xf numFmtId="0" fontId="10" fillId="0" borderId="0" xfId="1" applyAlignment="1" applyProtection="1"/>
    <xf numFmtId="171" fontId="5" fillId="0" borderId="1" xfId="0" applyNumberFormat="1" applyFont="1" applyBorder="1" applyAlignment="1">
      <alignment horizontal="left"/>
    </xf>
    <xf numFmtId="4" fontId="18" fillId="3" borderId="19" xfId="0" applyNumberFormat="1" applyFont="1" applyFill="1" applyBorder="1" applyAlignment="1">
      <alignment horizontal="center"/>
    </xf>
    <xf numFmtId="0" fontId="18" fillId="3" borderId="20" xfId="0" applyFont="1" applyFill="1" applyBorder="1" applyAlignment="1">
      <alignment horizontal="left"/>
    </xf>
    <xf numFmtId="0" fontId="18" fillId="3" borderId="21" xfId="0" applyFont="1" applyFill="1" applyBorder="1" applyAlignment="1">
      <alignment horizontal="left"/>
    </xf>
    <xf numFmtId="0" fontId="18" fillId="3" borderId="21" xfId="0" applyFont="1" applyFill="1" applyBorder="1" applyAlignment="1">
      <alignment horizontal="center"/>
    </xf>
    <xf numFmtId="166" fontId="18" fillId="3" borderId="21" xfId="0" applyNumberFormat="1" applyFont="1" applyFill="1" applyBorder="1" applyAlignment="1">
      <alignment horizontal="center"/>
    </xf>
    <xf numFmtId="165" fontId="18" fillId="3" borderId="21" xfId="0" applyNumberFormat="1" applyFont="1" applyFill="1" applyBorder="1" applyAlignment="1">
      <alignment horizontal="center"/>
    </xf>
    <xf numFmtId="0" fontId="18" fillId="4" borderId="22" xfId="0" applyFont="1" applyFill="1" applyBorder="1" applyAlignment="1">
      <alignment horizontal="left"/>
    </xf>
    <xf numFmtId="0" fontId="18" fillId="4" borderId="19" xfId="0" applyNumberFormat="1" applyFont="1" applyFill="1" applyBorder="1" applyAlignment="1">
      <alignment horizontal="left"/>
    </xf>
    <xf numFmtId="0" fontId="18" fillId="4" borderId="19" xfId="0" applyNumberFormat="1" applyFont="1" applyFill="1" applyBorder="1" applyAlignment="1">
      <alignment horizontal="center"/>
    </xf>
    <xf numFmtId="4" fontId="18" fillId="4" borderId="19" xfId="0" applyNumberFormat="1" applyFont="1" applyFill="1" applyBorder="1" applyAlignment="1">
      <alignment horizontal="center"/>
    </xf>
    <xf numFmtId="0" fontId="18" fillId="4" borderId="19" xfId="0" applyFont="1" applyFill="1" applyBorder="1" applyAlignment="1">
      <alignment horizontal="center"/>
    </xf>
    <xf numFmtId="0" fontId="18" fillId="3" borderId="22" xfId="0" applyFont="1" applyFill="1" applyBorder="1" applyAlignment="1">
      <alignment horizontal="left"/>
    </xf>
    <xf numFmtId="0" fontId="18" fillId="3" borderId="19" xfId="0" applyNumberFormat="1" applyFont="1" applyFill="1" applyBorder="1" applyAlignment="1">
      <alignment horizontal="left"/>
    </xf>
    <xf numFmtId="0" fontId="18" fillId="3" borderId="19" xfId="0" applyNumberFormat="1" applyFont="1" applyFill="1" applyBorder="1" applyAlignment="1">
      <alignment horizontal="center"/>
    </xf>
    <xf numFmtId="0" fontId="18" fillId="3" borderId="19" xfId="0" applyFont="1" applyFill="1" applyBorder="1" applyAlignment="1">
      <alignment horizontal="center"/>
    </xf>
    <xf numFmtId="0" fontId="18" fillId="3" borderId="19" xfId="0" applyFont="1" applyFill="1" applyBorder="1" applyAlignment="1">
      <alignment horizontal="left"/>
    </xf>
    <xf numFmtId="0" fontId="18" fillId="4" borderId="19" xfId="0" applyFont="1" applyFill="1" applyBorder="1" applyAlignment="1">
      <alignment horizontal="left"/>
    </xf>
    <xf numFmtId="0" fontId="18" fillId="3" borderId="19" xfId="1" applyNumberFormat="1" applyFont="1" applyFill="1" applyBorder="1" applyAlignment="1" applyProtection="1">
      <alignment horizontal="left"/>
    </xf>
    <xf numFmtId="0" fontId="18" fillId="4" borderId="19" xfId="1" applyNumberFormat="1" applyFont="1" applyFill="1" applyBorder="1" applyAlignment="1" applyProtection="1">
      <alignment horizontal="left"/>
    </xf>
    <xf numFmtId="0" fontId="5" fillId="5" borderId="1" xfId="0" applyFont="1" applyFill="1" applyBorder="1" applyAlignment="1">
      <alignment horizontal="left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alignment horizontal="general" vertical="bottom" textRotation="0" wrapText="0" indent="0" justifyLastLine="0" shrinkToFit="0" readingOrder="0"/>
      <protection locked="1" hidden="0"/>
    </dxf>
    <dxf>
      <numFmt numFmtId="171" formatCode="[&gt;=10000000000]#\-###\-###\-###;[&gt;=10000000]\(###\)&quot; &quot;###\-####;000\-0000"/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2" name="Tab_Clients" displayName="Tab_Clients" ref="A1:F2" totalsRowShown="0">
  <autoFilter ref="A1:F2"/>
  <tableColumns count="6">
    <tableColumn id="1" name="Noms "/>
    <tableColumn id="2" name="Adresses"/>
    <tableColumn id="3" name="Villes"/>
    <tableColumn id="4" name="Code postal"/>
    <tableColumn id="5" name="Tél " dataDxfId="1"/>
    <tableColumn id="6" name="Courriel" dataDxfId="0" dataCellStyle="Lien hypertex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ostescanada.ca/cpotools/apps/track/personal/findByTrackNumber?execution=e2s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ean.dupont@xxxx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7"/>
  <sheetViews>
    <sheetView tabSelected="1" topLeftCell="A4" workbookViewId="0">
      <selection activeCell="J11" sqref="J11"/>
    </sheetView>
  </sheetViews>
  <sheetFormatPr baseColWidth="10" defaultRowHeight="14.5"/>
  <cols>
    <col min="1" max="1" width="1.1796875" customWidth="1"/>
    <col min="2" max="2" width="26.7265625" style="20" customWidth="1"/>
    <col min="3" max="3" width="42.7265625" style="54" customWidth="1"/>
    <col min="4" max="4" width="6.26953125" style="54" customWidth="1"/>
    <col min="5" max="5" width="11.7265625" style="1" customWidth="1"/>
    <col min="6" max="6" width="10.81640625" style="54" customWidth="1"/>
    <col min="7" max="7" width="12.81640625" style="1" customWidth="1"/>
    <col min="8" max="8" width="3" style="21" customWidth="1"/>
    <col min="9" max="9" width="11.26953125" customWidth="1"/>
    <col min="10" max="10" width="4.453125" customWidth="1"/>
    <col min="11" max="11" width="25.81640625" style="54" bestFit="1" customWidth="1"/>
    <col min="12" max="12" width="53.81640625" customWidth="1"/>
    <col min="13" max="13" width="5.26953125" customWidth="1"/>
    <col min="14" max="14" width="9.453125" style="19" bestFit="1" customWidth="1"/>
    <col min="15" max="15" width="22.7265625" bestFit="1" customWidth="1"/>
  </cols>
  <sheetData>
    <row r="1" spans="1:14" ht="44.5">
      <c r="A1" s="106" t="s">
        <v>1326</v>
      </c>
      <c r="B1" s="106"/>
      <c r="C1" s="106"/>
      <c r="D1" s="106"/>
      <c r="E1" s="106"/>
      <c r="F1" s="106"/>
      <c r="G1" s="106"/>
      <c r="H1" s="106"/>
    </row>
    <row r="2" spans="1:14" ht="21">
      <c r="A2" s="107" t="s">
        <v>1327</v>
      </c>
      <c r="B2" s="107"/>
      <c r="C2" s="107"/>
      <c r="D2" s="107"/>
      <c r="E2" s="107"/>
      <c r="F2" s="107"/>
      <c r="G2" s="107"/>
      <c r="H2" s="107"/>
    </row>
    <row r="3" spans="1:14" ht="18.5">
      <c r="A3" s="108" t="s">
        <v>1328</v>
      </c>
      <c r="B3" s="108"/>
      <c r="C3" s="108"/>
      <c r="D3" s="108"/>
      <c r="E3" s="108"/>
      <c r="F3" s="108"/>
      <c r="G3" s="108"/>
      <c r="H3" s="108"/>
    </row>
    <row r="4" spans="1:14" ht="6.75" customHeight="1" thickBot="1"/>
    <row r="5" spans="1:14" s="27" customFormat="1" ht="3.75" customHeight="1">
      <c r="A5" s="22"/>
      <c r="B5" s="23"/>
      <c r="C5" s="24"/>
      <c r="D5" s="24"/>
      <c r="E5" s="25"/>
      <c r="F5" s="24"/>
      <c r="G5" s="25"/>
      <c r="H5" s="26"/>
      <c r="K5" s="28"/>
      <c r="N5" s="29"/>
    </row>
    <row r="6" spans="1:14" s="27" customFormat="1" ht="18.5">
      <c r="A6" s="30"/>
      <c r="B6" s="31" t="s">
        <v>1329</v>
      </c>
      <c r="C6" s="105" t="s">
        <v>1409</v>
      </c>
      <c r="D6" s="55"/>
      <c r="F6" s="32" t="s">
        <v>1330</v>
      </c>
      <c r="G6" s="17"/>
      <c r="H6" s="33"/>
      <c r="K6" s="28"/>
      <c r="N6" s="29"/>
    </row>
    <row r="7" spans="1:14" s="27" customFormat="1" ht="18.5">
      <c r="A7" s="30"/>
      <c r="B7" s="31" t="s">
        <v>1331</v>
      </c>
      <c r="C7" s="6" t="str">
        <f>VLOOKUP($C$6,F_CLIENTS!$A$1:$F$24,2,FALSE)</f>
        <v>rue Bleue</v>
      </c>
      <c r="D7" s="56"/>
      <c r="F7" s="34" t="s">
        <v>1332</v>
      </c>
      <c r="G7" s="17" t="s">
        <v>1397</v>
      </c>
      <c r="H7" s="33"/>
      <c r="K7" s="28"/>
      <c r="N7" s="29"/>
    </row>
    <row r="8" spans="1:14" s="27" customFormat="1" ht="18.5">
      <c r="A8" s="30"/>
      <c r="B8" s="31" t="s">
        <v>1333</v>
      </c>
      <c r="C8" s="6" t="str">
        <f>VLOOKUP($C$6,F_CLIENTS!$A$1:$F$24,3,FALSE)</f>
        <v>XXXXX</v>
      </c>
      <c r="D8" s="56"/>
      <c r="F8" s="34" t="s">
        <v>1334</v>
      </c>
      <c r="G8" s="9"/>
      <c r="H8" s="33"/>
      <c r="K8" s="28"/>
      <c r="N8" s="29"/>
    </row>
    <row r="9" spans="1:14" s="27" customFormat="1" ht="18.5">
      <c r="A9" s="30"/>
      <c r="B9" s="31" t="s">
        <v>1398</v>
      </c>
      <c r="C9" s="6">
        <f>VLOOKUP($C$6,F_CLIENTS!$A$1:$F$24,4,FALSE)</f>
        <v>10000</v>
      </c>
      <c r="D9" s="56"/>
      <c r="E9" s="57" t="s">
        <v>1335</v>
      </c>
      <c r="F9" s="57"/>
      <c r="G9" s="57"/>
      <c r="H9" s="33"/>
      <c r="K9" s="28"/>
      <c r="N9" s="29"/>
    </row>
    <row r="10" spans="1:14" s="27" customFormat="1" ht="18.5">
      <c r="A10" s="30"/>
      <c r="B10" s="31" t="s">
        <v>1336</v>
      </c>
      <c r="C10" s="85">
        <f>VLOOKUP($C$6,F_CLIENTS!$A$1:$F$24,5,FALSE)</f>
        <v>0</v>
      </c>
      <c r="D10" s="56"/>
      <c r="E10" s="51"/>
      <c r="F10" s="52"/>
      <c r="G10" s="53"/>
      <c r="H10" s="33"/>
      <c r="K10" s="28"/>
      <c r="N10" s="29"/>
    </row>
    <row r="11" spans="1:14" s="27" customFormat="1" ht="18.5">
      <c r="A11" s="30"/>
      <c r="B11" s="31" t="s">
        <v>1337</v>
      </c>
      <c r="C11" s="6" t="str">
        <f>VLOOKUP($C$6,F_CLIENTS!$A$1:$F$24,6,FALSE)</f>
        <v>jean.dupont@xxxx.fr</v>
      </c>
      <c r="D11" s="56"/>
      <c r="E11" s="58" t="s">
        <v>1338</v>
      </c>
      <c r="F11" s="58"/>
      <c r="G11" s="58"/>
      <c r="H11" s="33"/>
      <c r="K11" s="28"/>
      <c r="N11" s="29"/>
    </row>
    <row r="12" spans="1:14" s="27" customFormat="1" ht="18.75" customHeight="1">
      <c r="A12" s="30"/>
      <c r="B12" s="31"/>
      <c r="C12" s="35" t="s">
        <v>1339</v>
      </c>
      <c r="D12" s="56"/>
      <c r="E12" s="59"/>
      <c r="F12" s="60"/>
      <c r="G12" s="61"/>
      <c r="H12" s="33"/>
      <c r="K12" s="28"/>
      <c r="N12" s="29"/>
    </row>
    <row r="13" spans="1:14" s="27" customFormat="1" ht="18.5">
      <c r="A13" s="30"/>
      <c r="B13" s="31" t="s">
        <v>1329</v>
      </c>
      <c r="C13" s="7"/>
      <c r="D13" s="56"/>
      <c r="E13" s="62" t="s">
        <v>1340</v>
      </c>
      <c r="F13" s="62"/>
      <c r="G13" s="62"/>
      <c r="H13" s="33"/>
      <c r="K13" s="28"/>
      <c r="N13" s="29"/>
    </row>
    <row r="14" spans="1:14" s="27" customFormat="1" ht="18.5">
      <c r="A14" s="30"/>
      <c r="B14" s="31" t="s">
        <v>1331</v>
      </c>
      <c r="C14" s="6"/>
      <c r="D14" s="56"/>
      <c r="E14" s="51"/>
      <c r="F14" s="52"/>
      <c r="G14" s="53"/>
      <c r="H14" s="33"/>
      <c r="K14" s="28"/>
      <c r="N14" s="29"/>
    </row>
    <row r="15" spans="1:14" s="27" customFormat="1" ht="18.5">
      <c r="A15" s="30"/>
      <c r="B15" s="31" t="s">
        <v>1333</v>
      </c>
      <c r="C15" s="6"/>
      <c r="D15" s="36"/>
      <c r="H15" s="33"/>
      <c r="K15" s="28"/>
      <c r="N15" s="29"/>
    </row>
    <row r="16" spans="1:14" s="27" customFormat="1" ht="18.5">
      <c r="A16" s="30"/>
      <c r="B16" s="31" t="s">
        <v>1398</v>
      </c>
      <c r="C16" s="6"/>
      <c r="D16" s="63"/>
      <c r="E16" s="64"/>
      <c r="F16" s="65"/>
      <c r="G16" s="64"/>
      <c r="H16" s="33"/>
      <c r="K16" s="28"/>
      <c r="N16" s="29"/>
    </row>
    <row r="17" spans="1:8" ht="4.5" customHeight="1">
      <c r="A17" s="37"/>
      <c r="B17" s="8"/>
      <c r="C17" s="10"/>
      <c r="D17" s="10"/>
      <c r="F17" s="10"/>
      <c r="G17" s="65"/>
      <c r="H17" s="38"/>
    </row>
    <row r="18" spans="1:8" ht="15.5">
      <c r="A18" s="37"/>
      <c r="B18" s="15" t="s">
        <v>185</v>
      </c>
      <c r="C18" s="15" t="s">
        <v>443</v>
      </c>
      <c r="D18" s="66" t="s">
        <v>969</v>
      </c>
      <c r="E18" s="67" t="s">
        <v>491</v>
      </c>
      <c r="F18" s="68" t="s">
        <v>646</v>
      </c>
      <c r="G18" s="67" t="s">
        <v>491</v>
      </c>
      <c r="H18" s="38"/>
    </row>
    <row r="19" spans="1:8" ht="15.5">
      <c r="A19" s="37"/>
      <c r="B19" s="69" t="s">
        <v>184</v>
      </c>
      <c r="C19" s="4" t="s">
        <v>396</v>
      </c>
      <c r="D19" s="5">
        <f>IF(B19="","",VLOOKUP(C19,'bd2015'!$B:$D,2,FALSE))</f>
        <v>2</v>
      </c>
      <c r="E19" s="3">
        <f>IF(B19="","",VLOOKUP(C19,'bd2015'!$B:$D,3,FALSE))</f>
        <v>12.00339</v>
      </c>
      <c r="F19" s="2">
        <v>2</v>
      </c>
      <c r="G19" s="3">
        <f>IF(F19="","",E19*F19)</f>
        <v>24.006779999999999</v>
      </c>
      <c r="H19" s="38"/>
    </row>
    <row r="20" spans="1:8" ht="15.5">
      <c r="A20" s="37"/>
      <c r="B20" s="69" t="s">
        <v>887</v>
      </c>
      <c r="C20" s="4" t="s">
        <v>1348</v>
      </c>
      <c r="D20" s="5">
        <f>IF(B20="","",VLOOKUP(C20,'bd2015'!$B:$D,2,FALSE))</f>
        <v>0</v>
      </c>
      <c r="E20" s="3">
        <f>IF(B20="","",VLOOKUP(C20,'bd2015'!$B:$D,3,FALSE))</f>
        <v>12.00339</v>
      </c>
      <c r="F20" s="2">
        <v>2</v>
      </c>
      <c r="G20" s="3">
        <f t="shared" ref="G20:G46" si="0">IF(F20="","",E20*F20)</f>
        <v>24.006779999999999</v>
      </c>
      <c r="H20" s="38"/>
    </row>
    <row r="21" spans="1:8" ht="15.5">
      <c r="A21" s="37"/>
      <c r="B21" s="69" t="s">
        <v>186</v>
      </c>
      <c r="C21" s="4" t="s">
        <v>360</v>
      </c>
      <c r="D21" s="5">
        <f>IF(B21="","",VLOOKUP(C21,'bd2015'!$B:$D,2,FALSE))</f>
        <v>0</v>
      </c>
      <c r="E21" s="3">
        <f>IF(B21="","",VLOOKUP(C21,'bd2015'!$B:$D,3,FALSE))</f>
        <v>10.002825</v>
      </c>
      <c r="F21" s="2">
        <v>2</v>
      </c>
      <c r="G21" s="3">
        <f t="shared" si="0"/>
        <v>20.005649999999999</v>
      </c>
      <c r="H21" s="38"/>
    </row>
    <row r="22" spans="1:8" ht="15.5">
      <c r="A22" s="37"/>
      <c r="B22" s="69" t="s">
        <v>113</v>
      </c>
      <c r="C22" s="4" t="s">
        <v>847</v>
      </c>
      <c r="D22" s="5">
        <f>IF(B22="","",VLOOKUP(C22,'bd2015'!$B:$D,2,FALSE))</f>
        <v>0</v>
      </c>
      <c r="E22" s="3">
        <f>IF(B22="","",VLOOKUP(C22,'bd2015'!$B:$D,3,FALSE))</f>
        <v>59.993955</v>
      </c>
      <c r="F22" s="2">
        <v>2</v>
      </c>
      <c r="G22" s="3">
        <f t="shared" si="0"/>
        <v>119.98791</v>
      </c>
      <c r="H22" s="38"/>
    </row>
    <row r="23" spans="1:8" ht="15.5">
      <c r="A23" s="37"/>
      <c r="B23" s="69" t="s">
        <v>184</v>
      </c>
      <c r="C23" s="4" t="s">
        <v>594</v>
      </c>
      <c r="D23" s="5">
        <f>IF(B23="","",VLOOKUP(C23,'bd2015'!$B:$D,2,FALSE))</f>
        <v>2</v>
      </c>
      <c r="E23" s="3">
        <f>IF(B23="","",VLOOKUP(C23,'bd2015'!$B:$D,3,FALSE))</f>
        <v>17.9935875</v>
      </c>
      <c r="F23" s="2"/>
      <c r="G23" s="3" t="str">
        <f t="shared" si="0"/>
        <v/>
      </c>
      <c r="H23" s="38"/>
    </row>
    <row r="24" spans="1:8" ht="15.5">
      <c r="A24" s="37"/>
      <c r="B24" s="69" t="s">
        <v>887</v>
      </c>
      <c r="C24" s="4" t="s">
        <v>1348</v>
      </c>
      <c r="D24" s="5">
        <f>IF(B24="","",VLOOKUP(C24,'bd2015'!$B:$D,2,FALSE))</f>
        <v>0</v>
      </c>
      <c r="E24" s="3">
        <f>IF(B24="","",VLOOKUP(C24,'bd2015'!$B:$D,3,FALSE))</f>
        <v>12.00339</v>
      </c>
      <c r="F24" s="2"/>
      <c r="G24" s="3" t="str">
        <f t="shared" si="0"/>
        <v/>
      </c>
      <c r="H24" s="38"/>
    </row>
    <row r="25" spans="1:8" ht="15.5">
      <c r="A25" s="37"/>
      <c r="B25" s="69" t="s">
        <v>184</v>
      </c>
      <c r="C25" s="4" t="s">
        <v>396</v>
      </c>
      <c r="D25" s="5">
        <f>IF(B25="","",VLOOKUP(C25,'bd2015'!$B:$D,2,FALSE))</f>
        <v>2</v>
      </c>
      <c r="E25" s="3">
        <f>IF(B25="","",VLOOKUP(C25,'bd2015'!$B:$D,3,FALSE))</f>
        <v>12.00339</v>
      </c>
      <c r="F25" s="2"/>
      <c r="G25" s="3" t="str">
        <f t="shared" si="0"/>
        <v/>
      </c>
      <c r="H25" s="38"/>
    </row>
    <row r="26" spans="1:8" ht="15.5">
      <c r="A26" s="37"/>
      <c r="B26" s="69"/>
      <c r="C26" s="4"/>
      <c r="D26" s="5" t="str">
        <f>IF(B26="","",VLOOKUP(C26,'bd2015'!$B:$D,2,FALSE))</f>
        <v/>
      </c>
      <c r="E26" s="3" t="str">
        <f>IF(B26="","",VLOOKUP(C26,'bd2015'!$B:$D,3,FALSE))</f>
        <v/>
      </c>
      <c r="F26" s="2"/>
      <c r="G26" s="3" t="str">
        <f t="shared" si="0"/>
        <v/>
      </c>
      <c r="H26" s="38"/>
    </row>
    <row r="27" spans="1:8" ht="15.5">
      <c r="A27" s="37"/>
      <c r="B27" s="69"/>
      <c r="C27" s="4"/>
      <c r="D27" s="5" t="str">
        <f>IF(B27="","",VLOOKUP(C27,'bd2015'!$B:$D,2,FALSE))</f>
        <v/>
      </c>
      <c r="E27" s="3" t="str">
        <f>IF(B27="","",VLOOKUP(C27,'bd2015'!$B:$D,3,FALSE))</f>
        <v/>
      </c>
      <c r="F27" s="2"/>
      <c r="G27" s="3" t="str">
        <f t="shared" si="0"/>
        <v/>
      </c>
      <c r="H27" s="38"/>
    </row>
    <row r="28" spans="1:8" ht="15.5">
      <c r="A28" s="37"/>
      <c r="B28" s="69"/>
      <c r="C28" s="4"/>
      <c r="D28" s="5" t="str">
        <f>IF(B28="","",VLOOKUP(C28,'bd2015'!$B:$D,2,FALSE))</f>
        <v/>
      </c>
      <c r="E28" s="3" t="str">
        <f>IF(B28="","",VLOOKUP(C28,'bd2015'!$B:$D,3,FALSE))</f>
        <v/>
      </c>
      <c r="F28" s="2"/>
      <c r="G28" s="3" t="str">
        <f t="shared" si="0"/>
        <v/>
      </c>
      <c r="H28" s="38"/>
    </row>
    <row r="29" spans="1:8" ht="15.5">
      <c r="A29" s="37"/>
      <c r="B29" s="69"/>
      <c r="C29" s="4"/>
      <c r="D29" s="5" t="str">
        <f>IF(B29="","",VLOOKUP(C29,'bd2015'!$B:$D,2,FALSE))</f>
        <v/>
      </c>
      <c r="E29" s="3" t="str">
        <f>IF(B29="","",VLOOKUP(C29,'bd2015'!$B:$D,3,FALSE))</f>
        <v/>
      </c>
      <c r="F29" s="2"/>
      <c r="G29" s="3" t="str">
        <f t="shared" si="0"/>
        <v/>
      </c>
      <c r="H29" s="38"/>
    </row>
    <row r="30" spans="1:8" ht="15.5">
      <c r="A30" s="37"/>
      <c r="B30" s="69"/>
      <c r="C30" s="4"/>
      <c r="D30" s="5" t="str">
        <f>IF(B30="","",VLOOKUP(C30,'bd2015'!$B:$D,2,FALSE))</f>
        <v/>
      </c>
      <c r="E30" s="3" t="str">
        <f>IF(B30="","",VLOOKUP(C30,'bd2015'!$B:$D,3,FALSE))</f>
        <v/>
      </c>
      <c r="F30" s="2"/>
      <c r="G30" s="3" t="str">
        <f t="shared" si="0"/>
        <v/>
      </c>
      <c r="H30" s="38"/>
    </row>
    <row r="31" spans="1:8" ht="15.5">
      <c r="A31" s="37"/>
      <c r="B31" s="69"/>
      <c r="C31" s="4"/>
      <c r="D31" s="5" t="str">
        <f>IF(B31="","",VLOOKUP(C31,'bd2015'!$B:$D,2,FALSE))</f>
        <v/>
      </c>
      <c r="E31" s="3" t="str">
        <f>IF(B31="","",VLOOKUP(C31,'bd2015'!$B:$D,3,FALSE))</f>
        <v/>
      </c>
      <c r="F31" s="2"/>
      <c r="G31" s="3" t="str">
        <f t="shared" si="0"/>
        <v/>
      </c>
      <c r="H31" s="38"/>
    </row>
    <row r="32" spans="1:8" ht="15.5">
      <c r="A32" s="37"/>
      <c r="B32" s="69"/>
      <c r="C32" s="4"/>
      <c r="D32" s="5" t="str">
        <f>IF(B32="","",VLOOKUP(C32,'bd2015'!$B:$D,2,FALSE))</f>
        <v/>
      </c>
      <c r="E32" s="3" t="str">
        <f>IF(B32="","",VLOOKUP(C32,'bd2015'!$B:$D,3,FALSE))</f>
        <v/>
      </c>
      <c r="F32" s="2"/>
      <c r="G32" s="3" t="str">
        <f t="shared" si="0"/>
        <v/>
      </c>
      <c r="H32" s="38"/>
    </row>
    <row r="33" spans="1:8" ht="15.5">
      <c r="A33" s="37"/>
      <c r="B33" s="69"/>
      <c r="C33" s="4"/>
      <c r="D33" s="5" t="str">
        <f>IF(B33="","",VLOOKUP(C33,'bd2015'!$B:$D,2,FALSE))</f>
        <v/>
      </c>
      <c r="E33" s="3" t="str">
        <f>IF(B33="","",VLOOKUP(C33,'bd2015'!$B:$D,3,FALSE))</f>
        <v/>
      </c>
      <c r="F33" s="2"/>
      <c r="G33" s="3" t="str">
        <f t="shared" si="0"/>
        <v/>
      </c>
      <c r="H33" s="38"/>
    </row>
    <row r="34" spans="1:8" ht="15.5">
      <c r="A34" s="37"/>
      <c r="B34" s="69"/>
      <c r="C34" s="4"/>
      <c r="D34" s="5" t="str">
        <f>IF(B34="","",VLOOKUP(C34,'bd2015'!$B:$D,2,FALSE))</f>
        <v/>
      </c>
      <c r="E34" s="3" t="str">
        <f>IF(B34="","",VLOOKUP(C34,'bd2015'!$B:$D,3,FALSE))</f>
        <v/>
      </c>
      <c r="F34" s="2"/>
      <c r="G34" s="3" t="str">
        <f t="shared" si="0"/>
        <v/>
      </c>
      <c r="H34" s="38"/>
    </row>
    <row r="35" spans="1:8" ht="15.5">
      <c r="A35" s="37"/>
      <c r="B35" s="69"/>
      <c r="C35" s="4"/>
      <c r="D35" s="5" t="str">
        <f>IF(B35="","",VLOOKUP(C35,'bd2015'!$B:$D,2,FALSE))</f>
        <v/>
      </c>
      <c r="E35" s="3" t="str">
        <f>IF(B35="","",VLOOKUP(C35,'bd2015'!$B:$D,3,FALSE))</f>
        <v/>
      </c>
      <c r="F35" s="2"/>
      <c r="G35" s="3" t="str">
        <f t="shared" si="0"/>
        <v/>
      </c>
      <c r="H35" s="38"/>
    </row>
    <row r="36" spans="1:8" ht="15.5">
      <c r="A36" s="37"/>
      <c r="B36" s="69"/>
      <c r="C36" s="4"/>
      <c r="D36" s="5" t="str">
        <f>IF(B36="","",VLOOKUP(C36,'bd2015'!$B:$D,2,FALSE))</f>
        <v/>
      </c>
      <c r="E36" s="3" t="str">
        <f>IF(B36="","",VLOOKUP(C36,'bd2015'!$B:$D,3,FALSE))</f>
        <v/>
      </c>
      <c r="F36" s="2"/>
      <c r="G36" s="3" t="str">
        <f t="shared" si="0"/>
        <v/>
      </c>
      <c r="H36" s="38"/>
    </row>
    <row r="37" spans="1:8" ht="15.5">
      <c r="A37" s="37"/>
      <c r="B37" s="69"/>
      <c r="C37" s="4"/>
      <c r="D37" s="5" t="str">
        <f>IF(B37="","",VLOOKUP(C37,'bd2015'!$B:$D,2,FALSE))</f>
        <v/>
      </c>
      <c r="E37" s="3" t="str">
        <f>IF(B37="","",VLOOKUP(C37,'bd2015'!$B:$D,3,FALSE))</f>
        <v/>
      </c>
      <c r="F37" s="2"/>
      <c r="G37" s="3" t="str">
        <f t="shared" si="0"/>
        <v/>
      </c>
      <c r="H37" s="38"/>
    </row>
    <row r="38" spans="1:8" ht="15.5">
      <c r="A38" s="37"/>
      <c r="B38" s="69"/>
      <c r="C38" s="4"/>
      <c r="D38" s="5" t="str">
        <f>IF(B38="","",VLOOKUP(C38,'bd2015'!$B:$D,2,FALSE))</f>
        <v/>
      </c>
      <c r="E38" s="3" t="str">
        <f>IF(B38="","",VLOOKUP(C38,'bd2015'!$B:$D,3,FALSE))</f>
        <v/>
      </c>
      <c r="F38" s="2"/>
      <c r="G38" s="3" t="str">
        <f t="shared" si="0"/>
        <v/>
      </c>
      <c r="H38" s="38"/>
    </row>
    <row r="39" spans="1:8" ht="15.5">
      <c r="A39" s="37"/>
      <c r="B39" s="69"/>
      <c r="C39" s="4"/>
      <c r="D39" s="5" t="str">
        <f>IF(B39="","",VLOOKUP(C39,'bd2015'!$B:$D,2,FALSE))</f>
        <v/>
      </c>
      <c r="E39" s="3" t="str">
        <f>IF(B39="","",VLOOKUP(C39,'bd2015'!$B:$D,3,FALSE))</f>
        <v/>
      </c>
      <c r="F39" s="2"/>
      <c r="G39" s="3" t="str">
        <f t="shared" si="0"/>
        <v/>
      </c>
      <c r="H39" s="38"/>
    </row>
    <row r="40" spans="1:8" ht="15.5">
      <c r="A40" s="37"/>
      <c r="B40" s="69"/>
      <c r="C40" s="4"/>
      <c r="D40" s="5" t="str">
        <f>IF(B40="","",VLOOKUP(C40,'bd2015'!$B:$D,2,FALSE))</f>
        <v/>
      </c>
      <c r="E40" s="3" t="str">
        <f>IF(B40="","",VLOOKUP(C40,'bd2015'!$B:$D,3,FALSE))</f>
        <v/>
      </c>
      <c r="F40" s="2"/>
      <c r="G40" s="3" t="str">
        <f t="shared" si="0"/>
        <v/>
      </c>
      <c r="H40" s="38"/>
    </row>
    <row r="41" spans="1:8" ht="15.5">
      <c r="A41" s="37"/>
      <c r="B41" s="69"/>
      <c r="C41" s="4"/>
      <c r="D41" s="5" t="str">
        <f>IF(B41="","",VLOOKUP(C41,'bd2015'!$B:$D,2,FALSE))</f>
        <v/>
      </c>
      <c r="E41" s="3" t="str">
        <f>IF(B41="","",VLOOKUP(C41,'bd2015'!$B:$D,3,FALSE))</f>
        <v/>
      </c>
      <c r="F41" s="2"/>
      <c r="G41" s="3" t="str">
        <f t="shared" si="0"/>
        <v/>
      </c>
      <c r="H41" s="38"/>
    </row>
    <row r="42" spans="1:8" ht="15.5">
      <c r="A42" s="37"/>
      <c r="B42" s="69"/>
      <c r="C42" s="4"/>
      <c r="D42" s="5" t="str">
        <f>IF(B42="","",VLOOKUP(C42,'bd2015'!$B:$D,2,FALSE))</f>
        <v/>
      </c>
      <c r="E42" s="3" t="str">
        <f>IF(B42="","",VLOOKUP(C42,'bd2015'!$B:$D,3,FALSE))</f>
        <v/>
      </c>
      <c r="F42" s="2"/>
      <c r="G42" s="3" t="str">
        <f t="shared" si="0"/>
        <v/>
      </c>
      <c r="H42" s="38"/>
    </row>
    <row r="43" spans="1:8" ht="15.5">
      <c r="A43" s="37"/>
      <c r="B43" s="69"/>
      <c r="C43" s="4"/>
      <c r="D43" s="5" t="str">
        <f>IF(B43="","",VLOOKUP(C43,'bd2015'!$B:$D,2,FALSE))</f>
        <v/>
      </c>
      <c r="E43" s="3" t="str">
        <f>IF(B43="","",VLOOKUP(C43,'bd2015'!$B:$D,3,FALSE))</f>
        <v/>
      </c>
      <c r="F43" s="2"/>
      <c r="G43" s="3" t="str">
        <f t="shared" si="0"/>
        <v/>
      </c>
      <c r="H43" s="38"/>
    </row>
    <row r="44" spans="1:8" ht="15.5">
      <c r="A44" s="37"/>
      <c r="B44" s="69"/>
      <c r="C44" s="4"/>
      <c r="D44" s="5" t="str">
        <f>IF(B44="","",VLOOKUP(C44,'bd2015'!$B:$D,2,FALSE))</f>
        <v/>
      </c>
      <c r="E44" s="3" t="str">
        <f>IF(B44="","",VLOOKUP(C44,'bd2015'!$B:$D,3,FALSE))</f>
        <v/>
      </c>
      <c r="F44" s="2"/>
      <c r="G44" s="3" t="str">
        <f t="shared" si="0"/>
        <v/>
      </c>
      <c r="H44" s="38"/>
    </row>
    <row r="45" spans="1:8" ht="15.5">
      <c r="A45" s="37"/>
      <c r="B45" s="69"/>
      <c r="C45" s="4"/>
      <c r="D45" s="5" t="str">
        <f>IF(B45="","",VLOOKUP(C45,'bd2015'!$B:$D,2,FALSE))</f>
        <v/>
      </c>
      <c r="E45" s="3" t="str">
        <f>IF(B45="","",VLOOKUP(C45,'bd2015'!$B:$D,3,FALSE))</f>
        <v/>
      </c>
      <c r="F45" s="2"/>
      <c r="G45" s="3" t="str">
        <f t="shared" si="0"/>
        <v/>
      </c>
      <c r="H45" s="38"/>
    </row>
    <row r="46" spans="1:8" ht="15.5">
      <c r="A46" s="37"/>
      <c r="B46" s="69"/>
      <c r="C46" s="4"/>
      <c r="D46" s="5" t="str">
        <f>IF(B46="","",VLOOKUP(C46,'bd2015'!$B:$D,2,FALSE))</f>
        <v/>
      </c>
      <c r="E46" s="3" t="str">
        <f>IF(B46="","",VLOOKUP(C46,'bd2015'!$B:$D,3,FALSE))</f>
        <v/>
      </c>
      <c r="F46" s="2"/>
      <c r="G46" s="3" t="str">
        <f t="shared" si="0"/>
        <v/>
      </c>
      <c r="H46" s="38"/>
    </row>
    <row r="47" spans="1:8" ht="15.5">
      <c r="A47" s="37"/>
      <c r="B47" s="70"/>
      <c r="C47" s="71" t="s">
        <v>1399</v>
      </c>
      <c r="D47" s="2"/>
      <c r="E47" s="72"/>
      <c r="F47" s="73"/>
      <c r="G47" s="14"/>
      <c r="H47" s="38"/>
    </row>
    <row r="48" spans="1:8" ht="15.5">
      <c r="A48" s="37"/>
      <c r="B48" s="74" t="s">
        <v>1400</v>
      </c>
      <c r="C48" s="74"/>
      <c r="D48" s="74"/>
      <c r="E48" s="16"/>
      <c r="F48" s="16"/>
      <c r="G48" s="11"/>
      <c r="H48" s="38"/>
    </row>
    <row r="49" spans="1:8" ht="15.5">
      <c r="A49" s="37"/>
      <c r="B49" s="75"/>
      <c r="C49" s="76"/>
      <c r="D49" s="77"/>
      <c r="E49" s="11"/>
      <c r="F49" s="31" t="s">
        <v>1341</v>
      </c>
      <c r="G49" s="18">
        <f>SUM(G19:G48)</f>
        <v>188.00711999999999</v>
      </c>
      <c r="H49" s="38"/>
    </row>
    <row r="50" spans="1:8" ht="15.5">
      <c r="A50" s="37"/>
      <c r="B50" s="75"/>
      <c r="C50" s="76"/>
      <c r="D50" s="77"/>
      <c r="E50" s="78"/>
      <c r="F50" s="79" t="s">
        <v>1342</v>
      </c>
      <c r="G50" s="18"/>
      <c r="H50" s="38"/>
    </row>
    <row r="51" spans="1:8" ht="15.5">
      <c r="A51" s="37"/>
      <c r="B51" s="75"/>
      <c r="C51" s="76"/>
      <c r="D51" s="77"/>
      <c r="E51" s="11"/>
      <c r="F51" s="31" t="s">
        <v>1343</v>
      </c>
      <c r="G51" s="18">
        <f>SUM(G49:G50)</f>
        <v>188.00711999999999</v>
      </c>
      <c r="H51" s="38"/>
    </row>
    <row r="52" spans="1:8" ht="16" thickBot="1">
      <c r="A52" s="37"/>
      <c r="B52" s="39" t="s">
        <v>1342</v>
      </c>
      <c r="C52" s="10"/>
      <c r="D52" s="10"/>
      <c r="E52"/>
      <c r="H52" s="38"/>
    </row>
    <row r="53" spans="1:8" ht="16" thickBot="1">
      <c r="A53" s="37"/>
      <c r="B53" s="8" t="s">
        <v>1344</v>
      </c>
      <c r="C53" s="10"/>
      <c r="D53" s="80" t="s">
        <v>1401</v>
      </c>
      <c r="E53" s="81"/>
      <c r="F53" s="81"/>
      <c r="G53" s="82"/>
      <c r="H53" s="38"/>
    </row>
    <row r="54" spans="1:8" ht="15.5">
      <c r="A54" s="37"/>
      <c r="B54" s="8" t="s">
        <v>1402</v>
      </c>
      <c r="C54" s="10"/>
      <c r="D54" s="10"/>
      <c r="E54" s="11"/>
      <c r="H54" s="38"/>
    </row>
    <row r="55" spans="1:8" ht="15.5">
      <c r="A55" s="37"/>
      <c r="B55" s="8"/>
      <c r="C55" s="10"/>
      <c r="D55" s="10"/>
      <c r="E55" s="11"/>
      <c r="F55" s="31"/>
      <c r="G55" s="40"/>
      <c r="H55" s="38"/>
    </row>
    <row r="56" spans="1:8" ht="15" customHeight="1">
      <c r="A56" s="37"/>
      <c r="C56" s="13" t="s">
        <v>1345</v>
      </c>
      <c r="D56" s="12"/>
      <c r="E56" s="12"/>
      <c r="F56" s="12"/>
      <c r="G56" s="12"/>
      <c r="H56" s="38"/>
    </row>
    <row r="57" spans="1:8" ht="15" thickBot="1">
      <c r="A57" s="41"/>
      <c r="B57" s="42"/>
      <c r="C57" s="43"/>
      <c r="D57" s="43"/>
      <c r="E57" s="44"/>
      <c r="F57" s="43"/>
      <c r="G57" s="44"/>
      <c r="H57" s="45"/>
    </row>
  </sheetData>
  <sheetCalcPr fullCalcOnLoad="1"/>
  <mergeCells count="3">
    <mergeCell ref="A1:H1"/>
    <mergeCell ref="A2:H2"/>
    <mergeCell ref="A3:H3"/>
  </mergeCells>
  <conditionalFormatting sqref="D47">
    <cfRule type="cellIs" dxfId="3" priority="1" operator="equal">
      <formula>"Non"</formula>
    </cfRule>
    <cfRule type="cellIs" dxfId="2" priority="2" operator="equal">
      <formula>"Oui"</formula>
    </cfRule>
  </conditionalFormatting>
  <dataValidations count="2">
    <dataValidation type="list" allowBlank="1" showInputMessage="1" showErrorMessage="1" sqref="B19:B46">
      <formula1>Nom_Prod</formula1>
    </dataValidation>
    <dataValidation type="list" allowBlank="1" showInputMessage="1" showErrorMessage="1" sqref="C19:C46">
      <formula1>Type</formula1>
    </dataValidation>
  </dataValidations>
  <hyperlinks>
    <hyperlink ref="E13:G13" r:id="rId1" display="Numéro de repérage (Poste Canada)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373"/>
  <sheetViews>
    <sheetView workbookViewId="0"/>
  </sheetViews>
  <sheetFormatPr baseColWidth="10" defaultColWidth="11.453125" defaultRowHeight="14.5"/>
  <cols>
    <col min="1" max="1" width="12.26953125" style="47" bestFit="1" customWidth="1"/>
    <col min="2" max="2" width="32.453125" style="47" bestFit="1" customWidth="1"/>
    <col min="3" max="4" width="10.7265625" style="46" customWidth="1"/>
    <col min="5" max="5" width="13.54296875" style="46" customWidth="1"/>
    <col min="6" max="7" width="10.7265625" style="46" customWidth="1"/>
    <col min="8" max="8" width="11.453125" style="46"/>
    <col min="9" max="9" width="8.26953125" style="46" customWidth="1"/>
    <col min="10" max="16384" width="11.453125" style="46"/>
  </cols>
  <sheetData>
    <row r="1" spans="1:24" ht="15" thickTop="1">
      <c r="A1" s="87" t="s">
        <v>1413</v>
      </c>
      <c r="B1" s="88" t="s">
        <v>443</v>
      </c>
      <c r="C1" s="89" t="s">
        <v>969</v>
      </c>
      <c r="D1" s="90" t="s">
        <v>491</v>
      </c>
      <c r="E1" s="89"/>
      <c r="F1" s="91" t="s">
        <v>1396</v>
      </c>
      <c r="G1" s="90">
        <v>0.14974999999999999</v>
      </c>
      <c r="X1" s="87" t="s">
        <v>185</v>
      </c>
    </row>
    <row r="2" spans="1:24">
      <c r="A2" s="92" t="s">
        <v>184</v>
      </c>
      <c r="B2" s="93" t="s">
        <v>396</v>
      </c>
      <c r="C2" s="94">
        <v>2</v>
      </c>
      <c r="D2" s="95">
        <f t="shared" ref="D2:D24" si="0">SUM(F2:G2)</f>
        <v>12.00339</v>
      </c>
      <c r="E2" s="96"/>
      <c r="F2" s="95">
        <v>10.44</v>
      </c>
      <c r="G2" s="95">
        <f t="shared" ref="G2:G65" si="1">F2*G$1</f>
        <v>1.5633899999999998</v>
      </c>
      <c r="X2" s="92" t="s">
        <v>184</v>
      </c>
    </row>
    <row r="3" spans="1:24">
      <c r="A3" s="97" t="s">
        <v>184</v>
      </c>
      <c r="B3" s="98" t="s">
        <v>616</v>
      </c>
      <c r="C3" s="99">
        <v>2</v>
      </c>
      <c r="D3" s="86">
        <f t="shared" si="0"/>
        <v>15.0042375</v>
      </c>
      <c r="E3" s="100"/>
      <c r="F3" s="86">
        <v>13.05</v>
      </c>
      <c r="G3" s="86">
        <f t="shared" si="1"/>
        <v>1.9542375000000001</v>
      </c>
      <c r="X3" s="92" t="s">
        <v>887</v>
      </c>
    </row>
    <row r="4" spans="1:24">
      <c r="A4" s="92" t="s">
        <v>184</v>
      </c>
      <c r="B4" s="93" t="s">
        <v>594</v>
      </c>
      <c r="C4" s="94">
        <v>2</v>
      </c>
      <c r="D4" s="95">
        <f t="shared" si="0"/>
        <v>17.9935875</v>
      </c>
      <c r="E4" s="96"/>
      <c r="F4" s="95">
        <v>15.65</v>
      </c>
      <c r="G4" s="95">
        <f t="shared" si="1"/>
        <v>2.3435874999999999</v>
      </c>
      <c r="X4" s="92" t="s">
        <v>1381</v>
      </c>
    </row>
    <row r="5" spans="1:24">
      <c r="A5" s="97" t="s">
        <v>184</v>
      </c>
      <c r="B5" s="98" t="s">
        <v>207</v>
      </c>
      <c r="C5" s="99">
        <v>2</v>
      </c>
      <c r="D5" s="86">
        <f t="shared" si="0"/>
        <v>12.00339</v>
      </c>
      <c r="E5" s="100"/>
      <c r="F5" s="86">
        <v>10.44</v>
      </c>
      <c r="G5" s="86">
        <f t="shared" si="1"/>
        <v>1.5633899999999998</v>
      </c>
      <c r="X5" s="92" t="s">
        <v>186</v>
      </c>
    </row>
    <row r="6" spans="1:24">
      <c r="A6" s="92" t="s">
        <v>184</v>
      </c>
      <c r="B6" s="93" t="s">
        <v>548</v>
      </c>
      <c r="C6" s="94">
        <v>2</v>
      </c>
      <c r="D6" s="95">
        <f t="shared" si="0"/>
        <v>10.002825</v>
      </c>
      <c r="E6" s="96"/>
      <c r="F6" s="95">
        <v>8.6999999999999993</v>
      </c>
      <c r="G6" s="95">
        <f t="shared" si="1"/>
        <v>1.3028249999999999</v>
      </c>
      <c r="X6" s="97" t="s">
        <v>113</v>
      </c>
    </row>
    <row r="7" spans="1:24">
      <c r="A7" s="97" t="s">
        <v>184</v>
      </c>
      <c r="B7" s="101" t="s">
        <v>1076</v>
      </c>
      <c r="C7" s="99">
        <v>2</v>
      </c>
      <c r="D7" s="86">
        <f t="shared" si="0"/>
        <v>19.994152500000002</v>
      </c>
      <c r="E7" s="100"/>
      <c r="F7" s="86">
        <v>17.39</v>
      </c>
      <c r="G7" s="86">
        <f t="shared" si="1"/>
        <v>2.6041525000000001</v>
      </c>
    </row>
    <row r="8" spans="1:24">
      <c r="A8" s="92" t="s">
        <v>184</v>
      </c>
      <c r="B8" s="93" t="s">
        <v>814</v>
      </c>
      <c r="C8" s="94">
        <v>1</v>
      </c>
      <c r="D8" s="95">
        <f t="shared" si="0"/>
        <v>50.002627500000003</v>
      </c>
      <c r="E8" s="96"/>
      <c r="F8" s="95">
        <v>43.49</v>
      </c>
      <c r="G8" s="95">
        <f t="shared" si="1"/>
        <v>6.5126274999999998</v>
      </c>
    </row>
    <row r="9" spans="1:24">
      <c r="A9" s="97" t="s">
        <v>184</v>
      </c>
      <c r="B9" s="101" t="s">
        <v>1077</v>
      </c>
      <c r="C9" s="99">
        <v>2</v>
      </c>
      <c r="D9" s="86">
        <f t="shared" si="0"/>
        <v>17.9935875</v>
      </c>
      <c r="E9" s="100"/>
      <c r="F9" s="86">
        <v>15.65</v>
      </c>
      <c r="G9" s="86">
        <f t="shared" si="1"/>
        <v>2.3435874999999999</v>
      </c>
    </row>
    <row r="10" spans="1:24">
      <c r="A10" s="92" t="s">
        <v>184</v>
      </c>
      <c r="B10" s="93" t="s">
        <v>535</v>
      </c>
      <c r="C10" s="94">
        <v>2</v>
      </c>
      <c r="D10" s="95">
        <f t="shared" si="0"/>
        <v>19.994152500000002</v>
      </c>
      <c r="E10" s="96"/>
      <c r="F10" s="95">
        <v>17.39</v>
      </c>
      <c r="G10" s="95">
        <f t="shared" si="1"/>
        <v>2.6041525000000001</v>
      </c>
    </row>
    <row r="11" spans="1:24">
      <c r="A11" s="97" t="s">
        <v>184</v>
      </c>
      <c r="B11" s="98" t="s">
        <v>388</v>
      </c>
      <c r="C11" s="99">
        <v>2</v>
      </c>
      <c r="D11" s="86">
        <f t="shared" si="0"/>
        <v>10.002825</v>
      </c>
      <c r="E11" s="100"/>
      <c r="F11" s="86">
        <v>8.6999999999999993</v>
      </c>
      <c r="G11" s="86">
        <f t="shared" si="1"/>
        <v>1.3028249999999999</v>
      </c>
    </row>
    <row r="12" spans="1:24">
      <c r="A12" s="92" t="s">
        <v>184</v>
      </c>
      <c r="B12" s="93" t="s">
        <v>448</v>
      </c>
      <c r="C12" s="94">
        <v>2</v>
      </c>
      <c r="D12" s="95">
        <f t="shared" si="0"/>
        <v>12.00339</v>
      </c>
      <c r="E12" s="96"/>
      <c r="F12" s="95">
        <v>10.44</v>
      </c>
      <c r="G12" s="95">
        <f t="shared" si="1"/>
        <v>1.5633899999999998</v>
      </c>
    </row>
    <row r="13" spans="1:24">
      <c r="A13" s="97" t="s">
        <v>184</v>
      </c>
      <c r="B13" s="98" t="s">
        <v>735</v>
      </c>
      <c r="C13" s="99">
        <v>2</v>
      </c>
      <c r="D13" s="86">
        <f t="shared" si="0"/>
        <v>19.994152500000002</v>
      </c>
      <c r="E13" s="100"/>
      <c r="F13" s="86">
        <v>17.39</v>
      </c>
      <c r="G13" s="86">
        <f t="shared" si="1"/>
        <v>2.6041525000000001</v>
      </c>
    </row>
    <row r="14" spans="1:24">
      <c r="A14" s="92" t="s">
        <v>184</v>
      </c>
      <c r="B14" s="93" t="s">
        <v>389</v>
      </c>
      <c r="C14" s="94">
        <v>2</v>
      </c>
      <c r="D14" s="95">
        <f t="shared" si="0"/>
        <v>10.002825</v>
      </c>
      <c r="E14" s="96"/>
      <c r="F14" s="95">
        <v>8.6999999999999993</v>
      </c>
      <c r="G14" s="95">
        <f t="shared" si="1"/>
        <v>1.3028249999999999</v>
      </c>
    </row>
    <row r="15" spans="1:24">
      <c r="A15" s="97" t="s">
        <v>184</v>
      </c>
      <c r="B15" s="98" t="s">
        <v>390</v>
      </c>
      <c r="C15" s="99">
        <v>2</v>
      </c>
      <c r="D15" s="86">
        <f t="shared" si="0"/>
        <v>10.002825</v>
      </c>
      <c r="E15" s="100"/>
      <c r="F15" s="86">
        <v>8.6999999999999993</v>
      </c>
      <c r="G15" s="86">
        <f t="shared" si="1"/>
        <v>1.3028249999999999</v>
      </c>
    </row>
    <row r="16" spans="1:24">
      <c r="A16" s="92" t="s">
        <v>184</v>
      </c>
      <c r="B16" s="102" t="s">
        <v>1292</v>
      </c>
      <c r="C16" s="94">
        <v>1</v>
      </c>
      <c r="D16" s="95">
        <f t="shared" si="0"/>
        <v>24.995564999999999</v>
      </c>
      <c r="E16" s="96"/>
      <c r="F16" s="95">
        <v>21.74</v>
      </c>
      <c r="G16" s="95">
        <f t="shared" si="1"/>
        <v>3.2555649999999998</v>
      </c>
    </row>
    <row r="17" spans="1:7">
      <c r="A17" s="97" t="s">
        <v>184</v>
      </c>
      <c r="B17" s="101" t="s">
        <v>906</v>
      </c>
      <c r="C17" s="99">
        <v>2</v>
      </c>
      <c r="D17" s="86">
        <f t="shared" si="0"/>
        <v>15.0042375</v>
      </c>
      <c r="E17" s="100"/>
      <c r="F17" s="86">
        <v>13.05</v>
      </c>
      <c r="G17" s="86">
        <f t="shared" si="1"/>
        <v>1.9542375000000001</v>
      </c>
    </row>
    <row r="18" spans="1:7">
      <c r="A18" s="92" t="s">
        <v>184</v>
      </c>
      <c r="B18" s="93" t="s">
        <v>727</v>
      </c>
      <c r="C18" s="94">
        <v>1</v>
      </c>
      <c r="D18" s="95">
        <f t="shared" si="0"/>
        <v>24.995564999999999</v>
      </c>
      <c r="E18" s="96"/>
      <c r="F18" s="95">
        <v>21.74</v>
      </c>
      <c r="G18" s="95">
        <f t="shared" si="1"/>
        <v>3.2555649999999998</v>
      </c>
    </row>
    <row r="19" spans="1:7">
      <c r="A19" s="97" t="s">
        <v>184</v>
      </c>
      <c r="B19" s="98" t="s">
        <v>945</v>
      </c>
      <c r="C19" s="99">
        <v>2</v>
      </c>
      <c r="D19" s="86">
        <f t="shared" si="0"/>
        <v>10.002825</v>
      </c>
      <c r="E19" s="100"/>
      <c r="F19" s="86">
        <v>8.6999999999999993</v>
      </c>
      <c r="G19" s="86">
        <f t="shared" si="1"/>
        <v>1.3028249999999999</v>
      </c>
    </row>
    <row r="20" spans="1:7">
      <c r="A20" s="92" t="s">
        <v>184</v>
      </c>
      <c r="B20" s="93" t="s">
        <v>1114</v>
      </c>
      <c r="C20" s="94">
        <v>2</v>
      </c>
      <c r="D20" s="95">
        <f t="shared" si="0"/>
        <v>10.002825</v>
      </c>
      <c r="E20" s="96"/>
      <c r="F20" s="95">
        <v>8.6999999999999993</v>
      </c>
      <c r="G20" s="95">
        <f t="shared" si="1"/>
        <v>1.3028249999999999</v>
      </c>
    </row>
    <row r="21" spans="1:7">
      <c r="A21" s="97" t="s">
        <v>184</v>
      </c>
      <c r="B21" s="101" t="s">
        <v>592</v>
      </c>
      <c r="C21" s="99">
        <v>1</v>
      </c>
      <c r="D21" s="86">
        <f t="shared" si="0"/>
        <v>29.9969775</v>
      </c>
      <c r="E21" s="100"/>
      <c r="F21" s="86">
        <v>26.09</v>
      </c>
      <c r="G21" s="86">
        <f t="shared" si="1"/>
        <v>3.9069775</v>
      </c>
    </row>
    <row r="22" spans="1:7">
      <c r="A22" s="92" t="s">
        <v>184</v>
      </c>
      <c r="B22" s="93" t="s">
        <v>1393</v>
      </c>
      <c r="C22" s="94">
        <v>1</v>
      </c>
      <c r="D22" s="95">
        <f t="shared" si="0"/>
        <v>149.996385</v>
      </c>
      <c r="E22" s="96"/>
      <c r="F22" s="95">
        <v>130.46</v>
      </c>
      <c r="G22" s="95">
        <f t="shared" si="1"/>
        <v>19.536384999999999</v>
      </c>
    </row>
    <row r="23" spans="1:7">
      <c r="A23" s="97" t="s">
        <v>184</v>
      </c>
      <c r="B23" s="98" t="s">
        <v>1012</v>
      </c>
      <c r="C23" s="99">
        <v>2</v>
      </c>
      <c r="D23" s="86">
        <f t="shared" si="0"/>
        <v>19.994152500000002</v>
      </c>
      <c r="E23" s="100"/>
      <c r="F23" s="86">
        <v>17.39</v>
      </c>
      <c r="G23" s="86">
        <f t="shared" si="1"/>
        <v>2.6041525000000001</v>
      </c>
    </row>
    <row r="24" spans="1:7">
      <c r="A24" s="92" t="s">
        <v>184</v>
      </c>
      <c r="B24" s="93" t="s">
        <v>787</v>
      </c>
      <c r="C24" s="94">
        <v>4</v>
      </c>
      <c r="D24" s="95">
        <f t="shared" si="0"/>
        <v>5.0014124999999998</v>
      </c>
      <c r="E24" s="96"/>
      <c r="F24" s="95">
        <v>4.3499999999999996</v>
      </c>
      <c r="G24" s="95">
        <f t="shared" si="1"/>
        <v>0.65141249999999995</v>
      </c>
    </row>
    <row r="25" spans="1:7">
      <c r="A25" s="97" t="s">
        <v>184</v>
      </c>
      <c r="B25" s="101" t="s">
        <v>717</v>
      </c>
      <c r="C25" s="99">
        <v>1</v>
      </c>
      <c r="D25" s="86">
        <v>50</v>
      </c>
      <c r="E25" s="100"/>
      <c r="F25" s="86">
        <v>47.84</v>
      </c>
      <c r="G25" s="86">
        <f t="shared" si="1"/>
        <v>7.16404</v>
      </c>
    </row>
    <row r="26" spans="1:7">
      <c r="A26" s="92" t="s">
        <v>184</v>
      </c>
      <c r="B26" s="102" t="s">
        <v>1293</v>
      </c>
      <c r="C26" s="94">
        <v>1</v>
      </c>
      <c r="D26" s="95">
        <f t="shared" ref="D26:D89" si="2">SUM(F26:G26)</f>
        <v>95.00384249999999</v>
      </c>
      <c r="E26" s="96"/>
      <c r="F26" s="95">
        <v>82.63</v>
      </c>
      <c r="G26" s="95">
        <f t="shared" si="1"/>
        <v>12.373842499999999</v>
      </c>
    </row>
    <row r="27" spans="1:7">
      <c r="A27" s="97" t="s">
        <v>184</v>
      </c>
      <c r="B27" s="98" t="s">
        <v>593</v>
      </c>
      <c r="C27" s="99">
        <v>2</v>
      </c>
      <c r="D27" s="86">
        <f t="shared" si="2"/>
        <v>19.994152500000002</v>
      </c>
      <c r="E27" s="100"/>
      <c r="F27" s="86">
        <v>17.39</v>
      </c>
      <c r="G27" s="86">
        <f t="shared" si="1"/>
        <v>2.6041525000000001</v>
      </c>
    </row>
    <row r="28" spans="1:7">
      <c r="A28" s="92" t="s">
        <v>184</v>
      </c>
      <c r="B28" s="102" t="s">
        <v>504</v>
      </c>
      <c r="C28" s="94">
        <v>2</v>
      </c>
      <c r="D28" s="95">
        <f t="shared" si="2"/>
        <v>39.999802500000001</v>
      </c>
      <c r="E28" s="96"/>
      <c r="F28" s="95">
        <v>34.79</v>
      </c>
      <c r="G28" s="95">
        <f t="shared" si="1"/>
        <v>5.2098024999999994</v>
      </c>
    </row>
    <row r="29" spans="1:7">
      <c r="A29" s="97" t="s">
        <v>184</v>
      </c>
      <c r="B29" s="98" t="s">
        <v>1009</v>
      </c>
      <c r="C29" s="99">
        <v>2</v>
      </c>
      <c r="D29" s="86">
        <f t="shared" si="2"/>
        <v>17.9935875</v>
      </c>
      <c r="E29" s="100"/>
      <c r="F29" s="86">
        <v>15.65</v>
      </c>
      <c r="G29" s="86">
        <f t="shared" si="1"/>
        <v>2.3435874999999999</v>
      </c>
    </row>
    <row r="30" spans="1:7">
      <c r="A30" s="92" t="s">
        <v>184</v>
      </c>
      <c r="B30" s="93" t="s">
        <v>1105</v>
      </c>
      <c r="C30" s="94">
        <v>2</v>
      </c>
      <c r="D30" s="95">
        <f t="shared" si="2"/>
        <v>19.994152500000002</v>
      </c>
      <c r="E30" s="96"/>
      <c r="F30" s="95">
        <v>17.39</v>
      </c>
      <c r="G30" s="95">
        <f t="shared" si="1"/>
        <v>2.6041525000000001</v>
      </c>
    </row>
    <row r="31" spans="1:7">
      <c r="A31" s="97" t="s">
        <v>184</v>
      </c>
      <c r="B31" s="101" t="s">
        <v>718</v>
      </c>
      <c r="C31" s="99">
        <v>1</v>
      </c>
      <c r="D31" s="86">
        <f t="shared" si="2"/>
        <v>59.993955</v>
      </c>
      <c r="E31" s="100"/>
      <c r="F31" s="86">
        <v>52.18</v>
      </c>
      <c r="G31" s="86">
        <f t="shared" si="1"/>
        <v>7.813955</v>
      </c>
    </row>
    <row r="32" spans="1:7">
      <c r="A32" s="92" t="s">
        <v>184</v>
      </c>
      <c r="B32" s="102" t="s">
        <v>903</v>
      </c>
      <c r="C32" s="94">
        <v>2</v>
      </c>
      <c r="D32" s="95">
        <f t="shared" si="2"/>
        <v>12.00339</v>
      </c>
      <c r="E32" s="96"/>
      <c r="F32" s="95">
        <v>10.44</v>
      </c>
      <c r="G32" s="95">
        <f t="shared" si="1"/>
        <v>1.5633899999999998</v>
      </c>
    </row>
    <row r="33" spans="1:7">
      <c r="A33" s="97" t="s">
        <v>184</v>
      </c>
      <c r="B33" s="98" t="s">
        <v>295</v>
      </c>
      <c r="C33" s="99">
        <v>2</v>
      </c>
      <c r="D33" s="86">
        <f t="shared" si="2"/>
        <v>24.995564999999999</v>
      </c>
      <c r="E33" s="100"/>
      <c r="F33" s="86">
        <v>21.74</v>
      </c>
      <c r="G33" s="86">
        <f t="shared" si="1"/>
        <v>3.2555649999999998</v>
      </c>
    </row>
    <row r="34" spans="1:7">
      <c r="A34" s="92" t="s">
        <v>184</v>
      </c>
      <c r="B34" s="102" t="s">
        <v>843</v>
      </c>
      <c r="C34" s="94">
        <v>1</v>
      </c>
      <c r="D34" s="95">
        <f t="shared" si="2"/>
        <v>50.002627500000003</v>
      </c>
      <c r="E34" s="96"/>
      <c r="F34" s="95">
        <v>43.49</v>
      </c>
      <c r="G34" s="95">
        <f t="shared" si="1"/>
        <v>6.5126274999999998</v>
      </c>
    </row>
    <row r="35" spans="1:7">
      <c r="A35" s="97" t="s">
        <v>184</v>
      </c>
      <c r="B35" s="98" t="s">
        <v>567</v>
      </c>
      <c r="C35" s="99">
        <v>2</v>
      </c>
      <c r="D35" s="86">
        <f t="shared" si="2"/>
        <v>15.0042375</v>
      </c>
      <c r="E35" s="100"/>
      <c r="F35" s="86">
        <v>13.05</v>
      </c>
      <c r="G35" s="86">
        <f t="shared" si="1"/>
        <v>1.9542375000000001</v>
      </c>
    </row>
    <row r="36" spans="1:7">
      <c r="A36" s="92" t="s">
        <v>184</v>
      </c>
      <c r="B36" s="93" t="s">
        <v>568</v>
      </c>
      <c r="C36" s="94">
        <v>2</v>
      </c>
      <c r="D36" s="95">
        <f t="shared" si="2"/>
        <v>15.0042375</v>
      </c>
      <c r="E36" s="96"/>
      <c r="F36" s="95">
        <v>13.05</v>
      </c>
      <c r="G36" s="95">
        <f t="shared" si="1"/>
        <v>1.9542375000000001</v>
      </c>
    </row>
    <row r="37" spans="1:7">
      <c r="A37" s="97" t="s">
        <v>184</v>
      </c>
      <c r="B37" s="101" t="s">
        <v>367</v>
      </c>
      <c r="C37" s="99">
        <v>2</v>
      </c>
      <c r="D37" s="86">
        <f t="shared" si="2"/>
        <v>10.002825</v>
      </c>
      <c r="E37" s="100"/>
      <c r="F37" s="86">
        <v>8.6999999999999993</v>
      </c>
      <c r="G37" s="86">
        <f t="shared" si="1"/>
        <v>1.3028249999999999</v>
      </c>
    </row>
    <row r="38" spans="1:7">
      <c r="A38" s="92" t="s">
        <v>184</v>
      </c>
      <c r="B38" s="93" t="s">
        <v>456</v>
      </c>
      <c r="C38" s="94">
        <v>2</v>
      </c>
      <c r="D38" s="95">
        <f t="shared" si="2"/>
        <v>10.002825</v>
      </c>
      <c r="E38" s="96"/>
      <c r="F38" s="95">
        <v>8.6999999999999993</v>
      </c>
      <c r="G38" s="95">
        <f t="shared" si="1"/>
        <v>1.3028249999999999</v>
      </c>
    </row>
    <row r="39" spans="1:7">
      <c r="A39" s="97" t="s">
        <v>184</v>
      </c>
      <c r="B39" s="101" t="s">
        <v>1294</v>
      </c>
      <c r="C39" s="99">
        <v>1</v>
      </c>
      <c r="D39" s="86">
        <f t="shared" si="2"/>
        <v>50.002627500000003</v>
      </c>
      <c r="E39" s="100"/>
      <c r="F39" s="86">
        <v>43.49</v>
      </c>
      <c r="G39" s="86">
        <f t="shared" si="1"/>
        <v>6.5126274999999998</v>
      </c>
    </row>
    <row r="40" spans="1:7">
      <c r="A40" s="92" t="s">
        <v>184</v>
      </c>
      <c r="B40" s="102" t="s">
        <v>1368</v>
      </c>
      <c r="C40" s="94">
        <v>1</v>
      </c>
      <c r="D40" s="95">
        <f t="shared" si="2"/>
        <v>24.995564999999999</v>
      </c>
      <c r="E40" s="96"/>
      <c r="F40" s="95">
        <v>21.74</v>
      </c>
      <c r="G40" s="95">
        <f t="shared" si="1"/>
        <v>3.2555649999999998</v>
      </c>
    </row>
    <row r="41" spans="1:7">
      <c r="A41" s="97" t="s">
        <v>184</v>
      </c>
      <c r="B41" s="101" t="s">
        <v>1307</v>
      </c>
      <c r="C41" s="99">
        <v>1</v>
      </c>
      <c r="D41" s="86">
        <f t="shared" si="2"/>
        <v>99.993757500000001</v>
      </c>
      <c r="E41" s="100"/>
      <c r="F41" s="86">
        <v>86.97</v>
      </c>
      <c r="G41" s="86">
        <f t="shared" si="1"/>
        <v>13.023757499999999</v>
      </c>
    </row>
    <row r="42" spans="1:7">
      <c r="A42" s="92" t="s">
        <v>184</v>
      </c>
      <c r="B42" s="93" t="s">
        <v>473</v>
      </c>
      <c r="C42" s="94">
        <v>2</v>
      </c>
      <c r="D42" s="95">
        <f t="shared" si="2"/>
        <v>15.0042375</v>
      </c>
      <c r="E42" s="96"/>
      <c r="F42" s="95">
        <v>13.05</v>
      </c>
      <c r="G42" s="95">
        <f t="shared" si="1"/>
        <v>1.9542375000000001</v>
      </c>
    </row>
    <row r="43" spans="1:7">
      <c r="A43" s="97" t="s">
        <v>184</v>
      </c>
      <c r="B43" s="101" t="s">
        <v>1220</v>
      </c>
      <c r="C43" s="100">
        <v>1</v>
      </c>
      <c r="D43" s="86">
        <f t="shared" si="2"/>
        <v>29.9969775</v>
      </c>
      <c r="E43" s="100"/>
      <c r="F43" s="86">
        <v>26.09</v>
      </c>
      <c r="G43" s="86">
        <f t="shared" si="1"/>
        <v>3.9069775</v>
      </c>
    </row>
    <row r="44" spans="1:7">
      <c r="A44" s="92" t="s">
        <v>184</v>
      </c>
      <c r="B44" s="102" t="s">
        <v>238</v>
      </c>
      <c r="C44" s="94">
        <v>1</v>
      </c>
      <c r="D44" s="95">
        <f t="shared" si="2"/>
        <v>99.993757500000001</v>
      </c>
      <c r="E44" s="96"/>
      <c r="F44" s="95">
        <v>86.97</v>
      </c>
      <c r="G44" s="95">
        <f t="shared" si="1"/>
        <v>13.023757499999999</v>
      </c>
    </row>
    <row r="45" spans="1:7">
      <c r="A45" s="97" t="s">
        <v>184</v>
      </c>
      <c r="B45" s="101" t="s">
        <v>967</v>
      </c>
      <c r="C45" s="99">
        <v>1</v>
      </c>
      <c r="D45" s="86">
        <f t="shared" si="2"/>
        <v>69.996780000000001</v>
      </c>
      <c r="E45" s="100"/>
      <c r="F45" s="86">
        <v>60.88</v>
      </c>
      <c r="G45" s="86">
        <f t="shared" si="1"/>
        <v>9.1167800000000003</v>
      </c>
    </row>
    <row r="46" spans="1:7">
      <c r="A46" s="92" t="s">
        <v>184</v>
      </c>
      <c r="B46" s="93" t="s">
        <v>595</v>
      </c>
      <c r="C46" s="94">
        <v>1</v>
      </c>
      <c r="D46" s="95">
        <f t="shared" si="2"/>
        <v>34.998390000000001</v>
      </c>
      <c r="E46" s="96"/>
      <c r="F46" s="95">
        <v>30.44</v>
      </c>
      <c r="G46" s="95">
        <f t="shared" si="1"/>
        <v>4.5583900000000002</v>
      </c>
    </row>
    <row r="47" spans="1:7">
      <c r="A47" s="97" t="s">
        <v>184</v>
      </c>
      <c r="B47" s="98" t="s">
        <v>994</v>
      </c>
      <c r="C47" s="99">
        <v>2</v>
      </c>
      <c r="D47" s="86">
        <f t="shared" si="2"/>
        <v>15.0042375</v>
      </c>
      <c r="E47" s="100"/>
      <c r="F47" s="86">
        <v>13.05</v>
      </c>
      <c r="G47" s="86">
        <f t="shared" si="1"/>
        <v>1.9542375000000001</v>
      </c>
    </row>
    <row r="48" spans="1:7">
      <c r="A48" s="92" t="s">
        <v>184</v>
      </c>
      <c r="B48" s="93" t="s">
        <v>911</v>
      </c>
      <c r="C48" s="94">
        <v>2</v>
      </c>
      <c r="D48" s="95">
        <f t="shared" si="2"/>
        <v>19.994152500000002</v>
      </c>
      <c r="E48" s="96"/>
      <c r="F48" s="95">
        <v>17.39</v>
      </c>
      <c r="G48" s="95">
        <f t="shared" si="1"/>
        <v>2.6041525000000001</v>
      </c>
    </row>
    <row r="49" spans="1:7">
      <c r="A49" s="97" t="s">
        <v>184</v>
      </c>
      <c r="B49" s="98" t="s">
        <v>868</v>
      </c>
      <c r="C49" s="99">
        <v>2</v>
      </c>
      <c r="D49" s="86">
        <f t="shared" si="2"/>
        <v>15.0042375</v>
      </c>
      <c r="E49" s="100"/>
      <c r="F49" s="86">
        <v>13.05</v>
      </c>
      <c r="G49" s="86">
        <f t="shared" si="1"/>
        <v>1.9542375000000001</v>
      </c>
    </row>
    <row r="50" spans="1:7">
      <c r="A50" s="92" t="s">
        <v>184</v>
      </c>
      <c r="B50" s="102" t="s">
        <v>904</v>
      </c>
      <c r="C50" s="94">
        <v>2</v>
      </c>
      <c r="D50" s="95">
        <f t="shared" si="2"/>
        <v>19.994152500000002</v>
      </c>
      <c r="E50" s="96"/>
      <c r="F50" s="95">
        <v>17.39</v>
      </c>
      <c r="G50" s="95">
        <f t="shared" si="1"/>
        <v>2.6041525000000001</v>
      </c>
    </row>
    <row r="51" spans="1:7">
      <c r="A51" s="97" t="s">
        <v>184</v>
      </c>
      <c r="B51" s="98" t="s">
        <v>684</v>
      </c>
      <c r="C51" s="99">
        <v>2</v>
      </c>
      <c r="D51" s="86">
        <f t="shared" si="2"/>
        <v>10.002825</v>
      </c>
      <c r="E51" s="100"/>
      <c r="F51" s="86">
        <v>8.6999999999999993</v>
      </c>
      <c r="G51" s="86">
        <f t="shared" si="1"/>
        <v>1.3028249999999999</v>
      </c>
    </row>
    <row r="52" spans="1:7">
      <c r="A52" s="92" t="s">
        <v>184</v>
      </c>
      <c r="B52" s="93" t="s">
        <v>1148</v>
      </c>
      <c r="C52" s="94">
        <v>1</v>
      </c>
      <c r="D52" s="95">
        <f t="shared" si="2"/>
        <v>79.999605000000003</v>
      </c>
      <c r="E52" s="96"/>
      <c r="F52" s="95">
        <v>69.58</v>
      </c>
      <c r="G52" s="95">
        <f t="shared" si="1"/>
        <v>10.419604999999999</v>
      </c>
    </row>
    <row r="53" spans="1:7">
      <c r="A53" s="97" t="s">
        <v>184</v>
      </c>
      <c r="B53" s="98" t="s">
        <v>1179</v>
      </c>
      <c r="C53" s="99">
        <v>1</v>
      </c>
      <c r="D53" s="86">
        <f t="shared" si="2"/>
        <v>50.002627500000003</v>
      </c>
      <c r="E53" s="100"/>
      <c r="F53" s="86">
        <v>43.49</v>
      </c>
      <c r="G53" s="86">
        <f t="shared" si="1"/>
        <v>6.5126274999999998</v>
      </c>
    </row>
    <row r="54" spans="1:7">
      <c r="A54" s="92" t="s">
        <v>184</v>
      </c>
      <c r="B54" s="93" t="s">
        <v>1358</v>
      </c>
      <c r="C54" s="94">
        <v>1</v>
      </c>
      <c r="D54" s="95">
        <f t="shared" si="2"/>
        <v>17.9935875</v>
      </c>
      <c r="E54" s="96"/>
      <c r="F54" s="95">
        <v>15.65</v>
      </c>
      <c r="G54" s="95">
        <f t="shared" si="1"/>
        <v>2.3435874999999999</v>
      </c>
    </row>
    <row r="55" spans="1:7">
      <c r="A55" s="97" t="s">
        <v>184</v>
      </c>
      <c r="B55" s="98" t="s">
        <v>755</v>
      </c>
      <c r="C55" s="99">
        <v>2</v>
      </c>
      <c r="D55" s="86">
        <f t="shared" si="2"/>
        <v>15.0042375</v>
      </c>
      <c r="E55" s="100"/>
      <c r="F55" s="86">
        <v>13.05</v>
      </c>
      <c r="G55" s="86">
        <f t="shared" si="1"/>
        <v>1.9542375000000001</v>
      </c>
    </row>
    <row r="56" spans="1:7">
      <c r="A56" s="92" t="s">
        <v>184</v>
      </c>
      <c r="B56" s="93" t="s">
        <v>214</v>
      </c>
      <c r="C56" s="94">
        <v>2</v>
      </c>
      <c r="D56" s="95">
        <f t="shared" si="2"/>
        <v>19.994152500000002</v>
      </c>
      <c r="E56" s="96"/>
      <c r="F56" s="95">
        <v>17.39</v>
      </c>
      <c r="G56" s="95">
        <f t="shared" si="1"/>
        <v>2.6041525000000001</v>
      </c>
    </row>
    <row r="57" spans="1:7">
      <c r="A57" s="97" t="s">
        <v>184</v>
      </c>
      <c r="B57" s="98" t="s">
        <v>297</v>
      </c>
      <c r="C57" s="99">
        <v>1</v>
      </c>
      <c r="D57" s="86">
        <f t="shared" si="2"/>
        <v>50.002627500000003</v>
      </c>
      <c r="E57" s="100"/>
      <c r="F57" s="86">
        <v>43.49</v>
      </c>
      <c r="G57" s="86">
        <f t="shared" si="1"/>
        <v>6.5126274999999998</v>
      </c>
    </row>
    <row r="58" spans="1:7">
      <c r="A58" s="92" t="s">
        <v>184</v>
      </c>
      <c r="B58" s="102" t="s">
        <v>368</v>
      </c>
      <c r="C58" s="94">
        <v>1</v>
      </c>
      <c r="D58" s="95">
        <f t="shared" si="2"/>
        <v>17.9935875</v>
      </c>
      <c r="E58" s="96"/>
      <c r="F58" s="95">
        <v>15.65</v>
      </c>
      <c r="G58" s="95">
        <f t="shared" si="1"/>
        <v>2.3435874999999999</v>
      </c>
    </row>
    <row r="59" spans="1:7">
      <c r="A59" s="97" t="s">
        <v>184</v>
      </c>
      <c r="B59" s="98" t="s">
        <v>608</v>
      </c>
      <c r="C59" s="99">
        <v>1</v>
      </c>
      <c r="D59" s="86">
        <f t="shared" si="2"/>
        <v>50.002627500000003</v>
      </c>
      <c r="E59" s="100"/>
      <c r="F59" s="86">
        <v>43.49</v>
      </c>
      <c r="G59" s="86">
        <f t="shared" si="1"/>
        <v>6.5126274999999998</v>
      </c>
    </row>
    <row r="60" spans="1:7">
      <c r="A60" s="92" t="s">
        <v>184</v>
      </c>
      <c r="B60" s="102" t="s">
        <v>51</v>
      </c>
      <c r="C60" s="96">
        <v>1</v>
      </c>
      <c r="D60" s="95">
        <f t="shared" si="2"/>
        <v>99.993757500000001</v>
      </c>
      <c r="E60" s="96"/>
      <c r="F60" s="95">
        <v>86.97</v>
      </c>
      <c r="G60" s="95">
        <f t="shared" si="1"/>
        <v>13.023757499999999</v>
      </c>
    </row>
    <row r="61" spans="1:7">
      <c r="A61" s="97" t="s">
        <v>184</v>
      </c>
      <c r="B61" s="98" t="s">
        <v>455</v>
      </c>
      <c r="C61" s="99">
        <v>2</v>
      </c>
      <c r="D61" s="86">
        <f t="shared" si="2"/>
        <v>10.002825</v>
      </c>
      <c r="E61" s="100"/>
      <c r="F61" s="86">
        <v>8.6999999999999993</v>
      </c>
      <c r="G61" s="86">
        <f t="shared" si="1"/>
        <v>1.3028249999999999</v>
      </c>
    </row>
    <row r="62" spans="1:7">
      <c r="A62" s="92" t="s">
        <v>184</v>
      </c>
      <c r="B62" s="102" t="s">
        <v>829</v>
      </c>
      <c r="C62" s="94">
        <v>1</v>
      </c>
      <c r="D62" s="95">
        <f t="shared" si="2"/>
        <v>39.999802500000001</v>
      </c>
      <c r="E62" s="96"/>
      <c r="F62" s="95">
        <v>34.79</v>
      </c>
      <c r="G62" s="95">
        <f t="shared" si="1"/>
        <v>5.2098024999999994</v>
      </c>
    </row>
    <row r="63" spans="1:7">
      <c r="A63" s="97" t="s">
        <v>184</v>
      </c>
      <c r="B63" s="103" t="s">
        <v>328</v>
      </c>
      <c r="C63" s="99">
        <v>1</v>
      </c>
      <c r="D63" s="86">
        <f t="shared" si="2"/>
        <v>79.999605000000003</v>
      </c>
      <c r="E63" s="100"/>
      <c r="F63" s="86">
        <v>69.58</v>
      </c>
      <c r="G63" s="86">
        <f t="shared" si="1"/>
        <v>10.419604999999999</v>
      </c>
    </row>
    <row r="64" spans="1:7">
      <c r="A64" s="92" t="s">
        <v>184</v>
      </c>
      <c r="B64" s="93" t="s">
        <v>690</v>
      </c>
      <c r="C64" s="94">
        <v>2</v>
      </c>
      <c r="D64" s="95">
        <f t="shared" si="2"/>
        <v>15.0042375</v>
      </c>
      <c r="E64" s="96"/>
      <c r="F64" s="95">
        <v>13.05</v>
      </c>
      <c r="G64" s="95">
        <f t="shared" si="1"/>
        <v>1.9542375000000001</v>
      </c>
    </row>
    <row r="65" spans="1:7">
      <c r="A65" s="97" t="s">
        <v>184</v>
      </c>
      <c r="B65" s="101" t="s">
        <v>1308</v>
      </c>
      <c r="C65" s="99">
        <v>1</v>
      </c>
      <c r="D65" s="86">
        <f t="shared" si="2"/>
        <v>34.998390000000001</v>
      </c>
      <c r="E65" s="100"/>
      <c r="F65" s="86">
        <v>30.44</v>
      </c>
      <c r="G65" s="86">
        <f t="shared" si="1"/>
        <v>4.5583900000000002</v>
      </c>
    </row>
    <row r="66" spans="1:7">
      <c r="A66" s="92" t="s">
        <v>184</v>
      </c>
      <c r="B66" s="93" t="s">
        <v>1068</v>
      </c>
      <c r="C66" s="94">
        <v>1</v>
      </c>
      <c r="D66" s="95">
        <f t="shared" si="2"/>
        <v>149.996385</v>
      </c>
      <c r="E66" s="96"/>
      <c r="F66" s="95">
        <v>130.46</v>
      </c>
      <c r="G66" s="95">
        <f t="shared" ref="G66:G129" si="3">F66*G$1</f>
        <v>19.536384999999999</v>
      </c>
    </row>
    <row r="67" spans="1:7">
      <c r="A67" s="97" t="s">
        <v>184</v>
      </c>
      <c r="B67" s="98" t="s">
        <v>691</v>
      </c>
      <c r="C67" s="99">
        <v>2</v>
      </c>
      <c r="D67" s="86">
        <f t="shared" si="2"/>
        <v>10.002825</v>
      </c>
      <c r="E67" s="100"/>
      <c r="F67" s="86">
        <v>8.6999999999999993</v>
      </c>
      <c r="G67" s="86">
        <f t="shared" si="3"/>
        <v>1.3028249999999999</v>
      </c>
    </row>
    <row r="68" spans="1:7">
      <c r="A68" s="92" t="s">
        <v>184</v>
      </c>
      <c r="B68" s="93" t="s">
        <v>681</v>
      </c>
      <c r="C68" s="94">
        <v>4</v>
      </c>
      <c r="D68" s="95">
        <f t="shared" si="2"/>
        <v>5.0014124999999998</v>
      </c>
      <c r="E68" s="96"/>
      <c r="F68" s="95">
        <v>4.3499999999999996</v>
      </c>
      <c r="G68" s="95">
        <f t="shared" si="3"/>
        <v>0.65141249999999995</v>
      </c>
    </row>
    <row r="69" spans="1:7">
      <c r="A69" s="97" t="s">
        <v>184</v>
      </c>
      <c r="B69" s="98" t="s">
        <v>861</v>
      </c>
      <c r="C69" s="99">
        <v>2</v>
      </c>
      <c r="D69" s="86">
        <f t="shared" si="2"/>
        <v>19.994152500000002</v>
      </c>
      <c r="E69" s="100"/>
      <c r="F69" s="86">
        <v>17.39</v>
      </c>
      <c r="G69" s="86">
        <f t="shared" si="3"/>
        <v>2.6041525000000001</v>
      </c>
    </row>
    <row r="70" spans="1:7">
      <c r="A70" s="92" t="s">
        <v>184</v>
      </c>
      <c r="B70" s="93" t="s">
        <v>135</v>
      </c>
      <c r="C70" s="94">
        <v>2</v>
      </c>
      <c r="D70" s="95">
        <f t="shared" si="2"/>
        <v>19.994152500000002</v>
      </c>
      <c r="E70" s="96"/>
      <c r="F70" s="95">
        <v>17.39</v>
      </c>
      <c r="G70" s="95">
        <f t="shared" si="3"/>
        <v>2.6041525000000001</v>
      </c>
    </row>
    <row r="71" spans="1:7">
      <c r="A71" s="97" t="s">
        <v>184</v>
      </c>
      <c r="B71" s="98" t="s">
        <v>1122</v>
      </c>
      <c r="C71" s="99">
        <v>2</v>
      </c>
      <c r="D71" s="86">
        <f t="shared" si="2"/>
        <v>12.00339</v>
      </c>
      <c r="E71" s="100"/>
      <c r="F71" s="86">
        <v>10.44</v>
      </c>
      <c r="G71" s="86">
        <f t="shared" si="3"/>
        <v>1.5633899999999998</v>
      </c>
    </row>
    <row r="72" spans="1:7">
      <c r="A72" s="92" t="s">
        <v>184</v>
      </c>
      <c r="B72" s="102" t="s">
        <v>369</v>
      </c>
      <c r="C72" s="94">
        <v>2</v>
      </c>
      <c r="D72" s="95">
        <f t="shared" si="2"/>
        <v>10.002825</v>
      </c>
      <c r="E72" s="96"/>
      <c r="F72" s="95">
        <v>8.6999999999999993</v>
      </c>
      <c r="G72" s="95">
        <f t="shared" si="3"/>
        <v>1.3028249999999999</v>
      </c>
    </row>
    <row r="73" spans="1:7">
      <c r="A73" s="97" t="s">
        <v>184</v>
      </c>
      <c r="B73" s="98" t="s">
        <v>728</v>
      </c>
      <c r="C73" s="99">
        <v>1</v>
      </c>
      <c r="D73" s="86">
        <f t="shared" si="2"/>
        <v>19.994152500000002</v>
      </c>
      <c r="E73" s="100"/>
      <c r="F73" s="86">
        <v>17.39</v>
      </c>
      <c r="G73" s="86">
        <f t="shared" si="3"/>
        <v>2.6041525000000001</v>
      </c>
    </row>
    <row r="74" spans="1:7">
      <c r="A74" s="92" t="s">
        <v>184</v>
      </c>
      <c r="B74" s="102" t="s">
        <v>1184</v>
      </c>
      <c r="C74" s="94">
        <v>1</v>
      </c>
      <c r="D74" s="95">
        <f t="shared" si="2"/>
        <v>79.999605000000003</v>
      </c>
      <c r="E74" s="96"/>
      <c r="F74" s="95">
        <v>69.58</v>
      </c>
      <c r="G74" s="95">
        <f t="shared" si="3"/>
        <v>10.419604999999999</v>
      </c>
    </row>
    <row r="75" spans="1:7">
      <c r="A75" s="97" t="s">
        <v>184</v>
      </c>
      <c r="B75" s="101" t="s">
        <v>828</v>
      </c>
      <c r="C75" s="100">
        <v>1</v>
      </c>
      <c r="D75" s="86">
        <f t="shared" si="2"/>
        <v>79.999605000000003</v>
      </c>
      <c r="E75" s="100"/>
      <c r="F75" s="86">
        <v>69.58</v>
      </c>
      <c r="G75" s="86">
        <f t="shared" si="3"/>
        <v>10.419604999999999</v>
      </c>
    </row>
    <row r="76" spans="1:7">
      <c r="A76" s="92" t="s">
        <v>184</v>
      </c>
      <c r="B76" s="93" t="s">
        <v>1359</v>
      </c>
      <c r="C76" s="94">
        <v>1</v>
      </c>
      <c r="D76" s="95">
        <f t="shared" si="2"/>
        <v>45.001215000000002</v>
      </c>
      <c r="E76" s="96"/>
      <c r="F76" s="95">
        <v>39.14</v>
      </c>
      <c r="G76" s="95">
        <f t="shared" si="3"/>
        <v>5.8612149999999996</v>
      </c>
    </row>
    <row r="77" spans="1:7">
      <c r="A77" s="97" t="s">
        <v>184</v>
      </c>
      <c r="B77" s="98" t="s">
        <v>1242</v>
      </c>
      <c r="C77" s="99">
        <v>1</v>
      </c>
      <c r="D77" s="86">
        <f t="shared" si="2"/>
        <v>39.999802500000001</v>
      </c>
      <c r="E77" s="100"/>
      <c r="F77" s="86">
        <v>34.79</v>
      </c>
      <c r="G77" s="86">
        <f t="shared" si="3"/>
        <v>5.2098024999999994</v>
      </c>
    </row>
    <row r="78" spans="1:7">
      <c r="A78" s="92" t="s">
        <v>184</v>
      </c>
      <c r="B78" s="102" t="s">
        <v>38</v>
      </c>
      <c r="C78" s="96">
        <v>1</v>
      </c>
      <c r="D78" s="95">
        <f t="shared" si="2"/>
        <v>99.993757500000001</v>
      </c>
      <c r="E78" s="96"/>
      <c r="F78" s="95">
        <v>86.97</v>
      </c>
      <c r="G78" s="95">
        <f t="shared" si="3"/>
        <v>13.023757499999999</v>
      </c>
    </row>
    <row r="79" spans="1:7">
      <c r="A79" s="97" t="s">
        <v>184</v>
      </c>
      <c r="B79" s="98" t="s">
        <v>1137</v>
      </c>
      <c r="C79" s="99">
        <v>1</v>
      </c>
      <c r="D79" s="86">
        <f t="shared" si="2"/>
        <v>90.002430000000004</v>
      </c>
      <c r="E79" s="100"/>
      <c r="F79" s="86">
        <v>78.28</v>
      </c>
      <c r="G79" s="86">
        <f t="shared" si="3"/>
        <v>11.722429999999999</v>
      </c>
    </row>
    <row r="80" spans="1:7">
      <c r="A80" s="92" t="s">
        <v>184</v>
      </c>
      <c r="B80" s="93" t="s">
        <v>779</v>
      </c>
      <c r="C80" s="94">
        <v>1</v>
      </c>
      <c r="D80" s="95">
        <f t="shared" si="2"/>
        <v>64.9953675</v>
      </c>
      <c r="E80" s="96"/>
      <c r="F80" s="95">
        <v>56.53</v>
      </c>
      <c r="G80" s="95">
        <f t="shared" si="3"/>
        <v>8.4653674999999993</v>
      </c>
    </row>
    <row r="81" spans="1:7">
      <c r="A81" s="97" t="s">
        <v>184</v>
      </c>
      <c r="B81" s="101" t="s">
        <v>905</v>
      </c>
      <c r="C81" s="99">
        <v>2</v>
      </c>
      <c r="D81" s="86">
        <f t="shared" si="2"/>
        <v>19.994152500000002</v>
      </c>
      <c r="E81" s="100"/>
      <c r="F81" s="86">
        <v>17.39</v>
      </c>
      <c r="G81" s="86">
        <f t="shared" si="3"/>
        <v>2.6041525000000001</v>
      </c>
    </row>
    <row r="82" spans="1:7">
      <c r="A82" s="92" t="s">
        <v>184</v>
      </c>
      <c r="B82" s="102" t="s">
        <v>370</v>
      </c>
      <c r="C82" s="94">
        <v>2</v>
      </c>
      <c r="D82" s="95">
        <f t="shared" si="2"/>
        <v>15.0042375</v>
      </c>
      <c r="E82" s="96"/>
      <c r="F82" s="95">
        <v>13.05</v>
      </c>
      <c r="G82" s="95">
        <f t="shared" si="3"/>
        <v>1.9542375000000001</v>
      </c>
    </row>
    <row r="83" spans="1:7">
      <c r="A83" s="97" t="s">
        <v>184</v>
      </c>
      <c r="B83" s="101" t="s">
        <v>1075</v>
      </c>
      <c r="C83" s="99">
        <v>1</v>
      </c>
      <c r="D83" s="86">
        <f t="shared" si="2"/>
        <v>19.994152500000002</v>
      </c>
      <c r="E83" s="100"/>
      <c r="F83" s="86">
        <v>17.39</v>
      </c>
      <c r="G83" s="86">
        <f t="shared" si="3"/>
        <v>2.6041525000000001</v>
      </c>
    </row>
    <row r="84" spans="1:7">
      <c r="A84" s="92" t="s">
        <v>184</v>
      </c>
      <c r="B84" s="102" t="s">
        <v>1097</v>
      </c>
      <c r="C84" s="96">
        <v>1</v>
      </c>
      <c r="D84" s="95">
        <f t="shared" si="2"/>
        <v>59.993955</v>
      </c>
      <c r="E84" s="96"/>
      <c r="F84" s="95">
        <v>52.18</v>
      </c>
      <c r="G84" s="95">
        <f t="shared" si="3"/>
        <v>7.813955</v>
      </c>
    </row>
    <row r="85" spans="1:7">
      <c r="A85" s="97" t="s">
        <v>184</v>
      </c>
      <c r="B85" s="98" t="s">
        <v>419</v>
      </c>
      <c r="C85" s="99">
        <v>2</v>
      </c>
      <c r="D85" s="86">
        <f t="shared" si="2"/>
        <v>15.0042375</v>
      </c>
      <c r="E85" s="100"/>
      <c r="F85" s="86">
        <v>13.05</v>
      </c>
      <c r="G85" s="86">
        <f t="shared" si="3"/>
        <v>1.9542375000000001</v>
      </c>
    </row>
    <row r="86" spans="1:7">
      <c r="A86" s="92" t="s">
        <v>184</v>
      </c>
      <c r="B86" s="102" t="s">
        <v>719</v>
      </c>
      <c r="C86" s="94">
        <v>1</v>
      </c>
      <c r="D86" s="95">
        <f t="shared" si="2"/>
        <v>50.002627500000003</v>
      </c>
      <c r="E86" s="96"/>
      <c r="F86" s="95">
        <v>43.49</v>
      </c>
      <c r="G86" s="95">
        <f t="shared" si="3"/>
        <v>6.5126274999999998</v>
      </c>
    </row>
    <row r="87" spans="1:7">
      <c r="A87" s="97" t="s">
        <v>184</v>
      </c>
      <c r="B87" s="101" t="s">
        <v>1309</v>
      </c>
      <c r="C87" s="99">
        <v>1</v>
      </c>
      <c r="D87" s="86">
        <f t="shared" si="2"/>
        <v>59.993955</v>
      </c>
      <c r="E87" s="100"/>
      <c r="F87" s="86">
        <v>52.18</v>
      </c>
      <c r="G87" s="86">
        <f t="shared" si="3"/>
        <v>7.813955</v>
      </c>
    </row>
    <row r="88" spans="1:7">
      <c r="A88" s="92" t="s">
        <v>184</v>
      </c>
      <c r="B88" s="93" t="s">
        <v>785</v>
      </c>
      <c r="C88" s="94">
        <v>1</v>
      </c>
      <c r="D88" s="95">
        <f t="shared" si="2"/>
        <v>99.993757500000001</v>
      </c>
      <c r="E88" s="96"/>
      <c r="F88" s="95">
        <v>86.97</v>
      </c>
      <c r="G88" s="95">
        <f t="shared" si="3"/>
        <v>13.023757499999999</v>
      </c>
    </row>
    <row r="89" spans="1:7">
      <c r="A89" s="97" t="s">
        <v>184</v>
      </c>
      <c r="B89" s="98" t="s">
        <v>1067</v>
      </c>
      <c r="C89" s="99">
        <v>1</v>
      </c>
      <c r="D89" s="86">
        <f t="shared" si="2"/>
        <v>99.993757500000001</v>
      </c>
      <c r="E89" s="100"/>
      <c r="F89" s="86">
        <v>86.97</v>
      </c>
      <c r="G89" s="86">
        <f t="shared" si="3"/>
        <v>13.023757499999999</v>
      </c>
    </row>
    <row r="90" spans="1:7">
      <c r="A90" s="92" t="s">
        <v>184</v>
      </c>
      <c r="B90" s="93" t="s">
        <v>654</v>
      </c>
      <c r="C90" s="94">
        <v>2</v>
      </c>
      <c r="D90" s="95">
        <f t="shared" ref="D90:D153" si="4">SUM(F90:G90)</f>
        <v>15.0042375</v>
      </c>
      <c r="E90" s="96"/>
      <c r="F90" s="95">
        <v>13.05</v>
      </c>
      <c r="G90" s="95">
        <f t="shared" si="3"/>
        <v>1.9542375000000001</v>
      </c>
    </row>
    <row r="91" spans="1:7">
      <c r="A91" s="97" t="s">
        <v>184</v>
      </c>
      <c r="B91" s="98" t="s">
        <v>182</v>
      </c>
      <c r="C91" s="99">
        <v>1</v>
      </c>
      <c r="D91" s="86">
        <f t="shared" si="4"/>
        <v>19.994152500000002</v>
      </c>
      <c r="E91" s="100"/>
      <c r="F91" s="86">
        <v>17.39</v>
      </c>
      <c r="G91" s="86">
        <f t="shared" si="3"/>
        <v>2.6041525000000001</v>
      </c>
    </row>
    <row r="92" spans="1:7">
      <c r="A92" s="92" t="s">
        <v>184</v>
      </c>
      <c r="B92" s="93" t="s">
        <v>1096</v>
      </c>
      <c r="C92" s="94">
        <v>2</v>
      </c>
      <c r="D92" s="95">
        <f t="shared" si="4"/>
        <v>15.0042375</v>
      </c>
      <c r="E92" s="96"/>
      <c r="F92" s="95">
        <v>13.05</v>
      </c>
      <c r="G92" s="95">
        <f t="shared" si="3"/>
        <v>1.9542375000000001</v>
      </c>
    </row>
    <row r="93" spans="1:7">
      <c r="A93" s="97" t="s">
        <v>184</v>
      </c>
      <c r="B93" s="98" t="s">
        <v>309</v>
      </c>
      <c r="C93" s="99">
        <v>2</v>
      </c>
      <c r="D93" s="86">
        <f t="shared" si="4"/>
        <v>12.00339</v>
      </c>
      <c r="E93" s="100"/>
      <c r="F93" s="86">
        <v>10.44</v>
      </c>
      <c r="G93" s="86">
        <f t="shared" si="3"/>
        <v>1.5633899999999998</v>
      </c>
    </row>
    <row r="94" spans="1:7">
      <c r="A94" s="92" t="s">
        <v>184</v>
      </c>
      <c r="B94" s="93" t="s">
        <v>1166</v>
      </c>
      <c r="C94" s="94">
        <v>1</v>
      </c>
      <c r="D94" s="95">
        <f t="shared" si="4"/>
        <v>250.00164000000001</v>
      </c>
      <c r="E94" s="96"/>
      <c r="F94" s="95">
        <v>217.44</v>
      </c>
      <c r="G94" s="95">
        <f t="shared" si="3"/>
        <v>32.561639999999997</v>
      </c>
    </row>
    <row r="95" spans="1:7">
      <c r="A95" s="97" t="s">
        <v>184</v>
      </c>
      <c r="B95" s="101" t="s">
        <v>502</v>
      </c>
      <c r="C95" s="99">
        <v>1</v>
      </c>
      <c r="D95" s="86">
        <f t="shared" si="4"/>
        <v>24.995564999999999</v>
      </c>
      <c r="E95" s="100"/>
      <c r="F95" s="86">
        <v>21.74</v>
      </c>
      <c r="G95" s="86">
        <f t="shared" si="3"/>
        <v>3.2555649999999998</v>
      </c>
    </row>
    <row r="96" spans="1:7">
      <c r="A96" s="92" t="s">
        <v>184</v>
      </c>
      <c r="B96" s="102" t="s">
        <v>1310</v>
      </c>
      <c r="C96" s="94">
        <v>1</v>
      </c>
      <c r="D96" s="95">
        <f t="shared" si="4"/>
        <v>24.995564999999999</v>
      </c>
      <c r="E96" s="96"/>
      <c r="F96" s="95">
        <v>21.74</v>
      </c>
      <c r="G96" s="95">
        <f t="shared" si="3"/>
        <v>3.2555649999999998</v>
      </c>
    </row>
    <row r="97" spans="1:7">
      <c r="A97" s="97" t="s">
        <v>184</v>
      </c>
      <c r="B97" s="98" t="s">
        <v>1065</v>
      </c>
      <c r="C97" s="99">
        <v>1</v>
      </c>
      <c r="D97" s="86">
        <f t="shared" si="4"/>
        <v>175.00344749999999</v>
      </c>
      <c r="E97" s="100"/>
      <c r="F97" s="86">
        <v>152.21</v>
      </c>
      <c r="G97" s="86">
        <f t="shared" si="3"/>
        <v>22.793447499999999</v>
      </c>
    </row>
    <row r="98" spans="1:7">
      <c r="A98" s="92" t="s">
        <v>184</v>
      </c>
      <c r="B98" s="93" t="s">
        <v>729</v>
      </c>
      <c r="C98" s="94">
        <v>1</v>
      </c>
      <c r="D98" s="95">
        <f t="shared" si="4"/>
        <v>24.995564999999999</v>
      </c>
      <c r="E98" s="96"/>
      <c r="F98" s="95">
        <v>21.74</v>
      </c>
      <c r="G98" s="95">
        <f t="shared" si="3"/>
        <v>3.2555649999999998</v>
      </c>
    </row>
    <row r="99" spans="1:7">
      <c r="A99" s="97" t="s">
        <v>184</v>
      </c>
      <c r="B99" s="101" t="s">
        <v>720</v>
      </c>
      <c r="C99" s="99">
        <v>1</v>
      </c>
      <c r="D99" s="86">
        <f t="shared" si="4"/>
        <v>24.995564999999999</v>
      </c>
      <c r="E99" s="100"/>
      <c r="F99" s="86">
        <v>21.74</v>
      </c>
      <c r="G99" s="86">
        <f t="shared" si="3"/>
        <v>3.2555649999999998</v>
      </c>
    </row>
    <row r="100" spans="1:7">
      <c r="A100" s="92" t="s">
        <v>184</v>
      </c>
      <c r="B100" s="102" t="s">
        <v>966</v>
      </c>
      <c r="C100" s="94">
        <v>1</v>
      </c>
      <c r="D100" s="95">
        <f t="shared" si="4"/>
        <v>64.9953675</v>
      </c>
      <c r="E100" s="96"/>
      <c r="F100" s="95">
        <v>56.53</v>
      </c>
      <c r="G100" s="95">
        <f t="shared" si="3"/>
        <v>8.4653674999999993</v>
      </c>
    </row>
    <row r="101" spans="1:7">
      <c r="A101" s="97" t="s">
        <v>184</v>
      </c>
      <c r="B101" s="101" t="s">
        <v>49</v>
      </c>
      <c r="C101" s="99">
        <v>1</v>
      </c>
      <c r="D101" s="86">
        <f t="shared" si="4"/>
        <v>79.999605000000003</v>
      </c>
      <c r="E101" s="100"/>
      <c r="F101" s="86">
        <v>69.58</v>
      </c>
      <c r="G101" s="86">
        <f t="shared" si="3"/>
        <v>10.419604999999999</v>
      </c>
    </row>
    <row r="102" spans="1:7">
      <c r="A102" s="92" t="s">
        <v>184</v>
      </c>
      <c r="B102" s="102" t="s">
        <v>50</v>
      </c>
      <c r="C102" s="96">
        <v>1</v>
      </c>
      <c r="D102" s="95">
        <f t="shared" si="4"/>
        <v>99.993757500000001</v>
      </c>
      <c r="E102" s="96"/>
      <c r="F102" s="95">
        <v>86.97</v>
      </c>
      <c r="G102" s="95">
        <f t="shared" si="3"/>
        <v>13.023757499999999</v>
      </c>
    </row>
    <row r="103" spans="1:7">
      <c r="A103" s="97" t="s">
        <v>184</v>
      </c>
      <c r="B103" s="98" t="s">
        <v>1066</v>
      </c>
      <c r="C103" s="99">
        <v>1</v>
      </c>
      <c r="D103" s="86">
        <f t="shared" si="4"/>
        <v>99.993757500000001</v>
      </c>
      <c r="E103" s="100"/>
      <c r="F103" s="86">
        <v>86.97</v>
      </c>
      <c r="G103" s="86">
        <f t="shared" si="3"/>
        <v>13.023757499999999</v>
      </c>
    </row>
    <row r="104" spans="1:7">
      <c r="A104" s="92" t="s">
        <v>184</v>
      </c>
      <c r="B104" s="93" t="s">
        <v>300</v>
      </c>
      <c r="C104" s="94">
        <v>2</v>
      </c>
      <c r="D104" s="95">
        <f t="shared" si="4"/>
        <v>15.0042375</v>
      </c>
      <c r="E104" s="96"/>
      <c r="F104" s="95">
        <v>13.05</v>
      </c>
      <c r="G104" s="95">
        <f t="shared" si="3"/>
        <v>1.9542375000000001</v>
      </c>
    </row>
    <row r="105" spans="1:7">
      <c r="A105" s="97" t="s">
        <v>184</v>
      </c>
      <c r="B105" s="98" t="s">
        <v>190</v>
      </c>
      <c r="C105" s="99">
        <v>2</v>
      </c>
      <c r="D105" s="86">
        <f t="shared" si="4"/>
        <v>24.995564999999999</v>
      </c>
      <c r="E105" s="100"/>
      <c r="F105" s="86">
        <v>21.74</v>
      </c>
      <c r="G105" s="86">
        <f t="shared" si="3"/>
        <v>3.2555649999999998</v>
      </c>
    </row>
    <row r="106" spans="1:7">
      <c r="A106" s="92" t="s">
        <v>184</v>
      </c>
      <c r="B106" s="102" t="s">
        <v>1311</v>
      </c>
      <c r="C106" s="94">
        <v>1</v>
      </c>
      <c r="D106" s="95">
        <f t="shared" si="4"/>
        <v>64.9953675</v>
      </c>
      <c r="E106" s="96"/>
      <c r="F106" s="95">
        <v>56.53</v>
      </c>
      <c r="G106" s="95">
        <f t="shared" si="3"/>
        <v>8.4653674999999993</v>
      </c>
    </row>
    <row r="107" spans="1:7">
      <c r="A107" s="97" t="s">
        <v>184</v>
      </c>
      <c r="B107" s="98" t="s">
        <v>191</v>
      </c>
      <c r="C107" s="99">
        <v>2</v>
      </c>
      <c r="D107" s="86">
        <f t="shared" si="4"/>
        <v>10.002825</v>
      </c>
      <c r="E107" s="100"/>
      <c r="F107" s="86">
        <v>8.6999999999999993</v>
      </c>
      <c r="G107" s="86">
        <f t="shared" si="3"/>
        <v>1.3028249999999999</v>
      </c>
    </row>
    <row r="108" spans="1:7">
      <c r="A108" s="92" t="s">
        <v>184</v>
      </c>
      <c r="B108" s="93" t="s">
        <v>1102</v>
      </c>
      <c r="C108" s="94">
        <v>2</v>
      </c>
      <c r="D108" s="95">
        <f t="shared" si="4"/>
        <v>29.9969775</v>
      </c>
      <c r="E108" s="96"/>
      <c r="F108" s="95">
        <v>26.09</v>
      </c>
      <c r="G108" s="95">
        <f t="shared" si="3"/>
        <v>3.9069775</v>
      </c>
    </row>
    <row r="109" spans="1:7">
      <c r="A109" s="97" t="s">
        <v>184</v>
      </c>
      <c r="B109" s="101" t="s">
        <v>1373</v>
      </c>
      <c r="C109" s="99">
        <v>2</v>
      </c>
      <c r="D109" s="86">
        <f t="shared" si="4"/>
        <v>24.995564999999999</v>
      </c>
      <c r="E109" s="100"/>
      <c r="F109" s="86">
        <v>21.74</v>
      </c>
      <c r="G109" s="86">
        <f t="shared" si="3"/>
        <v>3.2555649999999998</v>
      </c>
    </row>
    <row r="110" spans="1:7">
      <c r="A110" s="92" t="s">
        <v>184</v>
      </c>
      <c r="B110" s="93" t="s">
        <v>112</v>
      </c>
      <c r="C110" s="94">
        <v>1</v>
      </c>
      <c r="D110" s="95">
        <f t="shared" si="4"/>
        <v>24.995564999999999</v>
      </c>
      <c r="E110" s="96"/>
      <c r="F110" s="95">
        <v>21.74</v>
      </c>
      <c r="G110" s="95">
        <f t="shared" si="3"/>
        <v>3.2555649999999998</v>
      </c>
    </row>
    <row r="111" spans="1:7">
      <c r="A111" s="97" t="s">
        <v>184</v>
      </c>
      <c r="B111" s="101" t="s">
        <v>1346</v>
      </c>
      <c r="C111" s="99">
        <v>1</v>
      </c>
      <c r="D111" s="86">
        <f t="shared" si="4"/>
        <v>90.002430000000004</v>
      </c>
      <c r="E111" s="100"/>
      <c r="F111" s="86">
        <v>78.28</v>
      </c>
      <c r="G111" s="86">
        <f t="shared" si="3"/>
        <v>11.722429999999999</v>
      </c>
    </row>
    <row r="112" spans="1:7">
      <c r="A112" s="92" t="s">
        <v>184</v>
      </c>
      <c r="B112" s="93" t="s">
        <v>1157</v>
      </c>
      <c r="C112" s="94">
        <v>2</v>
      </c>
      <c r="D112" s="95">
        <f t="shared" si="4"/>
        <v>15.0042375</v>
      </c>
      <c r="E112" s="96"/>
      <c r="F112" s="95">
        <v>13.05</v>
      </c>
      <c r="G112" s="95">
        <f t="shared" si="3"/>
        <v>1.9542375000000001</v>
      </c>
    </row>
    <row r="113" spans="1:7">
      <c r="A113" s="97" t="s">
        <v>184</v>
      </c>
      <c r="B113" s="98" t="s">
        <v>674</v>
      </c>
      <c r="C113" s="99">
        <v>1</v>
      </c>
      <c r="D113" s="86">
        <f t="shared" si="4"/>
        <v>24.995564999999999</v>
      </c>
      <c r="E113" s="100"/>
      <c r="F113" s="86">
        <v>21.74</v>
      </c>
      <c r="G113" s="86">
        <f t="shared" si="3"/>
        <v>3.2555649999999998</v>
      </c>
    </row>
    <row r="114" spans="1:7">
      <c r="A114" s="92" t="s">
        <v>184</v>
      </c>
      <c r="B114" s="102" t="s">
        <v>713</v>
      </c>
      <c r="C114" s="94">
        <v>1</v>
      </c>
      <c r="D114" s="95">
        <f t="shared" si="4"/>
        <v>29.9969775</v>
      </c>
      <c r="E114" s="96"/>
      <c r="F114" s="95">
        <v>26.09</v>
      </c>
      <c r="G114" s="95">
        <f t="shared" si="3"/>
        <v>3.9069775</v>
      </c>
    </row>
    <row r="115" spans="1:7">
      <c r="A115" s="97" t="s">
        <v>184</v>
      </c>
      <c r="B115" s="101" t="s">
        <v>716</v>
      </c>
      <c r="C115" s="99">
        <v>1</v>
      </c>
      <c r="D115" s="86">
        <f t="shared" si="4"/>
        <v>64.9953675</v>
      </c>
      <c r="E115" s="100"/>
      <c r="F115" s="86">
        <v>56.53</v>
      </c>
      <c r="G115" s="86">
        <f t="shared" si="3"/>
        <v>8.4653674999999993</v>
      </c>
    </row>
    <row r="116" spans="1:7">
      <c r="A116" s="92" t="s">
        <v>184</v>
      </c>
      <c r="B116" s="93" t="s">
        <v>1138</v>
      </c>
      <c r="C116" s="94">
        <v>1</v>
      </c>
      <c r="D116" s="95">
        <f t="shared" si="4"/>
        <v>119.9994075</v>
      </c>
      <c r="E116" s="96"/>
      <c r="F116" s="95">
        <v>104.37</v>
      </c>
      <c r="G116" s="95">
        <f t="shared" si="3"/>
        <v>15.629407499999999</v>
      </c>
    </row>
    <row r="117" spans="1:7">
      <c r="A117" s="97" t="s">
        <v>184</v>
      </c>
      <c r="B117" s="98" t="s">
        <v>629</v>
      </c>
      <c r="C117" s="99">
        <v>2</v>
      </c>
      <c r="D117" s="86">
        <f t="shared" si="4"/>
        <v>15.0042375</v>
      </c>
      <c r="E117" s="100"/>
      <c r="F117" s="86">
        <v>13.05</v>
      </c>
      <c r="G117" s="86">
        <f t="shared" si="3"/>
        <v>1.9542375000000001</v>
      </c>
    </row>
    <row r="118" spans="1:7">
      <c r="A118" s="92" t="s">
        <v>184</v>
      </c>
      <c r="B118" s="102" t="s">
        <v>505</v>
      </c>
      <c r="C118" s="94">
        <v>2</v>
      </c>
      <c r="D118" s="95">
        <f t="shared" si="4"/>
        <v>19.994152500000002</v>
      </c>
      <c r="E118" s="96"/>
      <c r="F118" s="95">
        <v>17.39</v>
      </c>
      <c r="G118" s="95">
        <f t="shared" si="3"/>
        <v>2.6041525000000001</v>
      </c>
    </row>
    <row r="119" spans="1:7">
      <c r="A119" s="97" t="s">
        <v>184</v>
      </c>
      <c r="B119" s="98" t="s">
        <v>1158</v>
      </c>
      <c r="C119" s="99">
        <v>2</v>
      </c>
      <c r="D119" s="86">
        <f t="shared" si="4"/>
        <v>10.002825</v>
      </c>
      <c r="E119" s="100"/>
      <c r="F119" s="86">
        <v>8.6999999999999993</v>
      </c>
      <c r="G119" s="86">
        <f t="shared" si="3"/>
        <v>1.3028249999999999</v>
      </c>
    </row>
    <row r="120" spans="1:7">
      <c r="A120" s="92" t="s">
        <v>184</v>
      </c>
      <c r="B120" s="93" t="s">
        <v>1297</v>
      </c>
      <c r="C120" s="94">
        <v>1</v>
      </c>
      <c r="D120" s="95">
        <f t="shared" si="4"/>
        <v>29.9969775</v>
      </c>
      <c r="E120" s="96"/>
      <c r="F120" s="95">
        <v>26.09</v>
      </c>
      <c r="G120" s="95">
        <f t="shared" si="3"/>
        <v>3.9069775</v>
      </c>
    </row>
    <row r="121" spans="1:7">
      <c r="A121" s="97" t="s">
        <v>184</v>
      </c>
      <c r="B121" s="101" t="s">
        <v>685</v>
      </c>
      <c r="C121" s="99">
        <v>1</v>
      </c>
      <c r="D121" s="86">
        <f t="shared" si="4"/>
        <v>19.994152500000002</v>
      </c>
      <c r="E121" s="100"/>
      <c r="F121" s="86">
        <v>17.39</v>
      </c>
      <c r="G121" s="86">
        <f t="shared" si="3"/>
        <v>2.6041525000000001</v>
      </c>
    </row>
    <row r="122" spans="1:7">
      <c r="A122" s="92" t="s">
        <v>184</v>
      </c>
      <c r="B122" s="102" t="s">
        <v>715</v>
      </c>
      <c r="C122" s="94">
        <v>1</v>
      </c>
      <c r="D122" s="95">
        <f t="shared" si="4"/>
        <v>50.002627500000003</v>
      </c>
      <c r="E122" s="96"/>
      <c r="F122" s="95">
        <v>43.49</v>
      </c>
      <c r="G122" s="95">
        <f t="shared" si="3"/>
        <v>6.5126274999999998</v>
      </c>
    </row>
    <row r="123" spans="1:7">
      <c r="A123" s="97" t="s">
        <v>184</v>
      </c>
      <c r="B123" s="98" t="s">
        <v>693</v>
      </c>
      <c r="C123" s="99">
        <v>2</v>
      </c>
      <c r="D123" s="86">
        <f t="shared" si="4"/>
        <v>15.0042375</v>
      </c>
      <c r="E123" s="100"/>
      <c r="F123" s="86">
        <v>13.05</v>
      </c>
      <c r="G123" s="86">
        <f t="shared" si="3"/>
        <v>1.9542375000000001</v>
      </c>
    </row>
    <row r="124" spans="1:7">
      <c r="A124" s="92" t="s">
        <v>184</v>
      </c>
      <c r="B124" s="93" t="s">
        <v>449</v>
      </c>
      <c r="C124" s="94">
        <v>2</v>
      </c>
      <c r="D124" s="95">
        <f t="shared" si="4"/>
        <v>10.002825</v>
      </c>
      <c r="E124" s="96"/>
      <c r="F124" s="95">
        <v>8.6999999999999993</v>
      </c>
      <c r="G124" s="95">
        <f t="shared" si="3"/>
        <v>1.3028249999999999</v>
      </c>
    </row>
    <row r="125" spans="1:7">
      <c r="A125" s="97" t="s">
        <v>184</v>
      </c>
      <c r="B125" s="101" t="s">
        <v>229</v>
      </c>
      <c r="C125" s="99">
        <v>2</v>
      </c>
      <c r="D125" s="86">
        <f t="shared" si="4"/>
        <v>10.002825</v>
      </c>
      <c r="E125" s="100"/>
      <c r="F125" s="86">
        <v>8.6999999999999993</v>
      </c>
      <c r="G125" s="86">
        <f t="shared" si="3"/>
        <v>1.3028249999999999</v>
      </c>
    </row>
    <row r="126" spans="1:7">
      <c r="A126" s="92" t="s">
        <v>184</v>
      </c>
      <c r="B126" s="93" t="s">
        <v>1010</v>
      </c>
      <c r="C126" s="94">
        <v>2</v>
      </c>
      <c r="D126" s="95">
        <f t="shared" si="4"/>
        <v>19.994152500000002</v>
      </c>
      <c r="E126" s="96"/>
      <c r="F126" s="95">
        <v>17.39</v>
      </c>
      <c r="G126" s="95">
        <f t="shared" si="3"/>
        <v>2.6041525000000001</v>
      </c>
    </row>
    <row r="127" spans="1:7">
      <c r="A127" s="97" t="s">
        <v>184</v>
      </c>
      <c r="B127" s="98" t="s">
        <v>692</v>
      </c>
      <c r="C127" s="99">
        <v>2</v>
      </c>
      <c r="D127" s="86">
        <f t="shared" si="4"/>
        <v>10.002825</v>
      </c>
      <c r="E127" s="100"/>
      <c r="F127" s="86">
        <v>8.6999999999999993</v>
      </c>
      <c r="G127" s="86">
        <f t="shared" si="3"/>
        <v>1.3028249999999999</v>
      </c>
    </row>
    <row r="128" spans="1:7">
      <c r="A128" s="92" t="s">
        <v>184</v>
      </c>
      <c r="B128" s="93" t="s">
        <v>615</v>
      </c>
      <c r="C128" s="94">
        <v>2</v>
      </c>
      <c r="D128" s="95">
        <f t="shared" si="4"/>
        <v>15.0042375</v>
      </c>
      <c r="E128" s="96"/>
      <c r="F128" s="95">
        <v>13.05</v>
      </c>
      <c r="G128" s="95">
        <f t="shared" si="3"/>
        <v>1.9542375000000001</v>
      </c>
    </row>
    <row r="129" spans="1:7">
      <c r="A129" s="97" t="s">
        <v>184</v>
      </c>
      <c r="B129" s="98" t="s">
        <v>995</v>
      </c>
      <c r="C129" s="99">
        <v>1</v>
      </c>
      <c r="D129" s="86">
        <f t="shared" si="4"/>
        <v>90.002430000000004</v>
      </c>
      <c r="E129" s="100"/>
      <c r="F129" s="86">
        <v>78.28</v>
      </c>
      <c r="G129" s="86">
        <f t="shared" si="3"/>
        <v>11.722429999999999</v>
      </c>
    </row>
    <row r="130" spans="1:7">
      <c r="A130" s="92" t="s">
        <v>184</v>
      </c>
      <c r="B130" s="102" t="s">
        <v>996</v>
      </c>
      <c r="C130" s="96">
        <v>1</v>
      </c>
      <c r="D130" s="95">
        <f t="shared" si="4"/>
        <v>125.00082</v>
      </c>
      <c r="E130" s="96"/>
      <c r="F130" s="95">
        <v>108.72</v>
      </c>
      <c r="G130" s="95">
        <f t="shared" ref="G130:G193" si="5">F130*G$1</f>
        <v>16.280819999999999</v>
      </c>
    </row>
    <row r="131" spans="1:7">
      <c r="A131" s="97" t="s">
        <v>184</v>
      </c>
      <c r="B131" s="98" t="s">
        <v>660</v>
      </c>
      <c r="C131" s="99">
        <v>2</v>
      </c>
      <c r="D131" s="86">
        <f t="shared" si="4"/>
        <v>15.0042375</v>
      </c>
      <c r="E131" s="100"/>
      <c r="F131" s="86">
        <v>13.05</v>
      </c>
      <c r="G131" s="86">
        <f t="shared" si="5"/>
        <v>1.9542375000000001</v>
      </c>
    </row>
    <row r="132" spans="1:7">
      <c r="A132" s="92" t="s">
        <v>184</v>
      </c>
      <c r="B132" s="93" t="s">
        <v>302</v>
      </c>
      <c r="C132" s="94">
        <v>2</v>
      </c>
      <c r="D132" s="95">
        <f t="shared" si="4"/>
        <v>10.002825</v>
      </c>
      <c r="E132" s="96"/>
      <c r="F132" s="95">
        <v>8.6999999999999993</v>
      </c>
      <c r="G132" s="95">
        <f t="shared" si="5"/>
        <v>1.3028249999999999</v>
      </c>
    </row>
    <row r="133" spans="1:7">
      <c r="A133" s="97" t="s">
        <v>184</v>
      </c>
      <c r="B133" s="101" t="s">
        <v>721</v>
      </c>
      <c r="C133" s="99">
        <v>1</v>
      </c>
      <c r="D133" s="86">
        <f t="shared" si="4"/>
        <v>69.996780000000001</v>
      </c>
      <c r="E133" s="100"/>
      <c r="F133" s="86">
        <v>60.88</v>
      </c>
      <c r="G133" s="86">
        <f t="shared" si="5"/>
        <v>9.1167800000000003</v>
      </c>
    </row>
    <row r="134" spans="1:7">
      <c r="A134" s="92" t="s">
        <v>184</v>
      </c>
      <c r="B134" s="93" t="s">
        <v>763</v>
      </c>
      <c r="C134" s="94">
        <v>2</v>
      </c>
      <c r="D134" s="95">
        <f t="shared" si="4"/>
        <v>15.0042375</v>
      </c>
      <c r="E134" s="96"/>
      <c r="F134" s="95">
        <v>13.05</v>
      </c>
      <c r="G134" s="95">
        <f t="shared" si="5"/>
        <v>1.9542375000000001</v>
      </c>
    </row>
    <row r="135" spans="1:7">
      <c r="A135" s="97" t="s">
        <v>184</v>
      </c>
      <c r="B135" s="98" t="s">
        <v>870</v>
      </c>
      <c r="C135" s="99">
        <v>2</v>
      </c>
      <c r="D135" s="86">
        <f t="shared" si="4"/>
        <v>15.0042375</v>
      </c>
      <c r="E135" s="100"/>
      <c r="F135" s="86">
        <v>13.05</v>
      </c>
      <c r="G135" s="86">
        <f t="shared" si="5"/>
        <v>1.9542375000000001</v>
      </c>
    </row>
    <row r="136" spans="1:7">
      <c r="A136" s="92" t="s">
        <v>184</v>
      </c>
      <c r="B136" s="93" t="s">
        <v>1020</v>
      </c>
      <c r="C136" s="94">
        <v>2</v>
      </c>
      <c r="D136" s="95">
        <f t="shared" si="4"/>
        <v>12.00339</v>
      </c>
      <c r="E136" s="96"/>
      <c r="F136" s="95">
        <v>10.44</v>
      </c>
      <c r="G136" s="95">
        <f t="shared" si="5"/>
        <v>1.5633899999999998</v>
      </c>
    </row>
    <row r="137" spans="1:7">
      <c r="A137" s="97" t="s">
        <v>184</v>
      </c>
      <c r="B137" s="98" t="s">
        <v>213</v>
      </c>
      <c r="C137" s="99">
        <v>2</v>
      </c>
      <c r="D137" s="86">
        <f t="shared" si="4"/>
        <v>15.0042375</v>
      </c>
      <c r="E137" s="100"/>
      <c r="F137" s="86">
        <v>13.05</v>
      </c>
      <c r="G137" s="86">
        <f t="shared" si="5"/>
        <v>1.9542375000000001</v>
      </c>
    </row>
    <row r="138" spans="1:7">
      <c r="A138" s="92" t="s">
        <v>184</v>
      </c>
      <c r="B138" s="93" t="s">
        <v>296</v>
      </c>
      <c r="C138" s="94">
        <v>2</v>
      </c>
      <c r="D138" s="95">
        <f t="shared" si="4"/>
        <v>15.0042375</v>
      </c>
      <c r="E138" s="96"/>
      <c r="F138" s="95">
        <v>13.05</v>
      </c>
      <c r="G138" s="95">
        <f t="shared" si="5"/>
        <v>1.9542375000000001</v>
      </c>
    </row>
    <row r="139" spans="1:7">
      <c r="A139" s="97" t="s">
        <v>184</v>
      </c>
      <c r="B139" s="101" t="s">
        <v>371</v>
      </c>
      <c r="C139" s="99">
        <v>1</v>
      </c>
      <c r="D139" s="86">
        <f t="shared" si="4"/>
        <v>29.9969775</v>
      </c>
      <c r="E139" s="100"/>
      <c r="F139" s="86">
        <v>26.09</v>
      </c>
      <c r="G139" s="86">
        <f t="shared" si="5"/>
        <v>3.9069775</v>
      </c>
    </row>
    <row r="140" spans="1:7">
      <c r="A140" s="92" t="s">
        <v>184</v>
      </c>
      <c r="B140" s="93" t="s">
        <v>1295</v>
      </c>
      <c r="C140" s="94">
        <v>2</v>
      </c>
      <c r="D140" s="95">
        <f t="shared" si="4"/>
        <v>10.002825</v>
      </c>
      <c r="E140" s="96"/>
      <c r="F140" s="95">
        <v>8.6999999999999993</v>
      </c>
      <c r="G140" s="95">
        <f t="shared" si="5"/>
        <v>1.3028249999999999</v>
      </c>
    </row>
    <row r="141" spans="1:7">
      <c r="A141" s="97" t="s">
        <v>184</v>
      </c>
      <c r="B141" s="101" t="s">
        <v>1159</v>
      </c>
      <c r="C141" s="99">
        <v>1</v>
      </c>
      <c r="D141" s="86">
        <f t="shared" si="4"/>
        <v>59.993955</v>
      </c>
      <c r="E141" s="100"/>
      <c r="F141" s="86">
        <v>52.18</v>
      </c>
      <c r="G141" s="86">
        <f t="shared" si="5"/>
        <v>7.813955</v>
      </c>
    </row>
    <row r="142" spans="1:7">
      <c r="A142" s="92" t="s">
        <v>184</v>
      </c>
      <c r="B142" s="93" t="s">
        <v>298</v>
      </c>
      <c r="C142" s="94">
        <v>2</v>
      </c>
      <c r="D142" s="95">
        <f t="shared" si="4"/>
        <v>15.0042375</v>
      </c>
      <c r="E142" s="96"/>
      <c r="F142" s="95">
        <v>13.05</v>
      </c>
      <c r="G142" s="95">
        <f t="shared" si="5"/>
        <v>1.9542375000000001</v>
      </c>
    </row>
    <row r="143" spans="1:7">
      <c r="A143" s="97" t="s">
        <v>184</v>
      </c>
      <c r="B143" s="101" t="s">
        <v>126</v>
      </c>
      <c r="C143" s="100">
        <v>1</v>
      </c>
      <c r="D143" s="86">
        <f t="shared" si="4"/>
        <v>175.00344749999999</v>
      </c>
      <c r="E143" s="100"/>
      <c r="F143" s="86">
        <v>152.21</v>
      </c>
      <c r="G143" s="86">
        <f t="shared" si="5"/>
        <v>22.793447499999999</v>
      </c>
    </row>
    <row r="144" spans="1:7">
      <c r="A144" s="92" t="s">
        <v>184</v>
      </c>
      <c r="B144" s="93" t="s">
        <v>1061</v>
      </c>
      <c r="C144" s="94">
        <v>1</v>
      </c>
      <c r="D144" s="95">
        <f t="shared" si="4"/>
        <v>149.996385</v>
      </c>
      <c r="E144" s="96"/>
      <c r="F144" s="95">
        <v>130.46</v>
      </c>
      <c r="G144" s="95">
        <f t="shared" si="5"/>
        <v>19.536384999999999</v>
      </c>
    </row>
    <row r="145" spans="1:7">
      <c r="A145" s="97" t="s">
        <v>184</v>
      </c>
      <c r="B145" s="98" t="s">
        <v>1062</v>
      </c>
      <c r="C145" s="99">
        <v>1</v>
      </c>
      <c r="D145" s="86">
        <f t="shared" si="4"/>
        <v>149.996385</v>
      </c>
      <c r="E145" s="100"/>
      <c r="F145" s="86">
        <v>130.46</v>
      </c>
      <c r="G145" s="86">
        <f t="shared" si="5"/>
        <v>19.536384999999999</v>
      </c>
    </row>
    <row r="146" spans="1:7">
      <c r="A146" s="92" t="s">
        <v>184</v>
      </c>
      <c r="B146" s="102" t="s">
        <v>1312</v>
      </c>
      <c r="C146" s="94">
        <v>1</v>
      </c>
      <c r="D146" s="95">
        <f t="shared" si="4"/>
        <v>125.00082</v>
      </c>
      <c r="E146" s="96"/>
      <c r="F146" s="95">
        <v>108.72</v>
      </c>
      <c r="G146" s="95">
        <f t="shared" si="5"/>
        <v>16.280819999999999</v>
      </c>
    </row>
    <row r="147" spans="1:7">
      <c r="A147" s="97" t="s">
        <v>184</v>
      </c>
      <c r="B147" s="98" t="s">
        <v>1391</v>
      </c>
      <c r="C147" s="99">
        <v>1</v>
      </c>
      <c r="D147" s="86">
        <f t="shared" si="4"/>
        <v>69.996780000000001</v>
      </c>
      <c r="E147" s="100"/>
      <c r="F147" s="86">
        <v>60.88</v>
      </c>
      <c r="G147" s="86">
        <f t="shared" si="5"/>
        <v>9.1167800000000003</v>
      </c>
    </row>
    <row r="148" spans="1:7">
      <c r="A148" s="92" t="s">
        <v>184</v>
      </c>
      <c r="B148" s="93" t="s">
        <v>134</v>
      </c>
      <c r="C148" s="94">
        <v>2</v>
      </c>
      <c r="D148" s="95">
        <f t="shared" si="4"/>
        <v>24.995564999999999</v>
      </c>
      <c r="E148" s="96"/>
      <c r="F148" s="95">
        <v>21.74</v>
      </c>
      <c r="G148" s="95">
        <f t="shared" si="5"/>
        <v>3.2555649999999998</v>
      </c>
    </row>
    <row r="149" spans="1:7">
      <c r="A149" s="97" t="s">
        <v>184</v>
      </c>
      <c r="B149" s="98" t="s">
        <v>1152</v>
      </c>
      <c r="C149" s="99">
        <v>1</v>
      </c>
      <c r="D149" s="86">
        <f t="shared" si="4"/>
        <v>15.0042375</v>
      </c>
      <c r="E149" s="100"/>
      <c r="F149" s="86">
        <v>13.05</v>
      </c>
      <c r="G149" s="86">
        <f t="shared" si="5"/>
        <v>1.9542375000000001</v>
      </c>
    </row>
    <row r="150" spans="1:7">
      <c r="A150" s="92" t="s">
        <v>184</v>
      </c>
      <c r="B150" s="93" t="s">
        <v>391</v>
      </c>
      <c r="C150" s="94">
        <v>2</v>
      </c>
      <c r="D150" s="95">
        <f t="shared" si="4"/>
        <v>15.0042375</v>
      </c>
      <c r="E150" s="96"/>
      <c r="F150" s="95">
        <v>13.05</v>
      </c>
      <c r="G150" s="95">
        <f t="shared" si="5"/>
        <v>1.9542375000000001</v>
      </c>
    </row>
    <row r="151" spans="1:7">
      <c r="A151" s="97" t="s">
        <v>184</v>
      </c>
      <c r="B151" s="98" t="s">
        <v>871</v>
      </c>
      <c r="C151" s="99">
        <v>2</v>
      </c>
      <c r="D151" s="86">
        <f t="shared" si="4"/>
        <v>15.0042375</v>
      </c>
      <c r="E151" s="100"/>
      <c r="F151" s="86">
        <v>13.05</v>
      </c>
      <c r="G151" s="86">
        <f t="shared" si="5"/>
        <v>1.9542375000000001</v>
      </c>
    </row>
    <row r="152" spans="1:7">
      <c r="A152" s="92" t="s">
        <v>184</v>
      </c>
      <c r="B152" s="102" t="s">
        <v>723</v>
      </c>
      <c r="C152" s="94">
        <v>1</v>
      </c>
      <c r="D152" s="95">
        <f t="shared" si="4"/>
        <v>45.001215000000002</v>
      </c>
      <c r="E152" s="96"/>
      <c r="F152" s="95">
        <v>39.14</v>
      </c>
      <c r="G152" s="95">
        <f t="shared" si="5"/>
        <v>5.8612149999999996</v>
      </c>
    </row>
    <row r="153" spans="1:7">
      <c r="A153" s="97" t="s">
        <v>184</v>
      </c>
      <c r="B153" s="101" t="s">
        <v>239</v>
      </c>
      <c r="C153" s="99">
        <v>1</v>
      </c>
      <c r="D153" s="86">
        <f t="shared" si="4"/>
        <v>85.001017500000003</v>
      </c>
      <c r="E153" s="100"/>
      <c r="F153" s="86">
        <v>73.930000000000007</v>
      </c>
      <c r="G153" s="86">
        <f t="shared" si="5"/>
        <v>11.0710175</v>
      </c>
    </row>
    <row r="154" spans="1:7">
      <c r="A154" s="92" t="s">
        <v>184</v>
      </c>
      <c r="B154" s="102" t="s">
        <v>949</v>
      </c>
      <c r="C154" s="94">
        <v>1</v>
      </c>
      <c r="D154" s="95">
        <f t="shared" ref="D154:D217" si="6">SUM(F154:G154)</f>
        <v>59.993955</v>
      </c>
      <c r="E154" s="96"/>
      <c r="F154" s="95">
        <v>52.18</v>
      </c>
      <c r="G154" s="95">
        <f t="shared" si="5"/>
        <v>7.813955</v>
      </c>
    </row>
    <row r="155" spans="1:7">
      <c r="A155" s="97" t="s">
        <v>184</v>
      </c>
      <c r="B155" s="101" t="s">
        <v>907</v>
      </c>
      <c r="C155" s="99">
        <v>2</v>
      </c>
      <c r="D155" s="86">
        <f t="shared" si="6"/>
        <v>15.0042375</v>
      </c>
      <c r="E155" s="100"/>
      <c r="F155" s="86">
        <v>13.05</v>
      </c>
      <c r="G155" s="86">
        <f t="shared" si="5"/>
        <v>1.9542375000000001</v>
      </c>
    </row>
    <row r="156" spans="1:7">
      <c r="A156" s="92" t="s">
        <v>184</v>
      </c>
      <c r="B156" s="102" t="s">
        <v>645</v>
      </c>
      <c r="C156" s="94">
        <v>1</v>
      </c>
      <c r="D156" s="95">
        <f t="shared" si="6"/>
        <v>125.00082</v>
      </c>
      <c r="E156" s="96"/>
      <c r="F156" s="95">
        <v>108.72</v>
      </c>
      <c r="G156" s="95">
        <f t="shared" si="5"/>
        <v>16.280819999999999</v>
      </c>
    </row>
    <row r="157" spans="1:7">
      <c r="A157" s="97" t="s">
        <v>184</v>
      </c>
      <c r="B157" s="101" t="s">
        <v>127</v>
      </c>
      <c r="C157" s="100">
        <v>1</v>
      </c>
      <c r="D157" s="86">
        <f t="shared" si="6"/>
        <v>119.9994075</v>
      </c>
      <c r="E157" s="100"/>
      <c r="F157" s="86">
        <v>104.37</v>
      </c>
      <c r="G157" s="86">
        <f t="shared" si="5"/>
        <v>15.629407499999999</v>
      </c>
    </row>
    <row r="158" spans="1:7">
      <c r="A158" s="92" t="s">
        <v>184</v>
      </c>
      <c r="B158" s="102" t="s">
        <v>372</v>
      </c>
      <c r="C158" s="94">
        <v>2</v>
      </c>
      <c r="D158" s="95">
        <f t="shared" si="6"/>
        <v>10.002825</v>
      </c>
      <c r="E158" s="96"/>
      <c r="F158" s="95">
        <v>8.6999999999999993</v>
      </c>
      <c r="G158" s="95">
        <f t="shared" si="5"/>
        <v>1.3028249999999999</v>
      </c>
    </row>
    <row r="159" spans="1:7">
      <c r="A159" s="97" t="s">
        <v>184</v>
      </c>
      <c r="B159" s="98" t="s">
        <v>1303</v>
      </c>
      <c r="C159" s="99">
        <v>2</v>
      </c>
      <c r="D159" s="86">
        <f t="shared" si="6"/>
        <v>15.0042375</v>
      </c>
      <c r="E159" s="100"/>
      <c r="F159" s="86">
        <v>13.05</v>
      </c>
      <c r="G159" s="86">
        <f t="shared" si="5"/>
        <v>1.9542375000000001</v>
      </c>
    </row>
    <row r="160" spans="1:7">
      <c r="A160" s="92" t="s">
        <v>184</v>
      </c>
      <c r="B160" s="102" t="s">
        <v>164</v>
      </c>
      <c r="C160" s="96">
        <v>1</v>
      </c>
      <c r="D160" s="95">
        <f t="shared" si="6"/>
        <v>79.999605000000003</v>
      </c>
      <c r="E160" s="96"/>
      <c r="F160" s="95">
        <v>69.58</v>
      </c>
      <c r="G160" s="95">
        <f t="shared" si="5"/>
        <v>10.419604999999999</v>
      </c>
    </row>
    <row r="161" spans="1:7">
      <c r="A161" s="97" t="s">
        <v>184</v>
      </c>
      <c r="B161" s="98" t="s">
        <v>474</v>
      </c>
      <c r="C161" s="99">
        <v>2</v>
      </c>
      <c r="D161" s="86">
        <f t="shared" si="6"/>
        <v>10.002825</v>
      </c>
      <c r="E161" s="100"/>
      <c r="F161" s="86">
        <v>8.6999999999999993</v>
      </c>
      <c r="G161" s="86">
        <f t="shared" si="5"/>
        <v>1.3028249999999999</v>
      </c>
    </row>
    <row r="162" spans="1:7">
      <c r="A162" s="92" t="s">
        <v>184</v>
      </c>
      <c r="B162" s="102" t="s">
        <v>1160</v>
      </c>
      <c r="C162" s="94">
        <v>1</v>
      </c>
      <c r="D162" s="95">
        <f t="shared" si="6"/>
        <v>79.999605000000003</v>
      </c>
      <c r="E162" s="96"/>
      <c r="F162" s="95">
        <v>69.58</v>
      </c>
      <c r="G162" s="95">
        <f t="shared" si="5"/>
        <v>10.419604999999999</v>
      </c>
    </row>
    <row r="163" spans="1:7">
      <c r="A163" s="97" t="s">
        <v>184</v>
      </c>
      <c r="B163" s="101" t="s">
        <v>842</v>
      </c>
      <c r="C163" s="99">
        <v>1</v>
      </c>
      <c r="D163" s="86">
        <f t="shared" si="6"/>
        <v>99.993757500000001</v>
      </c>
      <c r="E163" s="100"/>
      <c r="F163" s="86">
        <v>86.97</v>
      </c>
      <c r="G163" s="86">
        <f t="shared" si="5"/>
        <v>13.023757499999999</v>
      </c>
    </row>
    <row r="164" spans="1:7">
      <c r="A164" s="92" t="s">
        <v>184</v>
      </c>
      <c r="B164" s="93" t="s">
        <v>303</v>
      </c>
      <c r="C164" s="94">
        <v>2</v>
      </c>
      <c r="D164" s="95">
        <f t="shared" si="6"/>
        <v>15.0042375</v>
      </c>
      <c r="E164" s="96"/>
      <c r="F164" s="95">
        <v>13.05</v>
      </c>
      <c r="G164" s="95">
        <f t="shared" si="5"/>
        <v>1.9542375000000001</v>
      </c>
    </row>
    <row r="165" spans="1:7">
      <c r="A165" s="97" t="s">
        <v>184</v>
      </c>
      <c r="B165" s="98" t="s">
        <v>263</v>
      </c>
      <c r="C165" s="99">
        <v>2</v>
      </c>
      <c r="D165" s="86">
        <f t="shared" si="6"/>
        <v>15.0042375</v>
      </c>
      <c r="E165" s="100"/>
      <c r="F165" s="86">
        <v>13.05</v>
      </c>
      <c r="G165" s="86">
        <f t="shared" si="5"/>
        <v>1.9542375000000001</v>
      </c>
    </row>
    <row r="166" spans="1:7">
      <c r="A166" s="92" t="s">
        <v>184</v>
      </c>
      <c r="B166" s="93" t="s">
        <v>392</v>
      </c>
      <c r="C166" s="94">
        <v>2</v>
      </c>
      <c r="D166" s="95">
        <f t="shared" si="6"/>
        <v>15.0042375</v>
      </c>
      <c r="E166" s="96"/>
      <c r="F166" s="95">
        <v>13.05</v>
      </c>
      <c r="G166" s="95">
        <f t="shared" si="5"/>
        <v>1.9542375000000001</v>
      </c>
    </row>
    <row r="167" spans="1:7">
      <c r="A167" s="97" t="s">
        <v>184</v>
      </c>
      <c r="B167" s="98" t="s">
        <v>603</v>
      </c>
      <c r="C167" s="99">
        <v>2</v>
      </c>
      <c r="D167" s="86">
        <f t="shared" si="6"/>
        <v>10.002825</v>
      </c>
      <c r="E167" s="100"/>
      <c r="F167" s="86">
        <v>8.6999999999999993</v>
      </c>
      <c r="G167" s="86">
        <f t="shared" si="5"/>
        <v>1.3028249999999999</v>
      </c>
    </row>
    <row r="168" spans="1:7">
      <c r="A168" s="92" t="s">
        <v>184</v>
      </c>
      <c r="B168" s="93" t="s">
        <v>1392</v>
      </c>
      <c r="C168" s="94">
        <v>1</v>
      </c>
      <c r="D168" s="95">
        <f t="shared" si="6"/>
        <v>74.998192500000002</v>
      </c>
      <c r="E168" s="96"/>
      <c r="F168" s="95">
        <v>65.23</v>
      </c>
      <c r="G168" s="95">
        <f t="shared" si="5"/>
        <v>9.7681924999999996</v>
      </c>
    </row>
    <row r="169" spans="1:7">
      <c r="A169" s="97" t="s">
        <v>184</v>
      </c>
      <c r="B169" s="101" t="s">
        <v>1361</v>
      </c>
      <c r="C169" s="99">
        <v>1</v>
      </c>
      <c r="D169" s="86">
        <f t="shared" si="6"/>
        <v>69.996780000000001</v>
      </c>
      <c r="E169" s="100"/>
      <c r="F169" s="86">
        <v>60.88</v>
      </c>
      <c r="G169" s="86">
        <f t="shared" si="5"/>
        <v>9.1167800000000003</v>
      </c>
    </row>
    <row r="170" spans="1:7">
      <c r="A170" s="92" t="s">
        <v>184</v>
      </c>
      <c r="B170" s="102" t="s">
        <v>230</v>
      </c>
      <c r="C170" s="94">
        <v>2</v>
      </c>
      <c r="D170" s="95">
        <f t="shared" si="6"/>
        <v>15.0042375</v>
      </c>
      <c r="E170" s="96"/>
      <c r="F170" s="95">
        <v>13.05</v>
      </c>
      <c r="G170" s="95">
        <f t="shared" si="5"/>
        <v>1.9542375000000001</v>
      </c>
    </row>
    <row r="171" spans="1:7">
      <c r="A171" s="97" t="s">
        <v>184</v>
      </c>
      <c r="B171" s="98" t="s">
        <v>393</v>
      </c>
      <c r="C171" s="99">
        <v>2</v>
      </c>
      <c r="D171" s="86">
        <f t="shared" si="6"/>
        <v>12.00339</v>
      </c>
      <c r="E171" s="100"/>
      <c r="F171" s="86">
        <v>10.44</v>
      </c>
      <c r="G171" s="86">
        <f t="shared" si="5"/>
        <v>1.5633899999999998</v>
      </c>
    </row>
    <row r="172" spans="1:7">
      <c r="A172" s="92" t="s">
        <v>184</v>
      </c>
      <c r="B172" s="93" t="s">
        <v>276</v>
      </c>
      <c r="C172" s="94">
        <v>2</v>
      </c>
      <c r="D172" s="95">
        <f t="shared" si="6"/>
        <v>15.0042375</v>
      </c>
      <c r="E172" s="96"/>
      <c r="F172" s="95">
        <v>13.05</v>
      </c>
      <c r="G172" s="95">
        <f t="shared" si="5"/>
        <v>1.9542375000000001</v>
      </c>
    </row>
    <row r="173" spans="1:7">
      <c r="A173" s="97" t="s">
        <v>184</v>
      </c>
      <c r="B173" s="98" t="s">
        <v>864</v>
      </c>
      <c r="C173" s="99">
        <v>2</v>
      </c>
      <c r="D173" s="86">
        <f t="shared" si="6"/>
        <v>15.0042375</v>
      </c>
      <c r="E173" s="100"/>
      <c r="F173" s="86">
        <v>13.05</v>
      </c>
      <c r="G173" s="86">
        <f t="shared" si="5"/>
        <v>1.9542375000000001</v>
      </c>
    </row>
    <row r="174" spans="1:7">
      <c r="A174" s="92" t="s">
        <v>184</v>
      </c>
      <c r="B174" s="102" t="s">
        <v>950</v>
      </c>
      <c r="C174" s="94">
        <v>1</v>
      </c>
      <c r="D174" s="95">
        <f t="shared" si="6"/>
        <v>59.993955</v>
      </c>
      <c r="E174" s="96"/>
      <c r="F174" s="95">
        <v>52.18</v>
      </c>
      <c r="G174" s="95">
        <f t="shared" si="5"/>
        <v>7.813955</v>
      </c>
    </row>
    <row r="175" spans="1:7">
      <c r="A175" s="97" t="s">
        <v>184</v>
      </c>
      <c r="B175" s="101" t="s">
        <v>908</v>
      </c>
      <c r="C175" s="99">
        <v>1</v>
      </c>
      <c r="D175" s="86">
        <f t="shared" si="6"/>
        <v>34.998390000000001</v>
      </c>
      <c r="E175" s="100"/>
      <c r="F175" s="86">
        <v>30.44</v>
      </c>
      <c r="G175" s="86">
        <f t="shared" si="5"/>
        <v>4.5583900000000002</v>
      </c>
    </row>
    <row r="176" spans="1:7">
      <c r="A176" s="92" t="s">
        <v>184</v>
      </c>
      <c r="B176" s="93" t="s">
        <v>705</v>
      </c>
      <c r="C176" s="94">
        <v>2</v>
      </c>
      <c r="D176" s="95">
        <f t="shared" si="6"/>
        <v>15.0042375</v>
      </c>
      <c r="E176" s="96"/>
      <c r="F176" s="95">
        <v>13.05</v>
      </c>
      <c r="G176" s="95">
        <f t="shared" si="5"/>
        <v>1.9542375000000001</v>
      </c>
    </row>
    <row r="177" spans="1:7">
      <c r="A177" s="97" t="s">
        <v>184</v>
      </c>
      <c r="B177" s="103" t="s">
        <v>327</v>
      </c>
      <c r="C177" s="99">
        <v>2</v>
      </c>
      <c r="D177" s="86">
        <f t="shared" si="6"/>
        <v>15.0042375</v>
      </c>
      <c r="E177" s="100"/>
      <c r="F177" s="86">
        <v>13.05</v>
      </c>
      <c r="G177" s="86">
        <f t="shared" si="5"/>
        <v>1.9542375000000001</v>
      </c>
    </row>
    <row r="178" spans="1:7">
      <c r="A178" s="92" t="s">
        <v>184</v>
      </c>
      <c r="B178" s="104" t="s">
        <v>326</v>
      </c>
      <c r="C178" s="94">
        <v>1</v>
      </c>
      <c r="D178" s="95">
        <f t="shared" si="6"/>
        <v>39.999802500000001</v>
      </c>
      <c r="E178" s="96"/>
      <c r="F178" s="95">
        <v>34.79</v>
      </c>
      <c r="G178" s="95">
        <f t="shared" si="5"/>
        <v>5.2098024999999994</v>
      </c>
    </row>
    <row r="179" spans="1:7">
      <c r="A179" s="97" t="s">
        <v>184</v>
      </c>
      <c r="B179" s="101" t="s">
        <v>951</v>
      </c>
      <c r="C179" s="99">
        <v>2</v>
      </c>
      <c r="D179" s="86">
        <f t="shared" si="6"/>
        <v>39.999802500000001</v>
      </c>
      <c r="E179" s="100"/>
      <c r="F179" s="86">
        <v>34.79</v>
      </c>
      <c r="G179" s="86">
        <f t="shared" si="5"/>
        <v>5.2098024999999994</v>
      </c>
    </row>
    <row r="180" spans="1:7">
      <c r="A180" s="92" t="s">
        <v>184</v>
      </c>
      <c r="B180" s="102" t="s">
        <v>1313</v>
      </c>
      <c r="C180" s="94">
        <v>1</v>
      </c>
      <c r="D180" s="95">
        <f t="shared" si="6"/>
        <v>59.993955</v>
      </c>
      <c r="E180" s="96"/>
      <c r="F180" s="95">
        <v>52.18</v>
      </c>
      <c r="G180" s="95">
        <f t="shared" si="5"/>
        <v>7.813955</v>
      </c>
    </row>
    <row r="181" spans="1:7">
      <c r="A181" s="97" t="s">
        <v>184</v>
      </c>
      <c r="B181" s="98" t="s">
        <v>1086</v>
      </c>
      <c r="C181" s="99">
        <v>1</v>
      </c>
      <c r="D181" s="86">
        <f t="shared" si="6"/>
        <v>39.999802500000001</v>
      </c>
      <c r="E181" s="100"/>
      <c r="F181" s="86">
        <v>34.79</v>
      </c>
      <c r="G181" s="86">
        <f t="shared" si="5"/>
        <v>5.2098024999999994</v>
      </c>
    </row>
    <row r="182" spans="1:7">
      <c r="A182" s="92" t="s">
        <v>184</v>
      </c>
      <c r="B182" s="93" t="s">
        <v>638</v>
      </c>
      <c r="C182" s="94">
        <v>2</v>
      </c>
      <c r="D182" s="95">
        <f t="shared" si="6"/>
        <v>15.0042375</v>
      </c>
      <c r="E182" s="96"/>
      <c r="F182" s="95">
        <v>13.05</v>
      </c>
      <c r="G182" s="95">
        <f t="shared" si="5"/>
        <v>1.9542375000000001</v>
      </c>
    </row>
    <row r="183" spans="1:7">
      <c r="A183" s="97" t="s">
        <v>184</v>
      </c>
      <c r="B183" s="101" t="s">
        <v>909</v>
      </c>
      <c r="C183" s="99">
        <v>2</v>
      </c>
      <c r="D183" s="86">
        <f t="shared" si="6"/>
        <v>10.002825</v>
      </c>
      <c r="E183" s="100"/>
      <c r="F183" s="86">
        <v>8.6999999999999993</v>
      </c>
      <c r="G183" s="86">
        <f t="shared" si="5"/>
        <v>1.3028249999999999</v>
      </c>
    </row>
    <row r="184" spans="1:7">
      <c r="A184" s="92" t="s">
        <v>184</v>
      </c>
      <c r="B184" s="102" t="s">
        <v>910</v>
      </c>
      <c r="C184" s="94">
        <v>1</v>
      </c>
      <c r="D184" s="95">
        <f t="shared" si="6"/>
        <v>39.999802500000001</v>
      </c>
      <c r="E184" s="96"/>
      <c r="F184" s="95">
        <v>34.79</v>
      </c>
      <c r="G184" s="95">
        <f t="shared" si="5"/>
        <v>5.2098024999999994</v>
      </c>
    </row>
    <row r="185" spans="1:7">
      <c r="A185" s="97" t="s">
        <v>184</v>
      </c>
      <c r="B185" s="101" t="s">
        <v>1314</v>
      </c>
      <c r="C185" s="99">
        <v>1</v>
      </c>
      <c r="D185" s="86">
        <f t="shared" si="6"/>
        <v>74.998192500000002</v>
      </c>
      <c r="E185" s="100"/>
      <c r="F185" s="86">
        <v>65.23</v>
      </c>
      <c r="G185" s="86">
        <f t="shared" si="5"/>
        <v>9.7681924999999996</v>
      </c>
    </row>
    <row r="186" spans="1:7">
      <c r="A186" s="92" t="s">
        <v>184</v>
      </c>
      <c r="B186" s="102" t="s">
        <v>1315</v>
      </c>
      <c r="C186" s="94">
        <v>1</v>
      </c>
      <c r="D186" s="95">
        <f t="shared" si="6"/>
        <v>24.995564999999999</v>
      </c>
      <c r="E186" s="96"/>
      <c r="F186" s="95">
        <v>21.74</v>
      </c>
      <c r="G186" s="95">
        <f t="shared" si="5"/>
        <v>3.2555649999999998</v>
      </c>
    </row>
    <row r="187" spans="1:7">
      <c r="A187" s="97" t="s">
        <v>184</v>
      </c>
      <c r="B187" s="101" t="s">
        <v>231</v>
      </c>
      <c r="C187" s="99">
        <v>2</v>
      </c>
      <c r="D187" s="86">
        <f t="shared" si="6"/>
        <v>15.0042375</v>
      </c>
      <c r="E187" s="100"/>
      <c r="F187" s="86">
        <v>13.05</v>
      </c>
      <c r="G187" s="86">
        <f t="shared" si="5"/>
        <v>1.9542375000000001</v>
      </c>
    </row>
    <row r="188" spans="1:7">
      <c r="A188" s="92" t="s">
        <v>184</v>
      </c>
      <c r="B188" s="102" t="s">
        <v>1135</v>
      </c>
      <c r="C188" s="94">
        <v>1</v>
      </c>
      <c r="D188" s="95">
        <f t="shared" si="6"/>
        <v>69.996780000000001</v>
      </c>
      <c r="E188" s="96"/>
      <c r="F188" s="95">
        <v>60.88</v>
      </c>
      <c r="G188" s="95">
        <f t="shared" si="5"/>
        <v>9.1167800000000003</v>
      </c>
    </row>
    <row r="189" spans="1:7">
      <c r="A189" s="97" t="s">
        <v>184</v>
      </c>
      <c r="B189" s="101" t="s">
        <v>1316</v>
      </c>
      <c r="C189" s="99">
        <v>1</v>
      </c>
      <c r="D189" s="86">
        <f t="shared" si="6"/>
        <v>29.9969775</v>
      </c>
      <c r="E189" s="100"/>
      <c r="F189" s="86">
        <v>26.09</v>
      </c>
      <c r="G189" s="86">
        <f t="shared" si="5"/>
        <v>3.9069775</v>
      </c>
    </row>
    <row r="190" spans="1:7">
      <c r="A190" s="92" t="s">
        <v>184</v>
      </c>
      <c r="B190" s="93" t="s">
        <v>264</v>
      </c>
      <c r="C190" s="94">
        <v>2</v>
      </c>
      <c r="D190" s="95">
        <f t="shared" si="6"/>
        <v>19.994152500000002</v>
      </c>
      <c r="E190" s="96"/>
      <c r="F190" s="95">
        <v>17.39</v>
      </c>
      <c r="G190" s="95">
        <f t="shared" si="5"/>
        <v>2.6041525000000001</v>
      </c>
    </row>
    <row r="191" spans="1:7">
      <c r="A191" s="97" t="s">
        <v>184</v>
      </c>
      <c r="B191" s="98" t="s">
        <v>1121</v>
      </c>
      <c r="C191" s="99">
        <v>2</v>
      </c>
      <c r="D191" s="86">
        <f t="shared" si="6"/>
        <v>15.0042375</v>
      </c>
      <c r="E191" s="100"/>
      <c r="F191" s="86">
        <v>13.05</v>
      </c>
      <c r="G191" s="86">
        <f t="shared" si="5"/>
        <v>1.9542375000000001</v>
      </c>
    </row>
    <row r="192" spans="1:7">
      <c r="A192" s="92" t="s">
        <v>184</v>
      </c>
      <c r="B192" s="102" t="s">
        <v>232</v>
      </c>
      <c r="C192" s="94">
        <v>2</v>
      </c>
      <c r="D192" s="95">
        <f t="shared" si="6"/>
        <v>15.0042375</v>
      </c>
      <c r="E192" s="96"/>
      <c r="F192" s="95">
        <v>13.05</v>
      </c>
      <c r="G192" s="95">
        <f t="shared" si="5"/>
        <v>1.9542375000000001</v>
      </c>
    </row>
    <row r="193" spans="1:7">
      <c r="A193" s="97" t="s">
        <v>184</v>
      </c>
      <c r="B193" s="98" t="s">
        <v>1047</v>
      </c>
      <c r="C193" s="99">
        <v>2</v>
      </c>
      <c r="D193" s="86">
        <f t="shared" si="6"/>
        <v>10.002825</v>
      </c>
      <c r="E193" s="100"/>
      <c r="F193" s="86">
        <v>8.6999999999999993</v>
      </c>
      <c r="G193" s="86">
        <f t="shared" si="5"/>
        <v>1.3028249999999999</v>
      </c>
    </row>
    <row r="194" spans="1:7">
      <c r="A194" s="92" t="s">
        <v>184</v>
      </c>
      <c r="B194" s="93" t="s">
        <v>274</v>
      </c>
      <c r="C194" s="94">
        <v>2</v>
      </c>
      <c r="D194" s="95">
        <f t="shared" si="6"/>
        <v>12.00339</v>
      </c>
      <c r="E194" s="96"/>
      <c r="F194" s="95">
        <v>10.44</v>
      </c>
      <c r="G194" s="95">
        <f t="shared" ref="G194:G257" si="7">F194*G$1</f>
        <v>1.5633899999999998</v>
      </c>
    </row>
    <row r="195" spans="1:7">
      <c r="A195" s="97" t="s">
        <v>184</v>
      </c>
      <c r="B195" s="98" t="s">
        <v>183</v>
      </c>
      <c r="C195" s="99">
        <v>2</v>
      </c>
      <c r="D195" s="86">
        <f t="shared" si="6"/>
        <v>15.0042375</v>
      </c>
      <c r="E195" s="100"/>
      <c r="F195" s="86">
        <v>13.05</v>
      </c>
      <c r="G195" s="86">
        <f t="shared" si="7"/>
        <v>1.9542375000000001</v>
      </c>
    </row>
    <row r="196" spans="1:7">
      <c r="A196" s="92" t="s">
        <v>184</v>
      </c>
      <c r="B196" s="93" t="s">
        <v>506</v>
      </c>
      <c r="C196" s="94">
        <v>1</v>
      </c>
      <c r="D196" s="95">
        <f t="shared" si="6"/>
        <v>24.995564999999999</v>
      </c>
      <c r="E196" s="96"/>
      <c r="F196" s="95">
        <v>21.74</v>
      </c>
      <c r="G196" s="95">
        <f t="shared" si="7"/>
        <v>3.2555649999999998</v>
      </c>
    </row>
    <row r="197" spans="1:7">
      <c r="A197" s="97" t="s">
        <v>184</v>
      </c>
      <c r="B197" s="98" t="s">
        <v>1103</v>
      </c>
      <c r="C197" s="99">
        <v>2</v>
      </c>
      <c r="D197" s="86">
        <f t="shared" si="6"/>
        <v>10.002825</v>
      </c>
      <c r="E197" s="100"/>
      <c r="F197" s="86">
        <v>8.6999999999999993</v>
      </c>
      <c r="G197" s="86">
        <f t="shared" si="7"/>
        <v>1.3028249999999999</v>
      </c>
    </row>
    <row r="198" spans="1:7">
      <c r="A198" s="92" t="s">
        <v>184</v>
      </c>
      <c r="B198" s="93" t="s">
        <v>1300</v>
      </c>
      <c r="C198" s="94">
        <v>1</v>
      </c>
      <c r="D198" s="95">
        <f t="shared" si="6"/>
        <v>59.993955</v>
      </c>
      <c r="E198" s="96"/>
      <c r="F198" s="95">
        <v>52.18</v>
      </c>
      <c r="G198" s="95">
        <f t="shared" si="7"/>
        <v>7.813955</v>
      </c>
    </row>
    <row r="199" spans="1:7">
      <c r="A199" s="97" t="s">
        <v>184</v>
      </c>
      <c r="B199" s="98" t="s">
        <v>479</v>
      </c>
      <c r="C199" s="99">
        <v>2</v>
      </c>
      <c r="D199" s="86">
        <f t="shared" si="6"/>
        <v>10.002825</v>
      </c>
      <c r="E199" s="100"/>
      <c r="F199" s="86">
        <v>8.6999999999999993</v>
      </c>
      <c r="G199" s="86">
        <f t="shared" si="7"/>
        <v>1.3028249999999999</v>
      </c>
    </row>
    <row r="200" spans="1:7">
      <c r="A200" s="92" t="s">
        <v>184</v>
      </c>
      <c r="B200" s="93" t="s">
        <v>730</v>
      </c>
      <c r="C200" s="94">
        <v>1</v>
      </c>
      <c r="D200" s="95">
        <f t="shared" si="6"/>
        <v>15.0042375</v>
      </c>
      <c r="E200" s="96"/>
      <c r="F200" s="95">
        <v>13.05</v>
      </c>
      <c r="G200" s="95">
        <f t="shared" si="7"/>
        <v>1.9542375000000001</v>
      </c>
    </row>
    <row r="201" spans="1:7">
      <c r="A201" s="97" t="s">
        <v>184</v>
      </c>
      <c r="B201" s="101" t="s">
        <v>725</v>
      </c>
      <c r="C201" s="99">
        <v>1</v>
      </c>
      <c r="D201" s="86">
        <f t="shared" si="6"/>
        <v>29.9969775</v>
      </c>
      <c r="E201" s="100"/>
      <c r="F201" s="86">
        <v>26.09</v>
      </c>
      <c r="G201" s="86">
        <f t="shared" si="7"/>
        <v>3.9069775</v>
      </c>
    </row>
    <row r="202" spans="1:7">
      <c r="A202" s="92" t="s">
        <v>184</v>
      </c>
      <c r="B202" s="102" t="s">
        <v>1026</v>
      </c>
      <c r="C202" s="94">
        <v>1</v>
      </c>
      <c r="D202" s="95">
        <f t="shared" si="6"/>
        <v>45.001215000000002</v>
      </c>
      <c r="E202" s="96"/>
      <c r="F202" s="95">
        <v>39.14</v>
      </c>
      <c r="G202" s="95">
        <f t="shared" si="7"/>
        <v>5.8612149999999996</v>
      </c>
    </row>
    <row r="203" spans="1:7">
      <c r="A203" s="97" t="s">
        <v>184</v>
      </c>
      <c r="B203" s="98" t="s">
        <v>1048</v>
      </c>
      <c r="C203" s="99">
        <v>2</v>
      </c>
      <c r="D203" s="86">
        <f t="shared" si="6"/>
        <v>10.002825</v>
      </c>
      <c r="E203" s="100"/>
      <c r="F203" s="86">
        <v>8.6999999999999993</v>
      </c>
      <c r="G203" s="86">
        <f t="shared" si="7"/>
        <v>1.3028249999999999</v>
      </c>
    </row>
    <row r="204" spans="1:7">
      <c r="A204" s="92" t="s">
        <v>184</v>
      </c>
      <c r="B204" s="93" t="s">
        <v>676</v>
      </c>
      <c r="C204" s="94">
        <v>1</v>
      </c>
      <c r="D204" s="95">
        <f t="shared" si="6"/>
        <v>10.002825</v>
      </c>
      <c r="E204" s="96"/>
      <c r="F204" s="95">
        <v>8.6999999999999993</v>
      </c>
      <c r="G204" s="95">
        <f t="shared" si="7"/>
        <v>1.3028249999999999</v>
      </c>
    </row>
    <row r="205" spans="1:7">
      <c r="A205" s="97" t="s">
        <v>184</v>
      </c>
      <c r="B205" s="98" t="s">
        <v>609</v>
      </c>
      <c r="C205" s="99">
        <v>1</v>
      </c>
      <c r="D205" s="86">
        <f t="shared" si="6"/>
        <v>59.993955</v>
      </c>
      <c r="E205" s="100"/>
      <c r="F205" s="86">
        <v>52.18</v>
      </c>
      <c r="G205" s="86">
        <f t="shared" si="7"/>
        <v>7.813955</v>
      </c>
    </row>
    <row r="206" spans="1:7">
      <c r="A206" s="92" t="s">
        <v>184</v>
      </c>
      <c r="B206" s="93" t="s">
        <v>132</v>
      </c>
      <c r="C206" s="94">
        <v>1</v>
      </c>
      <c r="D206" s="95">
        <f t="shared" si="6"/>
        <v>59.993955</v>
      </c>
      <c r="E206" s="96"/>
      <c r="F206" s="95">
        <v>52.18</v>
      </c>
      <c r="G206" s="95">
        <f t="shared" si="7"/>
        <v>7.813955</v>
      </c>
    </row>
    <row r="207" spans="1:7">
      <c r="A207" s="97" t="s">
        <v>184</v>
      </c>
      <c r="B207" s="98" t="s">
        <v>694</v>
      </c>
      <c r="C207" s="99">
        <v>2</v>
      </c>
      <c r="D207" s="86">
        <f t="shared" si="6"/>
        <v>10.002825</v>
      </c>
      <c r="E207" s="100"/>
      <c r="F207" s="86">
        <v>8.6999999999999993</v>
      </c>
      <c r="G207" s="86">
        <f t="shared" si="7"/>
        <v>1.3028249999999999</v>
      </c>
    </row>
    <row r="208" spans="1:7">
      <c r="A208" s="92" t="s">
        <v>184</v>
      </c>
      <c r="B208" s="93" t="s">
        <v>234</v>
      </c>
      <c r="C208" s="94">
        <v>2</v>
      </c>
      <c r="D208" s="95">
        <f t="shared" si="6"/>
        <v>17.9935875</v>
      </c>
      <c r="E208" s="96"/>
      <c r="F208" s="95">
        <v>15.65</v>
      </c>
      <c r="G208" s="95">
        <f t="shared" si="7"/>
        <v>2.3435874999999999</v>
      </c>
    </row>
    <row r="209" spans="1:7">
      <c r="A209" s="97" t="s">
        <v>184</v>
      </c>
      <c r="B209" s="98" t="s">
        <v>325</v>
      </c>
      <c r="C209" s="99">
        <v>1</v>
      </c>
      <c r="D209" s="86">
        <f t="shared" si="6"/>
        <v>39.999802500000001</v>
      </c>
      <c r="E209" s="100"/>
      <c r="F209" s="86">
        <v>34.79</v>
      </c>
      <c r="G209" s="86">
        <f t="shared" si="7"/>
        <v>5.2098024999999994</v>
      </c>
    </row>
    <row r="210" spans="1:7">
      <c r="A210" s="92" t="s">
        <v>184</v>
      </c>
      <c r="B210" s="93" t="s">
        <v>1354</v>
      </c>
      <c r="C210" s="94">
        <v>1</v>
      </c>
      <c r="D210" s="95">
        <f t="shared" si="6"/>
        <v>45.001215000000002</v>
      </c>
      <c r="E210" s="96"/>
      <c r="F210" s="95">
        <v>39.14</v>
      </c>
      <c r="G210" s="95">
        <f t="shared" si="7"/>
        <v>5.8612149999999996</v>
      </c>
    </row>
    <row r="211" spans="1:7">
      <c r="A211" s="97" t="s">
        <v>184</v>
      </c>
      <c r="B211" s="98" t="s">
        <v>1364</v>
      </c>
      <c r="C211" s="99">
        <v>1</v>
      </c>
      <c r="D211" s="86">
        <f t="shared" si="6"/>
        <v>19.994152500000002</v>
      </c>
      <c r="E211" s="100"/>
      <c r="F211" s="86">
        <v>17.39</v>
      </c>
      <c r="G211" s="86">
        <f t="shared" si="7"/>
        <v>2.6041525000000001</v>
      </c>
    </row>
    <row r="212" spans="1:7">
      <c r="A212" s="92" t="s">
        <v>184</v>
      </c>
      <c r="B212" s="93" t="s">
        <v>899</v>
      </c>
      <c r="C212" s="94">
        <v>2</v>
      </c>
      <c r="D212" s="95">
        <f t="shared" si="6"/>
        <v>10.002825</v>
      </c>
      <c r="E212" s="96"/>
      <c r="F212" s="95">
        <v>8.6999999999999993</v>
      </c>
      <c r="G212" s="95">
        <f t="shared" si="7"/>
        <v>1.3028249999999999</v>
      </c>
    </row>
    <row r="213" spans="1:7">
      <c r="A213" s="97" t="s">
        <v>184</v>
      </c>
      <c r="B213" s="101" t="s">
        <v>1027</v>
      </c>
      <c r="C213" s="99">
        <v>2</v>
      </c>
      <c r="D213" s="86">
        <f t="shared" si="6"/>
        <v>19.994152500000002</v>
      </c>
      <c r="E213" s="100"/>
      <c r="F213" s="86">
        <v>17.39</v>
      </c>
      <c r="G213" s="86">
        <f t="shared" si="7"/>
        <v>2.6041525000000001</v>
      </c>
    </row>
    <row r="214" spans="1:7">
      <c r="A214" s="92" t="s">
        <v>184</v>
      </c>
      <c r="B214" s="102" t="s">
        <v>373</v>
      </c>
      <c r="C214" s="94">
        <v>1</v>
      </c>
      <c r="D214" s="95">
        <f t="shared" si="6"/>
        <v>59.993955</v>
      </c>
      <c r="E214" s="96"/>
      <c r="F214" s="95">
        <v>52.18</v>
      </c>
      <c r="G214" s="95">
        <f t="shared" si="7"/>
        <v>7.813955</v>
      </c>
    </row>
    <row r="215" spans="1:7">
      <c r="A215" s="97" t="s">
        <v>184</v>
      </c>
      <c r="B215" s="98" t="s">
        <v>992</v>
      </c>
      <c r="C215" s="99">
        <v>2</v>
      </c>
      <c r="D215" s="86">
        <f t="shared" si="6"/>
        <v>19.994152500000002</v>
      </c>
      <c r="E215" s="100"/>
      <c r="F215" s="86">
        <v>17.39</v>
      </c>
      <c r="G215" s="86">
        <f t="shared" si="7"/>
        <v>2.6041525000000001</v>
      </c>
    </row>
    <row r="216" spans="1:7">
      <c r="A216" s="92" t="s">
        <v>184</v>
      </c>
      <c r="B216" s="93" t="s">
        <v>709</v>
      </c>
      <c r="C216" s="94">
        <v>1</v>
      </c>
      <c r="D216" s="95">
        <f t="shared" si="6"/>
        <v>24.995564999999999</v>
      </c>
      <c r="E216" s="96"/>
      <c r="F216" s="95">
        <v>21.74</v>
      </c>
      <c r="G216" s="95">
        <f t="shared" si="7"/>
        <v>3.2555649999999998</v>
      </c>
    </row>
    <row r="217" spans="1:7">
      <c r="A217" s="97" t="s">
        <v>184</v>
      </c>
      <c r="B217" s="98" t="s">
        <v>900</v>
      </c>
      <c r="C217" s="99">
        <v>2</v>
      </c>
      <c r="D217" s="86">
        <f t="shared" si="6"/>
        <v>12.00339</v>
      </c>
      <c r="E217" s="100"/>
      <c r="F217" s="86">
        <v>10.44</v>
      </c>
      <c r="G217" s="86">
        <f t="shared" si="7"/>
        <v>1.5633899999999998</v>
      </c>
    </row>
    <row r="218" spans="1:7">
      <c r="A218" s="92" t="s">
        <v>184</v>
      </c>
      <c r="B218" s="102" t="s">
        <v>997</v>
      </c>
      <c r="C218" s="96">
        <v>1</v>
      </c>
      <c r="D218" s="95">
        <f t="shared" ref="D218:D281" si="8">SUM(F218:G218)</f>
        <v>79.999605000000003</v>
      </c>
      <c r="E218" s="96"/>
      <c r="F218" s="95">
        <v>69.58</v>
      </c>
      <c r="G218" s="95">
        <f t="shared" si="7"/>
        <v>10.419604999999999</v>
      </c>
    </row>
    <row r="219" spans="1:7">
      <c r="A219" s="97" t="s">
        <v>184</v>
      </c>
      <c r="B219" s="101" t="s">
        <v>1372</v>
      </c>
      <c r="C219" s="99">
        <v>1</v>
      </c>
      <c r="D219" s="86">
        <f t="shared" si="8"/>
        <v>19.994152500000002</v>
      </c>
      <c r="E219" s="100"/>
      <c r="F219" s="86">
        <v>17.39</v>
      </c>
      <c r="G219" s="86">
        <f t="shared" si="7"/>
        <v>2.6041525000000001</v>
      </c>
    </row>
    <row r="220" spans="1:7">
      <c r="A220" s="92" t="s">
        <v>184</v>
      </c>
      <c r="B220" s="93" t="s">
        <v>710</v>
      </c>
      <c r="C220" s="94">
        <v>1</v>
      </c>
      <c r="D220" s="95">
        <f t="shared" si="8"/>
        <v>12.00339</v>
      </c>
      <c r="E220" s="96"/>
      <c r="F220" s="95">
        <v>10.44</v>
      </c>
      <c r="G220" s="95">
        <f t="shared" si="7"/>
        <v>1.5633899999999998</v>
      </c>
    </row>
    <row r="221" spans="1:7">
      <c r="A221" s="97" t="s">
        <v>184</v>
      </c>
      <c r="B221" s="98" t="s">
        <v>408</v>
      </c>
      <c r="C221" s="99">
        <v>2</v>
      </c>
      <c r="D221" s="86">
        <f t="shared" si="8"/>
        <v>24.995564999999999</v>
      </c>
      <c r="E221" s="100"/>
      <c r="F221" s="86">
        <v>21.74</v>
      </c>
      <c r="G221" s="86">
        <f t="shared" si="7"/>
        <v>3.2555649999999998</v>
      </c>
    </row>
    <row r="222" spans="1:7">
      <c r="A222" s="92" t="s">
        <v>184</v>
      </c>
      <c r="B222" s="102" t="s">
        <v>1317</v>
      </c>
      <c r="C222" s="94">
        <v>1</v>
      </c>
      <c r="D222" s="95">
        <f t="shared" si="8"/>
        <v>45.001215000000002</v>
      </c>
      <c r="E222" s="96"/>
      <c r="F222" s="95">
        <v>39.14</v>
      </c>
      <c r="G222" s="95">
        <f t="shared" si="7"/>
        <v>5.8612149999999996</v>
      </c>
    </row>
    <row r="223" spans="1:7">
      <c r="A223" s="97" t="s">
        <v>184</v>
      </c>
      <c r="B223" s="98" t="s">
        <v>695</v>
      </c>
      <c r="C223" s="99">
        <v>2</v>
      </c>
      <c r="D223" s="86">
        <f t="shared" si="8"/>
        <v>10.002825</v>
      </c>
      <c r="E223" s="100"/>
      <c r="F223" s="86">
        <v>8.6999999999999993</v>
      </c>
      <c r="G223" s="86">
        <f t="shared" si="7"/>
        <v>1.3028249999999999</v>
      </c>
    </row>
    <row r="224" spans="1:7">
      <c r="A224" s="92" t="s">
        <v>184</v>
      </c>
      <c r="B224" s="93" t="s">
        <v>926</v>
      </c>
      <c r="C224" s="94">
        <v>2</v>
      </c>
      <c r="D224" s="95">
        <f t="shared" si="8"/>
        <v>10.002825</v>
      </c>
      <c r="E224" s="96"/>
      <c r="F224" s="95">
        <v>8.6999999999999993</v>
      </c>
      <c r="G224" s="95">
        <f t="shared" si="7"/>
        <v>1.3028249999999999</v>
      </c>
    </row>
    <row r="225" spans="1:7">
      <c r="A225" s="97" t="s">
        <v>184</v>
      </c>
      <c r="B225" s="101" t="s">
        <v>1347</v>
      </c>
      <c r="C225" s="99">
        <v>1</v>
      </c>
      <c r="D225" s="86">
        <f t="shared" si="8"/>
        <v>99.993757500000001</v>
      </c>
      <c r="E225" s="100"/>
      <c r="F225" s="86">
        <v>86.97</v>
      </c>
      <c r="G225" s="86">
        <f t="shared" si="7"/>
        <v>13.023757499999999</v>
      </c>
    </row>
    <row r="226" spans="1:7">
      <c r="A226" s="92" t="s">
        <v>184</v>
      </c>
      <c r="B226" s="93" t="s">
        <v>780</v>
      </c>
      <c r="C226" s="94">
        <v>1</v>
      </c>
      <c r="D226" s="95">
        <f t="shared" si="8"/>
        <v>69.996780000000001</v>
      </c>
      <c r="E226" s="96"/>
      <c r="F226" s="95">
        <v>60.88</v>
      </c>
      <c r="G226" s="95">
        <f t="shared" si="7"/>
        <v>9.1167800000000003</v>
      </c>
    </row>
    <row r="227" spans="1:7">
      <c r="A227" s="97" t="s">
        <v>184</v>
      </c>
      <c r="B227" s="98" t="s">
        <v>1063</v>
      </c>
      <c r="C227" s="99">
        <v>1</v>
      </c>
      <c r="D227" s="86">
        <f t="shared" si="8"/>
        <v>149.996385</v>
      </c>
      <c r="E227" s="100"/>
      <c r="F227" s="86">
        <v>130.46</v>
      </c>
      <c r="G227" s="86">
        <f t="shared" si="7"/>
        <v>19.536384999999999</v>
      </c>
    </row>
    <row r="228" spans="1:7">
      <c r="A228" s="92" t="s">
        <v>184</v>
      </c>
      <c r="B228" s="93" t="s">
        <v>736</v>
      </c>
      <c r="C228" s="94">
        <v>1</v>
      </c>
      <c r="D228" s="95">
        <f t="shared" si="8"/>
        <v>19.994152500000002</v>
      </c>
      <c r="E228" s="96"/>
      <c r="F228" s="95">
        <v>17.39</v>
      </c>
      <c r="G228" s="95">
        <f t="shared" si="7"/>
        <v>2.6041525000000001</v>
      </c>
    </row>
    <row r="229" spans="1:7">
      <c r="A229" s="97" t="s">
        <v>184</v>
      </c>
      <c r="B229" s="98" t="s">
        <v>224</v>
      </c>
      <c r="C229" s="99">
        <v>2</v>
      </c>
      <c r="D229" s="86">
        <f t="shared" si="8"/>
        <v>15.0042375</v>
      </c>
      <c r="E229" s="100"/>
      <c r="F229" s="86">
        <v>13.05</v>
      </c>
      <c r="G229" s="86">
        <f t="shared" si="7"/>
        <v>1.9542375000000001</v>
      </c>
    </row>
    <row r="230" spans="1:7">
      <c r="A230" s="92" t="s">
        <v>184</v>
      </c>
      <c r="B230" s="93" t="s">
        <v>610</v>
      </c>
      <c r="C230" s="94">
        <v>1</v>
      </c>
      <c r="D230" s="95">
        <f t="shared" si="8"/>
        <v>34.998390000000001</v>
      </c>
      <c r="E230" s="96"/>
      <c r="F230" s="95">
        <v>30.44</v>
      </c>
      <c r="G230" s="95">
        <f t="shared" si="7"/>
        <v>4.5583900000000002</v>
      </c>
    </row>
    <row r="231" spans="1:7">
      <c r="A231" s="97" t="s">
        <v>184</v>
      </c>
      <c r="B231" s="98" t="s">
        <v>1394</v>
      </c>
      <c r="C231" s="99">
        <v>1</v>
      </c>
      <c r="D231" s="86">
        <f t="shared" si="8"/>
        <v>59.993955</v>
      </c>
      <c r="E231" s="100"/>
      <c r="F231" s="86">
        <v>52.18</v>
      </c>
      <c r="G231" s="86">
        <f t="shared" si="7"/>
        <v>7.813955</v>
      </c>
    </row>
    <row r="232" spans="1:7">
      <c r="A232" s="92" t="s">
        <v>184</v>
      </c>
      <c r="B232" s="102" t="s">
        <v>1291</v>
      </c>
      <c r="C232" s="94">
        <v>1</v>
      </c>
      <c r="D232" s="95">
        <f t="shared" si="8"/>
        <v>99.993757500000001</v>
      </c>
      <c r="E232" s="96"/>
      <c r="F232" s="95">
        <v>86.97</v>
      </c>
      <c r="G232" s="95">
        <f t="shared" si="7"/>
        <v>13.023757499999999</v>
      </c>
    </row>
    <row r="233" spans="1:7">
      <c r="A233" s="97" t="s">
        <v>184</v>
      </c>
      <c r="B233" s="98" t="s">
        <v>783</v>
      </c>
      <c r="C233" s="99">
        <v>1</v>
      </c>
      <c r="D233" s="86">
        <f t="shared" si="8"/>
        <v>90.002430000000004</v>
      </c>
      <c r="E233" s="100"/>
      <c r="F233" s="86">
        <v>78.28</v>
      </c>
      <c r="G233" s="86">
        <f t="shared" si="7"/>
        <v>11.722429999999999</v>
      </c>
    </row>
    <row r="234" spans="1:7">
      <c r="A234" s="92" t="s">
        <v>184</v>
      </c>
      <c r="B234" s="93" t="s">
        <v>697</v>
      </c>
      <c r="C234" s="94">
        <v>1</v>
      </c>
      <c r="D234" s="95">
        <f t="shared" si="8"/>
        <v>34.998390000000001</v>
      </c>
      <c r="E234" s="96"/>
      <c r="F234" s="95">
        <v>30.44</v>
      </c>
      <c r="G234" s="95">
        <f t="shared" si="7"/>
        <v>4.5583900000000002</v>
      </c>
    </row>
    <row r="235" spans="1:7">
      <c r="A235" s="97" t="s">
        <v>184</v>
      </c>
      <c r="B235" s="101" t="s">
        <v>165</v>
      </c>
      <c r="C235" s="100">
        <v>1</v>
      </c>
      <c r="D235" s="86">
        <f t="shared" si="8"/>
        <v>149.996385</v>
      </c>
      <c r="E235" s="100"/>
      <c r="F235" s="86">
        <v>130.46</v>
      </c>
      <c r="G235" s="86">
        <f t="shared" si="7"/>
        <v>19.536384999999999</v>
      </c>
    </row>
    <row r="236" spans="1:7">
      <c r="A236" s="92" t="s">
        <v>184</v>
      </c>
      <c r="B236" s="93" t="s">
        <v>355</v>
      </c>
      <c r="C236" s="94">
        <v>2</v>
      </c>
      <c r="D236" s="95">
        <f t="shared" si="8"/>
        <v>24.995564999999999</v>
      </c>
      <c r="E236" s="96"/>
      <c r="F236" s="95">
        <v>21.74</v>
      </c>
      <c r="G236" s="95">
        <f t="shared" si="7"/>
        <v>3.2555649999999998</v>
      </c>
    </row>
    <row r="237" spans="1:7">
      <c r="A237" s="97" t="s">
        <v>184</v>
      </c>
      <c r="B237" s="101" t="s">
        <v>901</v>
      </c>
      <c r="C237" s="99">
        <v>2</v>
      </c>
      <c r="D237" s="86">
        <f t="shared" si="8"/>
        <v>10.002825</v>
      </c>
      <c r="E237" s="100"/>
      <c r="F237" s="86">
        <v>8.6999999999999993</v>
      </c>
      <c r="G237" s="86">
        <f t="shared" si="7"/>
        <v>1.3028249999999999</v>
      </c>
    </row>
    <row r="238" spans="1:7">
      <c r="A238" s="92" t="s">
        <v>184</v>
      </c>
      <c r="B238" s="102" t="s">
        <v>1098</v>
      </c>
      <c r="C238" s="96">
        <v>1</v>
      </c>
      <c r="D238" s="95">
        <f t="shared" si="8"/>
        <v>29.9969775</v>
      </c>
      <c r="E238" s="96"/>
      <c r="F238" s="95">
        <v>26.09</v>
      </c>
      <c r="G238" s="95">
        <f t="shared" si="7"/>
        <v>3.9069775</v>
      </c>
    </row>
    <row r="239" spans="1:7">
      <c r="A239" s="97" t="s">
        <v>184</v>
      </c>
      <c r="B239" s="101" t="s">
        <v>1028</v>
      </c>
      <c r="C239" s="99">
        <v>2</v>
      </c>
      <c r="D239" s="86">
        <f t="shared" si="8"/>
        <v>10.002825</v>
      </c>
      <c r="E239" s="100"/>
      <c r="F239" s="86">
        <v>8.6999999999999993</v>
      </c>
      <c r="G239" s="86">
        <f t="shared" si="7"/>
        <v>1.3028249999999999</v>
      </c>
    </row>
    <row r="240" spans="1:7">
      <c r="A240" s="92" t="s">
        <v>184</v>
      </c>
      <c r="B240" s="93" t="s">
        <v>155</v>
      </c>
      <c r="C240" s="94">
        <v>2</v>
      </c>
      <c r="D240" s="95">
        <f t="shared" si="8"/>
        <v>10.002825</v>
      </c>
      <c r="E240" s="96"/>
      <c r="F240" s="95">
        <v>8.6999999999999993</v>
      </c>
      <c r="G240" s="95">
        <f t="shared" si="7"/>
        <v>1.3028249999999999</v>
      </c>
    </row>
    <row r="241" spans="1:7">
      <c r="A241" s="97" t="s">
        <v>184</v>
      </c>
      <c r="B241" s="101" t="s">
        <v>1029</v>
      </c>
      <c r="C241" s="99">
        <v>2</v>
      </c>
      <c r="D241" s="86">
        <f t="shared" si="8"/>
        <v>12.00339</v>
      </c>
      <c r="E241" s="100"/>
      <c r="F241" s="86">
        <v>10.44</v>
      </c>
      <c r="G241" s="86">
        <f t="shared" si="7"/>
        <v>1.5633899999999998</v>
      </c>
    </row>
    <row r="242" spans="1:7">
      <c r="A242" s="92" t="s">
        <v>184</v>
      </c>
      <c r="B242" s="102" t="s">
        <v>591</v>
      </c>
      <c r="C242" s="94">
        <v>1</v>
      </c>
      <c r="D242" s="95">
        <f t="shared" si="8"/>
        <v>45.001215000000002</v>
      </c>
      <c r="E242" s="96"/>
      <c r="F242" s="95">
        <v>39.14</v>
      </c>
      <c r="G242" s="95">
        <f t="shared" si="7"/>
        <v>5.8612149999999996</v>
      </c>
    </row>
    <row r="243" spans="1:7">
      <c r="A243" s="97" t="s">
        <v>184</v>
      </c>
      <c r="B243" s="101" t="s">
        <v>1321</v>
      </c>
      <c r="C243" s="99">
        <v>1</v>
      </c>
      <c r="D243" s="86">
        <f t="shared" si="8"/>
        <v>139.99356</v>
      </c>
      <c r="E243" s="100"/>
      <c r="F243" s="86">
        <v>121.76</v>
      </c>
      <c r="G243" s="86">
        <f t="shared" si="7"/>
        <v>18.233560000000001</v>
      </c>
    </row>
    <row r="244" spans="1:7">
      <c r="A244" s="92" t="s">
        <v>184</v>
      </c>
      <c r="B244" s="102" t="s">
        <v>1030</v>
      </c>
      <c r="C244" s="94">
        <v>2</v>
      </c>
      <c r="D244" s="95">
        <f t="shared" si="8"/>
        <v>19.994152500000002</v>
      </c>
      <c r="E244" s="96"/>
      <c r="F244" s="95">
        <v>17.39</v>
      </c>
      <c r="G244" s="95">
        <f t="shared" si="7"/>
        <v>2.6041525000000001</v>
      </c>
    </row>
    <row r="245" spans="1:7">
      <c r="A245" s="97" t="s">
        <v>184</v>
      </c>
      <c r="B245" s="98" t="s">
        <v>356</v>
      </c>
      <c r="C245" s="99">
        <v>2</v>
      </c>
      <c r="D245" s="86">
        <f t="shared" si="8"/>
        <v>17.9935875</v>
      </c>
      <c r="E245" s="100"/>
      <c r="F245" s="86">
        <v>15.65</v>
      </c>
      <c r="G245" s="86">
        <f t="shared" si="7"/>
        <v>2.3435874999999999</v>
      </c>
    </row>
    <row r="246" spans="1:7">
      <c r="A246" s="92" t="s">
        <v>184</v>
      </c>
      <c r="B246" s="93" t="s">
        <v>451</v>
      </c>
      <c r="C246" s="94">
        <v>2</v>
      </c>
      <c r="D246" s="95">
        <f t="shared" si="8"/>
        <v>15.0042375</v>
      </c>
      <c r="E246" s="96"/>
      <c r="F246" s="95">
        <v>13.05</v>
      </c>
      <c r="G246" s="95">
        <f t="shared" si="7"/>
        <v>1.9542375000000001</v>
      </c>
    </row>
    <row r="247" spans="1:7">
      <c r="A247" s="97" t="s">
        <v>184</v>
      </c>
      <c r="B247" s="98" t="s">
        <v>508</v>
      </c>
      <c r="C247" s="99">
        <v>1</v>
      </c>
      <c r="D247" s="86">
        <f t="shared" si="8"/>
        <v>24.995564999999999</v>
      </c>
      <c r="E247" s="100"/>
      <c r="F247" s="86">
        <v>21.74</v>
      </c>
      <c r="G247" s="86">
        <f t="shared" si="7"/>
        <v>3.2555649999999998</v>
      </c>
    </row>
    <row r="248" spans="1:7">
      <c r="A248" s="92" t="s">
        <v>184</v>
      </c>
      <c r="B248" s="93" t="s">
        <v>604</v>
      </c>
      <c r="C248" s="94">
        <v>4</v>
      </c>
      <c r="D248" s="95">
        <f t="shared" si="8"/>
        <v>10.002825</v>
      </c>
      <c r="E248" s="96"/>
      <c r="F248" s="95">
        <v>8.6999999999999993</v>
      </c>
      <c r="G248" s="95">
        <f t="shared" si="7"/>
        <v>1.3028249999999999</v>
      </c>
    </row>
    <row r="249" spans="1:7">
      <c r="A249" s="97" t="s">
        <v>184</v>
      </c>
      <c r="B249" s="98" t="s">
        <v>1356</v>
      </c>
      <c r="C249" s="99">
        <v>1</v>
      </c>
      <c r="D249" s="86">
        <f t="shared" si="8"/>
        <v>34.998390000000001</v>
      </c>
      <c r="E249" s="100"/>
      <c r="F249" s="86">
        <v>30.44</v>
      </c>
      <c r="G249" s="86">
        <f t="shared" si="7"/>
        <v>4.5583900000000002</v>
      </c>
    </row>
    <row r="250" spans="1:7">
      <c r="A250" s="92" t="s">
        <v>184</v>
      </c>
      <c r="B250" s="102" t="s">
        <v>1318</v>
      </c>
      <c r="C250" s="94">
        <v>1</v>
      </c>
      <c r="D250" s="95">
        <f t="shared" si="8"/>
        <v>90.002430000000004</v>
      </c>
      <c r="E250" s="96"/>
      <c r="F250" s="95">
        <v>78.28</v>
      </c>
      <c r="G250" s="95">
        <f t="shared" si="7"/>
        <v>11.722429999999999</v>
      </c>
    </row>
    <row r="251" spans="1:7">
      <c r="A251" s="97" t="s">
        <v>184</v>
      </c>
      <c r="B251" s="98" t="s">
        <v>426</v>
      </c>
      <c r="C251" s="99">
        <v>1</v>
      </c>
      <c r="D251" s="86">
        <f t="shared" si="8"/>
        <v>24.995564999999999</v>
      </c>
      <c r="E251" s="100"/>
      <c r="F251" s="86">
        <v>21.74</v>
      </c>
      <c r="G251" s="86">
        <f t="shared" si="7"/>
        <v>3.2555649999999998</v>
      </c>
    </row>
    <row r="252" spans="1:7">
      <c r="A252" s="92" t="s">
        <v>184</v>
      </c>
      <c r="B252" s="93" t="s">
        <v>1006</v>
      </c>
      <c r="C252" s="94">
        <v>1</v>
      </c>
      <c r="D252" s="95">
        <f t="shared" si="8"/>
        <v>17.9935875</v>
      </c>
      <c r="E252" s="96"/>
      <c r="F252" s="95">
        <v>15.65</v>
      </c>
      <c r="G252" s="95">
        <f t="shared" si="7"/>
        <v>2.3435874999999999</v>
      </c>
    </row>
    <row r="253" spans="1:7">
      <c r="A253" s="97" t="s">
        <v>184</v>
      </c>
      <c r="B253" s="98" t="s">
        <v>133</v>
      </c>
      <c r="C253" s="99">
        <v>1</v>
      </c>
      <c r="D253" s="86">
        <f t="shared" si="8"/>
        <v>64.9953675</v>
      </c>
      <c r="E253" s="100"/>
      <c r="F253" s="86">
        <v>56.53</v>
      </c>
      <c r="G253" s="86">
        <f t="shared" si="7"/>
        <v>8.4653674999999993</v>
      </c>
    </row>
    <row r="254" spans="1:7">
      <c r="A254" s="92" t="s">
        <v>184</v>
      </c>
      <c r="B254" s="102" t="s">
        <v>92</v>
      </c>
      <c r="C254" s="96">
        <v>1</v>
      </c>
      <c r="D254" s="95">
        <f t="shared" si="8"/>
        <v>15.0042375</v>
      </c>
      <c r="E254" s="96"/>
      <c r="F254" s="95">
        <v>13.05</v>
      </c>
      <c r="G254" s="95">
        <f t="shared" si="7"/>
        <v>1.9542375000000001</v>
      </c>
    </row>
    <row r="255" spans="1:7">
      <c r="A255" s="97" t="s">
        <v>184</v>
      </c>
      <c r="B255" s="98" t="s">
        <v>902</v>
      </c>
      <c r="C255" s="99">
        <v>2</v>
      </c>
      <c r="D255" s="86">
        <f t="shared" si="8"/>
        <v>12.00339</v>
      </c>
      <c r="E255" s="100"/>
      <c r="F255" s="86">
        <v>10.44</v>
      </c>
      <c r="G255" s="86">
        <f t="shared" si="7"/>
        <v>1.5633899999999998</v>
      </c>
    </row>
    <row r="256" spans="1:7">
      <c r="A256" s="92" t="s">
        <v>184</v>
      </c>
      <c r="B256" s="93" t="s">
        <v>196</v>
      </c>
      <c r="C256" s="94">
        <v>2</v>
      </c>
      <c r="D256" s="95">
        <f t="shared" si="8"/>
        <v>19.994152500000002</v>
      </c>
      <c r="E256" s="96"/>
      <c r="F256" s="95">
        <v>17.39</v>
      </c>
      <c r="G256" s="95">
        <f t="shared" si="7"/>
        <v>2.6041525000000001</v>
      </c>
    </row>
    <row r="257" spans="1:7">
      <c r="A257" s="97" t="s">
        <v>184</v>
      </c>
      <c r="B257" s="98" t="s">
        <v>1118</v>
      </c>
      <c r="C257" s="99">
        <v>1</v>
      </c>
      <c r="D257" s="86">
        <f t="shared" si="8"/>
        <v>69.996780000000001</v>
      </c>
      <c r="E257" s="100"/>
      <c r="F257" s="86">
        <v>60.88</v>
      </c>
      <c r="G257" s="86">
        <f t="shared" si="7"/>
        <v>9.1167800000000003</v>
      </c>
    </row>
    <row r="258" spans="1:7">
      <c r="A258" s="92" t="s">
        <v>184</v>
      </c>
      <c r="B258" s="93" t="s">
        <v>585</v>
      </c>
      <c r="C258" s="94">
        <v>2</v>
      </c>
      <c r="D258" s="95">
        <f t="shared" si="8"/>
        <v>10.002825</v>
      </c>
      <c r="E258" s="96"/>
      <c r="F258" s="95">
        <v>8.6999999999999993</v>
      </c>
      <c r="G258" s="95">
        <f t="shared" ref="G258:G296" si="9">F258*G$1</f>
        <v>1.3028249999999999</v>
      </c>
    </row>
    <row r="259" spans="1:7">
      <c r="A259" s="97" t="s">
        <v>184</v>
      </c>
      <c r="B259" s="98" t="s">
        <v>704</v>
      </c>
      <c r="C259" s="99">
        <v>2</v>
      </c>
      <c r="D259" s="86">
        <f t="shared" si="8"/>
        <v>10.002825</v>
      </c>
      <c r="E259" s="100"/>
      <c r="F259" s="86">
        <v>8.6999999999999993</v>
      </c>
      <c r="G259" s="86">
        <f t="shared" si="9"/>
        <v>1.3028249999999999</v>
      </c>
    </row>
    <row r="260" spans="1:7">
      <c r="A260" s="92" t="s">
        <v>184</v>
      </c>
      <c r="B260" s="102" t="s">
        <v>48</v>
      </c>
      <c r="C260" s="96">
        <v>1</v>
      </c>
      <c r="D260" s="95">
        <f t="shared" si="8"/>
        <v>119.9994075</v>
      </c>
      <c r="E260" s="96"/>
      <c r="F260" s="95">
        <v>104.37</v>
      </c>
      <c r="G260" s="95">
        <f t="shared" si="9"/>
        <v>15.629407499999999</v>
      </c>
    </row>
    <row r="261" spans="1:7">
      <c r="A261" s="97" t="s">
        <v>184</v>
      </c>
      <c r="B261" s="101" t="s">
        <v>1319</v>
      </c>
      <c r="C261" s="99">
        <v>1</v>
      </c>
      <c r="D261" s="86">
        <f t="shared" si="8"/>
        <v>50.002627500000003</v>
      </c>
      <c r="E261" s="100"/>
      <c r="F261" s="86">
        <v>43.49</v>
      </c>
      <c r="G261" s="86">
        <f t="shared" si="9"/>
        <v>6.5126274999999998</v>
      </c>
    </row>
    <row r="262" spans="1:7">
      <c r="A262" s="92" t="s">
        <v>184</v>
      </c>
      <c r="B262" s="93" t="s">
        <v>407</v>
      </c>
      <c r="C262" s="94">
        <v>1</v>
      </c>
      <c r="D262" s="95">
        <f t="shared" si="8"/>
        <v>29.9969775</v>
      </c>
      <c r="E262" s="96"/>
      <c r="F262" s="95">
        <v>26.09</v>
      </c>
      <c r="G262" s="95">
        <f t="shared" si="9"/>
        <v>3.9069775</v>
      </c>
    </row>
    <row r="263" spans="1:7">
      <c r="A263" s="97" t="s">
        <v>184</v>
      </c>
      <c r="B263" s="98" t="s">
        <v>1081</v>
      </c>
      <c r="C263" s="99">
        <v>2</v>
      </c>
      <c r="D263" s="86">
        <f t="shared" si="8"/>
        <v>12.00339</v>
      </c>
      <c r="E263" s="100"/>
      <c r="F263" s="86">
        <v>10.44</v>
      </c>
      <c r="G263" s="86">
        <f t="shared" si="9"/>
        <v>1.5633899999999998</v>
      </c>
    </row>
    <row r="264" spans="1:7">
      <c r="A264" s="92" t="s">
        <v>184</v>
      </c>
      <c r="B264" s="93" t="s">
        <v>269</v>
      </c>
      <c r="C264" s="94">
        <v>1</v>
      </c>
      <c r="D264" s="95">
        <f t="shared" si="8"/>
        <v>29.9969775</v>
      </c>
      <c r="E264" s="96"/>
      <c r="F264" s="95">
        <v>26.09</v>
      </c>
      <c r="G264" s="95">
        <f t="shared" si="9"/>
        <v>3.9069775</v>
      </c>
    </row>
    <row r="265" spans="1:7">
      <c r="A265" s="97" t="s">
        <v>184</v>
      </c>
      <c r="B265" s="101" t="s">
        <v>1031</v>
      </c>
      <c r="C265" s="99">
        <v>1</v>
      </c>
      <c r="D265" s="86">
        <f t="shared" si="8"/>
        <v>55.004040000000003</v>
      </c>
      <c r="E265" s="100"/>
      <c r="F265" s="86">
        <v>47.84</v>
      </c>
      <c r="G265" s="86">
        <f t="shared" si="9"/>
        <v>7.16404</v>
      </c>
    </row>
    <row r="266" spans="1:7">
      <c r="A266" s="92" t="s">
        <v>184</v>
      </c>
      <c r="B266" s="93" t="s">
        <v>754</v>
      </c>
      <c r="C266" s="94">
        <v>2</v>
      </c>
      <c r="D266" s="95">
        <f t="shared" si="8"/>
        <v>15.0042375</v>
      </c>
      <c r="E266" s="96"/>
      <c r="F266" s="95">
        <v>13.05</v>
      </c>
      <c r="G266" s="95">
        <f t="shared" si="9"/>
        <v>1.9542375000000001</v>
      </c>
    </row>
    <row r="267" spans="1:7">
      <c r="A267" s="97" t="s">
        <v>184</v>
      </c>
      <c r="B267" s="98" t="s">
        <v>816</v>
      </c>
      <c r="C267" s="99">
        <v>1</v>
      </c>
      <c r="D267" s="86">
        <f t="shared" si="8"/>
        <v>69.996780000000001</v>
      </c>
      <c r="E267" s="100"/>
      <c r="F267" s="86">
        <v>60.88</v>
      </c>
      <c r="G267" s="86">
        <f t="shared" si="9"/>
        <v>9.1167800000000003</v>
      </c>
    </row>
    <row r="268" spans="1:7">
      <c r="A268" s="92" t="s">
        <v>184</v>
      </c>
      <c r="B268" s="102" t="s">
        <v>275</v>
      </c>
      <c r="C268" s="94">
        <v>1</v>
      </c>
      <c r="D268" s="95">
        <f t="shared" si="8"/>
        <v>17.9935875</v>
      </c>
      <c r="E268" s="96"/>
      <c r="F268" s="95">
        <v>15.65</v>
      </c>
      <c r="G268" s="95">
        <f t="shared" si="9"/>
        <v>2.3435874999999999</v>
      </c>
    </row>
    <row r="269" spans="1:7">
      <c r="A269" s="97" t="s">
        <v>184</v>
      </c>
      <c r="B269" s="98" t="s">
        <v>1095</v>
      </c>
      <c r="C269" s="99">
        <v>2</v>
      </c>
      <c r="D269" s="86">
        <f t="shared" si="8"/>
        <v>19.994152500000002</v>
      </c>
      <c r="E269" s="100"/>
      <c r="F269" s="86">
        <v>17.39</v>
      </c>
      <c r="G269" s="86">
        <f t="shared" si="9"/>
        <v>2.6041525000000001</v>
      </c>
    </row>
    <row r="270" spans="1:7">
      <c r="A270" s="92" t="s">
        <v>184</v>
      </c>
      <c r="B270" s="93" t="s">
        <v>815</v>
      </c>
      <c r="C270" s="94">
        <v>1</v>
      </c>
      <c r="D270" s="95">
        <f t="shared" si="8"/>
        <v>74.998192500000002</v>
      </c>
      <c r="E270" s="96"/>
      <c r="F270" s="95">
        <v>65.23</v>
      </c>
      <c r="G270" s="95">
        <f t="shared" si="9"/>
        <v>9.7681924999999996</v>
      </c>
    </row>
    <row r="271" spans="1:7">
      <c r="A271" s="97" t="s">
        <v>184</v>
      </c>
      <c r="B271" s="101" t="s">
        <v>1004</v>
      </c>
      <c r="C271" s="100">
        <v>2</v>
      </c>
      <c r="D271" s="86">
        <f t="shared" si="8"/>
        <v>34.998390000000001</v>
      </c>
      <c r="E271" s="100"/>
      <c r="F271" s="86">
        <v>30.44</v>
      </c>
      <c r="G271" s="86">
        <f t="shared" si="9"/>
        <v>4.5583900000000002</v>
      </c>
    </row>
    <row r="272" spans="1:7">
      <c r="A272" s="92" t="s">
        <v>184</v>
      </c>
      <c r="B272" s="102" t="s">
        <v>1290</v>
      </c>
      <c r="C272" s="94">
        <v>1</v>
      </c>
      <c r="D272" s="95">
        <f t="shared" si="8"/>
        <v>69.996780000000001</v>
      </c>
      <c r="E272" s="96"/>
      <c r="F272" s="95">
        <v>60.88</v>
      </c>
      <c r="G272" s="95">
        <f t="shared" si="9"/>
        <v>9.1167800000000003</v>
      </c>
    </row>
    <row r="273" spans="1:7">
      <c r="A273" s="97" t="s">
        <v>184</v>
      </c>
      <c r="B273" s="98" t="s">
        <v>472</v>
      </c>
      <c r="C273" s="99">
        <v>2</v>
      </c>
      <c r="D273" s="86">
        <f t="shared" si="8"/>
        <v>12.00339</v>
      </c>
      <c r="E273" s="100"/>
      <c r="F273" s="86">
        <v>10.44</v>
      </c>
      <c r="G273" s="86">
        <f t="shared" si="9"/>
        <v>1.5633899999999998</v>
      </c>
    </row>
    <row r="274" spans="1:7">
      <c r="A274" s="92" t="s">
        <v>184</v>
      </c>
      <c r="B274" s="102" t="s">
        <v>1320</v>
      </c>
      <c r="C274" s="94">
        <v>1</v>
      </c>
      <c r="D274" s="95">
        <f t="shared" si="8"/>
        <v>24.995564999999999</v>
      </c>
      <c r="E274" s="96"/>
      <c r="F274" s="95">
        <v>21.74</v>
      </c>
      <c r="G274" s="95">
        <f t="shared" si="9"/>
        <v>3.2555649999999998</v>
      </c>
    </row>
    <row r="275" spans="1:7">
      <c r="A275" s="97" t="s">
        <v>184</v>
      </c>
      <c r="B275" s="101" t="s">
        <v>722</v>
      </c>
      <c r="C275" s="99">
        <v>1</v>
      </c>
      <c r="D275" s="86">
        <f t="shared" si="8"/>
        <v>34.998390000000001</v>
      </c>
      <c r="E275" s="100"/>
      <c r="F275" s="86">
        <v>30.44</v>
      </c>
      <c r="G275" s="86">
        <f t="shared" si="9"/>
        <v>4.5583900000000002</v>
      </c>
    </row>
    <row r="276" spans="1:7">
      <c r="A276" s="92" t="s">
        <v>184</v>
      </c>
      <c r="B276" s="102" t="s">
        <v>47</v>
      </c>
      <c r="C276" s="94">
        <v>1</v>
      </c>
      <c r="D276" s="95">
        <f t="shared" si="8"/>
        <v>99.993757500000001</v>
      </c>
      <c r="E276" s="96"/>
      <c r="F276" s="95">
        <v>86.97</v>
      </c>
      <c r="G276" s="95">
        <f t="shared" si="9"/>
        <v>13.023757499999999</v>
      </c>
    </row>
    <row r="277" spans="1:7">
      <c r="A277" s="97" t="s">
        <v>184</v>
      </c>
      <c r="B277" s="101" t="s">
        <v>773</v>
      </c>
      <c r="C277" s="99">
        <v>1</v>
      </c>
      <c r="D277" s="86">
        <f t="shared" si="8"/>
        <v>24.995564999999999</v>
      </c>
      <c r="E277" s="100"/>
      <c r="F277" s="86">
        <v>21.74</v>
      </c>
      <c r="G277" s="86">
        <f t="shared" si="9"/>
        <v>3.2555649999999998</v>
      </c>
    </row>
    <row r="278" spans="1:7">
      <c r="A278" s="92" t="s">
        <v>184</v>
      </c>
      <c r="B278" s="93" t="s">
        <v>313</v>
      </c>
      <c r="C278" s="94">
        <v>1</v>
      </c>
      <c r="D278" s="95">
        <f t="shared" si="8"/>
        <v>15.0042375</v>
      </c>
      <c r="E278" s="96"/>
      <c r="F278" s="95">
        <v>13.05</v>
      </c>
      <c r="G278" s="95">
        <f t="shared" si="9"/>
        <v>1.9542375000000001</v>
      </c>
    </row>
    <row r="279" spans="1:7">
      <c r="A279" s="97" t="s">
        <v>184</v>
      </c>
      <c r="B279" s="101" t="s">
        <v>166</v>
      </c>
      <c r="C279" s="99">
        <v>1</v>
      </c>
      <c r="D279" s="86">
        <f t="shared" si="8"/>
        <v>95.00384249999999</v>
      </c>
      <c r="E279" s="100"/>
      <c r="F279" s="86">
        <v>82.63</v>
      </c>
      <c r="G279" s="86">
        <f t="shared" si="9"/>
        <v>12.373842499999999</v>
      </c>
    </row>
    <row r="280" spans="1:7">
      <c r="A280" s="92" t="s">
        <v>184</v>
      </c>
      <c r="B280" s="93" t="s">
        <v>528</v>
      </c>
      <c r="C280" s="94">
        <v>1</v>
      </c>
      <c r="D280" s="95">
        <f t="shared" si="8"/>
        <v>39.999802500000001</v>
      </c>
      <c r="E280" s="96"/>
      <c r="F280" s="95">
        <v>34.79</v>
      </c>
      <c r="G280" s="95">
        <f t="shared" si="9"/>
        <v>5.2098024999999994</v>
      </c>
    </row>
    <row r="281" spans="1:7">
      <c r="A281" s="97" t="s">
        <v>184</v>
      </c>
      <c r="B281" s="98" t="s">
        <v>1083</v>
      </c>
      <c r="C281" s="99">
        <v>1</v>
      </c>
      <c r="D281" s="86">
        <f t="shared" si="8"/>
        <v>19.994152500000002</v>
      </c>
      <c r="E281" s="100"/>
      <c r="F281" s="86">
        <v>17.39</v>
      </c>
      <c r="G281" s="86">
        <f t="shared" si="9"/>
        <v>2.6041525000000001</v>
      </c>
    </row>
    <row r="282" spans="1:7">
      <c r="A282" s="92" t="s">
        <v>184</v>
      </c>
      <c r="B282" s="93" t="s">
        <v>1352</v>
      </c>
      <c r="C282" s="94">
        <v>1</v>
      </c>
      <c r="D282" s="95">
        <f t="shared" ref="D282:D296" si="10">SUM(F282:G282)</f>
        <v>79.999605000000003</v>
      </c>
      <c r="E282" s="96"/>
      <c r="F282" s="95">
        <v>69.58</v>
      </c>
      <c r="G282" s="95">
        <f t="shared" si="9"/>
        <v>10.419604999999999</v>
      </c>
    </row>
    <row r="283" spans="1:7">
      <c r="A283" s="97" t="s">
        <v>184</v>
      </c>
      <c r="B283" s="98" t="s">
        <v>265</v>
      </c>
      <c r="C283" s="99">
        <v>2</v>
      </c>
      <c r="D283" s="86">
        <f t="shared" si="10"/>
        <v>15.0042375</v>
      </c>
      <c r="E283" s="100"/>
      <c r="F283" s="86">
        <v>13.05</v>
      </c>
      <c r="G283" s="86">
        <f t="shared" si="9"/>
        <v>1.9542375000000001</v>
      </c>
    </row>
    <row r="284" spans="1:7">
      <c r="A284" s="92" t="s">
        <v>184</v>
      </c>
      <c r="B284" s="102" t="s">
        <v>46</v>
      </c>
      <c r="C284" s="94">
        <v>1</v>
      </c>
      <c r="D284" s="95">
        <f t="shared" si="10"/>
        <v>95.00384249999999</v>
      </c>
      <c r="E284" s="96"/>
      <c r="F284" s="95">
        <v>82.63</v>
      </c>
      <c r="G284" s="95">
        <f t="shared" si="9"/>
        <v>12.373842499999999</v>
      </c>
    </row>
    <row r="285" spans="1:7">
      <c r="A285" s="97" t="s">
        <v>184</v>
      </c>
      <c r="B285" s="101" t="s">
        <v>90</v>
      </c>
      <c r="C285" s="100">
        <v>1</v>
      </c>
      <c r="D285" s="86">
        <f t="shared" si="10"/>
        <v>29.9969775</v>
      </c>
      <c r="E285" s="100"/>
      <c r="F285" s="86">
        <v>26.09</v>
      </c>
      <c r="G285" s="86">
        <f t="shared" si="9"/>
        <v>3.9069775</v>
      </c>
    </row>
    <row r="286" spans="1:7">
      <c r="A286" s="92" t="s">
        <v>184</v>
      </c>
      <c r="B286" s="93" t="s">
        <v>702</v>
      </c>
      <c r="C286" s="94">
        <v>1</v>
      </c>
      <c r="D286" s="95">
        <f t="shared" si="10"/>
        <v>15.0042375</v>
      </c>
      <c r="E286" s="96"/>
      <c r="F286" s="95">
        <v>13.05</v>
      </c>
      <c r="G286" s="95">
        <f t="shared" si="9"/>
        <v>1.9542375000000001</v>
      </c>
    </row>
    <row r="287" spans="1:7">
      <c r="A287" s="97" t="s">
        <v>184</v>
      </c>
      <c r="B287" s="101" t="s">
        <v>1369</v>
      </c>
      <c r="C287" s="99">
        <v>1</v>
      </c>
      <c r="D287" s="86">
        <f t="shared" si="10"/>
        <v>34.998390000000001</v>
      </c>
      <c r="E287" s="100"/>
      <c r="F287" s="86">
        <v>30.44</v>
      </c>
      <c r="G287" s="86">
        <f t="shared" si="9"/>
        <v>4.5583900000000002</v>
      </c>
    </row>
    <row r="288" spans="1:7">
      <c r="A288" s="92" t="s">
        <v>184</v>
      </c>
      <c r="B288" s="93" t="s">
        <v>1124</v>
      </c>
      <c r="C288" s="94">
        <v>2</v>
      </c>
      <c r="D288" s="95">
        <f t="shared" si="10"/>
        <v>15.0042375</v>
      </c>
      <c r="E288" s="96"/>
      <c r="F288" s="95">
        <v>13.05</v>
      </c>
      <c r="G288" s="95">
        <f t="shared" si="9"/>
        <v>1.9542375000000001</v>
      </c>
    </row>
    <row r="289" spans="1:7">
      <c r="A289" s="97" t="s">
        <v>184</v>
      </c>
      <c r="B289" s="101" t="s">
        <v>1091</v>
      </c>
      <c r="C289" s="99">
        <v>1</v>
      </c>
      <c r="D289" s="86">
        <f t="shared" si="10"/>
        <v>45.001215000000002</v>
      </c>
      <c r="E289" s="100"/>
      <c r="F289" s="86">
        <v>39.14</v>
      </c>
      <c r="G289" s="86">
        <f t="shared" si="9"/>
        <v>5.8612149999999996</v>
      </c>
    </row>
    <row r="290" spans="1:7">
      <c r="A290" s="92" t="s">
        <v>184</v>
      </c>
      <c r="B290" s="102" t="s">
        <v>1092</v>
      </c>
      <c r="C290" s="94">
        <v>1</v>
      </c>
      <c r="D290" s="95">
        <f t="shared" si="10"/>
        <v>50.002627500000003</v>
      </c>
      <c r="E290" s="96"/>
      <c r="F290" s="95">
        <v>43.49</v>
      </c>
      <c r="G290" s="95">
        <f t="shared" si="9"/>
        <v>6.5126274999999998</v>
      </c>
    </row>
    <row r="291" spans="1:7">
      <c r="A291" s="97" t="s">
        <v>184</v>
      </c>
      <c r="B291" s="101" t="s">
        <v>91</v>
      </c>
      <c r="C291" s="100">
        <v>1</v>
      </c>
      <c r="D291" s="86">
        <f t="shared" si="10"/>
        <v>45.001215000000002</v>
      </c>
      <c r="E291" s="100"/>
      <c r="F291" s="86">
        <v>39.14</v>
      </c>
      <c r="G291" s="86">
        <f t="shared" si="9"/>
        <v>5.8612149999999996</v>
      </c>
    </row>
    <row r="292" spans="1:7">
      <c r="A292" s="92" t="s">
        <v>184</v>
      </c>
      <c r="B292" s="93" t="s">
        <v>637</v>
      </c>
      <c r="C292" s="94">
        <v>2</v>
      </c>
      <c r="D292" s="95">
        <f t="shared" si="10"/>
        <v>15.0042375</v>
      </c>
      <c r="E292" s="96"/>
      <c r="F292" s="95">
        <v>13.05</v>
      </c>
      <c r="G292" s="95">
        <f t="shared" si="9"/>
        <v>1.9542375000000001</v>
      </c>
    </row>
    <row r="293" spans="1:7">
      <c r="A293" s="97" t="s">
        <v>184</v>
      </c>
      <c r="B293" s="101" t="s">
        <v>952</v>
      </c>
      <c r="C293" s="99">
        <v>1</v>
      </c>
      <c r="D293" s="86">
        <f t="shared" si="10"/>
        <v>45.001215000000002</v>
      </c>
      <c r="E293" s="100"/>
      <c r="F293" s="86">
        <v>39.14</v>
      </c>
      <c r="G293" s="86">
        <f t="shared" si="9"/>
        <v>5.8612149999999996</v>
      </c>
    </row>
    <row r="294" spans="1:7">
      <c r="A294" s="92" t="s">
        <v>184</v>
      </c>
      <c r="B294" s="102" t="s">
        <v>485</v>
      </c>
      <c r="C294" s="94">
        <v>1</v>
      </c>
      <c r="D294" s="95">
        <f t="shared" si="10"/>
        <v>79.999605000000003</v>
      </c>
      <c r="E294" s="96"/>
      <c r="F294" s="95">
        <v>69.58</v>
      </c>
      <c r="G294" s="95">
        <f t="shared" si="9"/>
        <v>10.419604999999999</v>
      </c>
    </row>
    <row r="295" spans="1:7">
      <c r="A295" s="97" t="s">
        <v>184</v>
      </c>
      <c r="B295" s="101" t="s">
        <v>1131</v>
      </c>
      <c r="C295" s="99">
        <v>1</v>
      </c>
      <c r="D295" s="86">
        <f t="shared" si="10"/>
        <v>59.993955</v>
      </c>
      <c r="E295" s="100"/>
      <c r="F295" s="86">
        <v>52.18</v>
      </c>
      <c r="G295" s="86">
        <f t="shared" si="9"/>
        <v>7.813955</v>
      </c>
    </row>
    <row r="296" spans="1:7">
      <c r="A296" s="92" t="s">
        <v>184</v>
      </c>
      <c r="B296" s="93" t="s">
        <v>212</v>
      </c>
      <c r="C296" s="94">
        <v>2</v>
      </c>
      <c r="D296" s="95">
        <f t="shared" si="10"/>
        <v>15.0042375</v>
      </c>
      <c r="E296" s="96"/>
      <c r="F296" s="95">
        <v>13.05</v>
      </c>
      <c r="G296" s="95">
        <f t="shared" si="9"/>
        <v>1.9542375000000001</v>
      </c>
    </row>
    <row r="297" spans="1:7">
      <c r="A297" s="97" t="s">
        <v>184</v>
      </c>
      <c r="B297" s="101" t="s">
        <v>1093</v>
      </c>
      <c r="C297" s="99">
        <v>1</v>
      </c>
      <c r="D297" s="86"/>
      <c r="E297" s="100"/>
      <c r="F297" s="86"/>
      <c r="G297" s="86"/>
    </row>
    <row r="298" spans="1:7">
      <c r="A298" s="92" t="s">
        <v>184</v>
      </c>
      <c r="B298" s="93" t="s">
        <v>450</v>
      </c>
      <c r="C298" s="94">
        <v>2</v>
      </c>
      <c r="D298" s="95">
        <f t="shared" ref="D298:D329" si="11">SUM(F298:G298)</f>
        <v>15.0042375</v>
      </c>
      <c r="E298" s="96"/>
      <c r="F298" s="95">
        <v>13.05</v>
      </c>
      <c r="G298" s="95">
        <f t="shared" ref="G298:G329" si="12">F298*G$1</f>
        <v>1.9542375000000001</v>
      </c>
    </row>
    <row r="299" spans="1:7">
      <c r="A299" s="97" t="s">
        <v>184</v>
      </c>
      <c r="B299" s="101" t="s">
        <v>1322</v>
      </c>
      <c r="C299" s="99">
        <v>1</v>
      </c>
      <c r="D299" s="86">
        <f t="shared" si="11"/>
        <v>69.996780000000001</v>
      </c>
      <c r="E299" s="100"/>
      <c r="F299" s="86">
        <v>60.88</v>
      </c>
      <c r="G299" s="86">
        <f t="shared" si="12"/>
        <v>9.1167800000000003</v>
      </c>
    </row>
    <row r="300" spans="1:7">
      <c r="A300" s="92" t="s">
        <v>184</v>
      </c>
      <c r="B300" s="102" t="s">
        <v>1132</v>
      </c>
      <c r="C300" s="94">
        <v>1</v>
      </c>
      <c r="D300" s="95">
        <f t="shared" si="11"/>
        <v>34.998390000000001</v>
      </c>
      <c r="E300" s="96"/>
      <c r="F300" s="95">
        <v>30.44</v>
      </c>
      <c r="G300" s="95">
        <f t="shared" si="12"/>
        <v>4.5583900000000002</v>
      </c>
    </row>
    <row r="301" spans="1:7">
      <c r="A301" s="97" t="s">
        <v>184</v>
      </c>
      <c r="B301" s="98" t="s">
        <v>1088</v>
      </c>
      <c r="C301" s="99">
        <v>2</v>
      </c>
      <c r="D301" s="86">
        <f t="shared" si="11"/>
        <v>10.002825</v>
      </c>
      <c r="E301" s="100"/>
      <c r="F301" s="86">
        <v>8.6999999999999993</v>
      </c>
      <c r="G301" s="86">
        <f t="shared" si="12"/>
        <v>1.3028249999999999</v>
      </c>
    </row>
    <row r="302" spans="1:7">
      <c r="A302" s="92" t="s">
        <v>184</v>
      </c>
      <c r="B302" s="93" t="s">
        <v>866</v>
      </c>
      <c r="C302" s="94">
        <v>2</v>
      </c>
      <c r="D302" s="95">
        <f t="shared" si="11"/>
        <v>10.002825</v>
      </c>
      <c r="E302" s="96"/>
      <c r="F302" s="95">
        <v>8.6999999999999993</v>
      </c>
      <c r="G302" s="95">
        <f t="shared" si="12"/>
        <v>1.3028249999999999</v>
      </c>
    </row>
    <row r="303" spans="1:7">
      <c r="A303" s="97" t="s">
        <v>184</v>
      </c>
      <c r="B303" s="101" t="s">
        <v>45</v>
      </c>
      <c r="C303" s="100">
        <v>1</v>
      </c>
      <c r="D303" s="86">
        <f t="shared" si="11"/>
        <v>119.9994075</v>
      </c>
      <c r="E303" s="100"/>
      <c r="F303" s="86">
        <v>104.37</v>
      </c>
      <c r="G303" s="86">
        <f t="shared" si="12"/>
        <v>15.629407499999999</v>
      </c>
    </row>
    <row r="304" spans="1:7">
      <c r="A304" s="92" t="s">
        <v>184</v>
      </c>
      <c r="B304" s="93" t="s">
        <v>394</v>
      </c>
      <c r="C304" s="94">
        <v>2</v>
      </c>
      <c r="D304" s="95">
        <f t="shared" si="11"/>
        <v>15.0042375</v>
      </c>
      <c r="E304" s="96"/>
      <c r="F304" s="95">
        <v>13.05</v>
      </c>
      <c r="G304" s="95">
        <f t="shared" si="12"/>
        <v>1.9542375000000001</v>
      </c>
    </row>
    <row r="305" spans="1:7">
      <c r="A305" s="97" t="s">
        <v>184</v>
      </c>
      <c r="B305" s="101" t="s">
        <v>1032</v>
      </c>
      <c r="C305" s="99">
        <v>2</v>
      </c>
      <c r="D305" s="86">
        <f t="shared" si="11"/>
        <v>19.994152500000002</v>
      </c>
      <c r="E305" s="100"/>
      <c r="F305" s="86">
        <v>17.39</v>
      </c>
      <c r="G305" s="86">
        <f t="shared" si="12"/>
        <v>2.6041525000000001</v>
      </c>
    </row>
    <row r="306" spans="1:7">
      <c r="A306" s="92" t="s">
        <v>184</v>
      </c>
      <c r="B306" s="102" t="s">
        <v>630</v>
      </c>
      <c r="C306" s="94">
        <v>2</v>
      </c>
      <c r="D306" s="95">
        <f t="shared" si="11"/>
        <v>15.0042375</v>
      </c>
      <c r="E306" s="96"/>
      <c r="F306" s="95">
        <v>13.05</v>
      </c>
      <c r="G306" s="95">
        <f t="shared" si="12"/>
        <v>1.9542375000000001</v>
      </c>
    </row>
    <row r="307" spans="1:7">
      <c r="A307" s="97" t="s">
        <v>184</v>
      </c>
      <c r="B307" s="101" t="s">
        <v>1024</v>
      </c>
      <c r="C307" s="99">
        <v>1</v>
      </c>
      <c r="D307" s="86">
        <f t="shared" si="11"/>
        <v>45.001215000000002</v>
      </c>
      <c r="E307" s="100"/>
      <c r="F307" s="86">
        <v>39.14</v>
      </c>
      <c r="G307" s="86">
        <f t="shared" si="12"/>
        <v>5.8612149999999996</v>
      </c>
    </row>
    <row r="308" spans="1:7">
      <c r="A308" s="92" t="s">
        <v>184</v>
      </c>
      <c r="B308" s="93" t="s">
        <v>611</v>
      </c>
      <c r="C308" s="94">
        <v>1</v>
      </c>
      <c r="D308" s="95">
        <f t="shared" si="11"/>
        <v>24.995564999999999</v>
      </c>
      <c r="E308" s="96"/>
      <c r="F308" s="95">
        <v>21.74</v>
      </c>
      <c r="G308" s="95">
        <f t="shared" si="12"/>
        <v>3.2555649999999998</v>
      </c>
    </row>
    <row r="309" spans="1:7">
      <c r="A309" s="97" t="s">
        <v>184</v>
      </c>
      <c r="B309" s="98" t="s">
        <v>211</v>
      </c>
      <c r="C309" s="99">
        <v>1</v>
      </c>
      <c r="D309" s="86">
        <f t="shared" si="11"/>
        <v>24.995564999999999</v>
      </c>
      <c r="E309" s="100"/>
      <c r="F309" s="86">
        <v>21.74</v>
      </c>
      <c r="G309" s="86">
        <f t="shared" si="12"/>
        <v>3.2555649999999998</v>
      </c>
    </row>
    <row r="310" spans="1:7">
      <c r="A310" s="92" t="s">
        <v>184</v>
      </c>
      <c r="B310" s="93" t="s">
        <v>1167</v>
      </c>
      <c r="C310" s="94">
        <v>1</v>
      </c>
      <c r="D310" s="95">
        <f t="shared" si="11"/>
        <v>125.00082</v>
      </c>
      <c r="E310" s="96"/>
      <c r="F310" s="95">
        <v>108.72</v>
      </c>
      <c r="G310" s="95">
        <f t="shared" si="12"/>
        <v>16.280819999999999</v>
      </c>
    </row>
    <row r="311" spans="1:7">
      <c r="A311" s="97" t="s">
        <v>184</v>
      </c>
      <c r="B311" s="98" t="s">
        <v>547</v>
      </c>
      <c r="C311" s="99">
        <v>1</v>
      </c>
      <c r="D311" s="86">
        <f t="shared" si="11"/>
        <v>15.0042375</v>
      </c>
      <c r="E311" s="100"/>
      <c r="F311" s="86">
        <v>13.05</v>
      </c>
      <c r="G311" s="86">
        <f t="shared" si="12"/>
        <v>1.9542375000000001</v>
      </c>
    </row>
    <row r="312" spans="1:7">
      <c r="A312" s="92" t="s">
        <v>184</v>
      </c>
      <c r="B312" s="93" t="s">
        <v>731</v>
      </c>
      <c r="C312" s="94">
        <v>2</v>
      </c>
      <c r="D312" s="95">
        <f t="shared" si="11"/>
        <v>12.00339</v>
      </c>
      <c r="E312" s="96"/>
      <c r="F312" s="95">
        <v>10.44</v>
      </c>
      <c r="G312" s="95">
        <f t="shared" si="12"/>
        <v>1.5633899999999998</v>
      </c>
    </row>
    <row r="313" spans="1:7">
      <c r="A313" s="97" t="s">
        <v>184</v>
      </c>
      <c r="B313" s="101" t="s">
        <v>192</v>
      </c>
      <c r="C313" s="99">
        <v>2</v>
      </c>
      <c r="D313" s="86">
        <f t="shared" si="11"/>
        <v>19.994152500000002</v>
      </c>
      <c r="E313" s="100"/>
      <c r="F313" s="86">
        <v>17.39</v>
      </c>
      <c r="G313" s="86">
        <f t="shared" si="12"/>
        <v>2.6041525000000001</v>
      </c>
    </row>
    <row r="314" spans="1:7">
      <c r="A314" s="92" t="s">
        <v>184</v>
      </c>
      <c r="B314" s="102" t="s">
        <v>794</v>
      </c>
      <c r="C314" s="94">
        <v>1</v>
      </c>
      <c r="D314" s="95">
        <f t="shared" si="11"/>
        <v>45.001215000000002</v>
      </c>
      <c r="E314" s="96"/>
      <c r="F314" s="95">
        <v>39.14</v>
      </c>
      <c r="G314" s="95">
        <f t="shared" si="12"/>
        <v>5.8612149999999996</v>
      </c>
    </row>
    <row r="315" spans="1:7">
      <c r="A315" s="97" t="s">
        <v>184</v>
      </c>
      <c r="B315" s="101" t="s">
        <v>1094</v>
      </c>
      <c r="C315" s="99">
        <v>1</v>
      </c>
      <c r="D315" s="86">
        <f t="shared" si="11"/>
        <v>24.995564999999999</v>
      </c>
      <c r="E315" s="100"/>
      <c r="F315" s="86">
        <v>21.74</v>
      </c>
      <c r="G315" s="86">
        <f t="shared" si="12"/>
        <v>3.2555649999999998</v>
      </c>
    </row>
    <row r="316" spans="1:7">
      <c r="A316" s="92" t="s">
        <v>184</v>
      </c>
      <c r="B316" s="93" t="s">
        <v>596</v>
      </c>
      <c r="C316" s="94">
        <v>2</v>
      </c>
      <c r="D316" s="95">
        <f t="shared" si="11"/>
        <v>19.994152500000002</v>
      </c>
      <c r="E316" s="96"/>
      <c r="F316" s="95">
        <v>17.39</v>
      </c>
      <c r="G316" s="95">
        <f t="shared" si="12"/>
        <v>2.6041525000000001</v>
      </c>
    </row>
    <row r="317" spans="1:7">
      <c r="A317" s="97" t="s">
        <v>184</v>
      </c>
      <c r="B317" s="101" t="s">
        <v>1323</v>
      </c>
      <c r="C317" s="99">
        <v>1</v>
      </c>
      <c r="D317" s="86">
        <f t="shared" si="11"/>
        <v>99.993757500000001</v>
      </c>
      <c r="E317" s="100"/>
      <c r="F317" s="86">
        <v>86.97</v>
      </c>
      <c r="G317" s="86">
        <f t="shared" si="12"/>
        <v>13.023757499999999</v>
      </c>
    </row>
    <row r="318" spans="1:7">
      <c r="A318" s="92" t="s">
        <v>184</v>
      </c>
      <c r="B318" s="93" t="s">
        <v>470</v>
      </c>
      <c r="C318" s="94">
        <v>2</v>
      </c>
      <c r="D318" s="95">
        <f t="shared" si="11"/>
        <v>10.002825</v>
      </c>
      <c r="E318" s="96"/>
      <c r="F318" s="95">
        <v>8.6999999999999993</v>
      </c>
      <c r="G318" s="95">
        <f t="shared" si="12"/>
        <v>1.3028249999999999</v>
      </c>
    </row>
    <row r="319" spans="1:7">
      <c r="A319" s="97" t="s">
        <v>184</v>
      </c>
      <c r="B319" s="98" t="s">
        <v>494</v>
      </c>
      <c r="C319" s="99">
        <v>1</v>
      </c>
      <c r="D319" s="86">
        <f t="shared" si="11"/>
        <v>19.994152500000002</v>
      </c>
      <c r="E319" s="100"/>
      <c r="F319" s="86">
        <v>17.39</v>
      </c>
      <c r="G319" s="86">
        <f t="shared" si="12"/>
        <v>2.6041525000000001</v>
      </c>
    </row>
    <row r="320" spans="1:7">
      <c r="A320" s="92" t="s">
        <v>184</v>
      </c>
      <c r="B320" s="102" t="s">
        <v>374</v>
      </c>
      <c r="C320" s="94">
        <v>1</v>
      </c>
      <c r="D320" s="95">
        <f t="shared" si="11"/>
        <v>24.995564999999999</v>
      </c>
      <c r="E320" s="96"/>
      <c r="F320" s="95">
        <v>21.74</v>
      </c>
      <c r="G320" s="95">
        <f t="shared" si="12"/>
        <v>3.2555649999999998</v>
      </c>
    </row>
    <row r="321" spans="1:7">
      <c r="A321" s="97" t="s">
        <v>184</v>
      </c>
      <c r="B321" s="103" t="s">
        <v>597</v>
      </c>
      <c r="C321" s="99">
        <v>2</v>
      </c>
      <c r="D321" s="86">
        <f t="shared" si="11"/>
        <v>19.994152500000002</v>
      </c>
      <c r="E321" s="100"/>
      <c r="F321" s="86">
        <v>17.39</v>
      </c>
      <c r="G321" s="86">
        <f t="shared" si="12"/>
        <v>2.6041525000000001</v>
      </c>
    </row>
    <row r="322" spans="1:7">
      <c r="A322" s="92" t="s">
        <v>184</v>
      </c>
      <c r="B322" s="93" t="s">
        <v>1104</v>
      </c>
      <c r="C322" s="94">
        <v>2</v>
      </c>
      <c r="D322" s="95">
        <f t="shared" si="11"/>
        <v>10.002825</v>
      </c>
      <c r="E322" s="96"/>
      <c r="F322" s="95">
        <v>8.6999999999999993</v>
      </c>
      <c r="G322" s="95">
        <f t="shared" si="12"/>
        <v>1.3028249999999999</v>
      </c>
    </row>
    <row r="323" spans="1:7">
      <c r="A323" s="97" t="s">
        <v>184</v>
      </c>
      <c r="B323" s="98" t="s">
        <v>471</v>
      </c>
      <c r="C323" s="99">
        <v>2</v>
      </c>
      <c r="D323" s="86">
        <f t="shared" si="11"/>
        <v>10.002825</v>
      </c>
      <c r="E323" s="100"/>
      <c r="F323" s="86">
        <v>8.6999999999999993</v>
      </c>
      <c r="G323" s="86">
        <f t="shared" si="12"/>
        <v>1.3028249999999999</v>
      </c>
    </row>
    <row r="324" spans="1:7">
      <c r="A324" s="92" t="s">
        <v>184</v>
      </c>
      <c r="B324" s="93" t="s">
        <v>706</v>
      </c>
      <c r="C324" s="94">
        <v>2</v>
      </c>
      <c r="D324" s="95">
        <f t="shared" si="11"/>
        <v>19.994152500000002</v>
      </c>
      <c r="E324" s="96"/>
      <c r="F324" s="95">
        <v>17.39</v>
      </c>
      <c r="G324" s="95">
        <f t="shared" si="12"/>
        <v>2.6041525000000001</v>
      </c>
    </row>
    <row r="325" spans="1:7">
      <c r="A325" s="97" t="s">
        <v>184</v>
      </c>
      <c r="B325" s="98" t="s">
        <v>570</v>
      </c>
      <c r="C325" s="99">
        <v>1</v>
      </c>
      <c r="D325" s="86">
        <f t="shared" si="11"/>
        <v>19.994152500000002</v>
      </c>
      <c r="E325" s="100"/>
      <c r="F325" s="86">
        <v>17.39</v>
      </c>
      <c r="G325" s="86">
        <f t="shared" si="12"/>
        <v>2.6041525000000001</v>
      </c>
    </row>
    <row r="326" spans="1:7">
      <c r="A326" s="92" t="s">
        <v>184</v>
      </c>
      <c r="B326" s="102" t="s">
        <v>1324</v>
      </c>
      <c r="C326" s="94">
        <v>1</v>
      </c>
      <c r="D326" s="95">
        <f t="shared" si="11"/>
        <v>99.993757500000001</v>
      </c>
      <c r="E326" s="96"/>
      <c r="F326" s="95">
        <v>86.97</v>
      </c>
      <c r="G326" s="95">
        <f t="shared" si="12"/>
        <v>13.023757499999999</v>
      </c>
    </row>
    <row r="327" spans="1:7">
      <c r="A327" s="97" t="s">
        <v>184</v>
      </c>
      <c r="B327" s="103" t="s">
        <v>223</v>
      </c>
      <c r="C327" s="99">
        <v>2</v>
      </c>
      <c r="D327" s="86">
        <f t="shared" si="11"/>
        <v>29.9969775</v>
      </c>
      <c r="E327" s="100"/>
      <c r="F327" s="86">
        <v>26.09</v>
      </c>
      <c r="G327" s="86">
        <f t="shared" si="12"/>
        <v>3.9069775</v>
      </c>
    </row>
    <row r="328" spans="1:7">
      <c r="A328" s="92" t="s">
        <v>184</v>
      </c>
      <c r="B328" s="93" t="s">
        <v>1130</v>
      </c>
      <c r="C328" s="94">
        <v>2</v>
      </c>
      <c r="D328" s="95">
        <f t="shared" si="11"/>
        <v>24.995564999999999</v>
      </c>
      <c r="E328" s="96"/>
      <c r="F328" s="95">
        <v>21.74</v>
      </c>
      <c r="G328" s="95">
        <f t="shared" si="12"/>
        <v>3.2555649999999998</v>
      </c>
    </row>
    <row r="329" spans="1:7">
      <c r="A329" s="97" t="s">
        <v>184</v>
      </c>
      <c r="B329" s="98" t="s">
        <v>452</v>
      </c>
      <c r="C329" s="99">
        <v>4</v>
      </c>
      <c r="D329" s="86">
        <f t="shared" si="11"/>
        <v>5.0014124999999998</v>
      </c>
      <c r="E329" s="100"/>
      <c r="F329" s="86">
        <v>4.3499999999999996</v>
      </c>
      <c r="G329" s="86">
        <f t="shared" si="12"/>
        <v>0.65141249999999995</v>
      </c>
    </row>
    <row r="330" spans="1:7">
      <c r="A330" s="92" t="s">
        <v>184</v>
      </c>
      <c r="B330" s="93" t="s">
        <v>352</v>
      </c>
      <c r="C330" s="94">
        <v>2</v>
      </c>
      <c r="D330" s="95">
        <f t="shared" ref="D330:D361" si="13">SUM(F330:G330)</f>
        <v>19.994152500000002</v>
      </c>
      <c r="E330" s="96"/>
      <c r="F330" s="95">
        <v>17.39</v>
      </c>
      <c r="G330" s="95">
        <f t="shared" ref="G330:G361" si="14">F330*G$1</f>
        <v>2.6041525000000001</v>
      </c>
    </row>
    <row r="331" spans="1:7">
      <c r="A331" s="97" t="s">
        <v>184</v>
      </c>
      <c r="B331" s="101" t="s">
        <v>788</v>
      </c>
      <c r="C331" s="99">
        <v>1</v>
      </c>
      <c r="D331" s="86">
        <f t="shared" si="13"/>
        <v>24.995564999999999</v>
      </c>
      <c r="E331" s="100"/>
      <c r="F331" s="86">
        <v>21.74</v>
      </c>
      <c r="G331" s="86">
        <f t="shared" si="14"/>
        <v>3.2555649999999998</v>
      </c>
    </row>
    <row r="332" spans="1:7">
      <c r="A332" s="92" t="s">
        <v>184</v>
      </c>
      <c r="B332" s="93" t="s">
        <v>1304</v>
      </c>
      <c r="C332" s="94">
        <v>1</v>
      </c>
      <c r="D332" s="95">
        <f t="shared" si="13"/>
        <v>15.0042375</v>
      </c>
      <c r="E332" s="96"/>
      <c r="F332" s="95">
        <v>13.05</v>
      </c>
      <c r="G332" s="95">
        <f t="shared" si="14"/>
        <v>1.9542375000000001</v>
      </c>
    </row>
    <row r="333" spans="1:7">
      <c r="A333" s="97" t="s">
        <v>184</v>
      </c>
      <c r="B333" s="98" t="s">
        <v>1139</v>
      </c>
      <c r="C333" s="99">
        <v>1</v>
      </c>
      <c r="D333" s="86">
        <f t="shared" si="13"/>
        <v>74.998192500000002</v>
      </c>
      <c r="E333" s="100"/>
      <c r="F333" s="86">
        <v>65.23</v>
      </c>
      <c r="G333" s="86">
        <f t="shared" si="14"/>
        <v>9.7681924999999996</v>
      </c>
    </row>
    <row r="334" spans="1:7">
      <c r="A334" s="92" t="s">
        <v>184</v>
      </c>
      <c r="B334" s="102" t="s">
        <v>167</v>
      </c>
      <c r="C334" s="96">
        <v>1</v>
      </c>
      <c r="D334" s="95">
        <f t="shared" si="13"/>
        <v>79.999605000000003</v>
      </c>
      <c r="E334" s="96"/>
      <c r="F334" s="95">
        <v>69.58</v>
      </c>
      <c r="G334" s="95">
        <f t="shared" si="14"/>
        <v>10.419604999999999</v>
      </c>
    </row>
    <row r="335" spans="1:7">
      <c r="A335" s="97" t="s">
        <v>184</v>
      </c>
      <c r="B335" s="101" t="s">
        <v>953</v>
      </c>
      <c r="C335" s="99">
        <v>1</v>
      </c>
      <c r="D335" s="86">
        <f t="shared" si="13"/>
        <v>45.001215000000002</v>
      </c>
      <c r="E335" s="100"/>
      <c r="F335" s="86">
        <v>39.14</v>
      </c>
      <c r="G335" s="86">
        <f t="shared" si="14"/>
        <v>5.8612149999999996</v>
      </c>
    </row>
    <row r="336" spans="1:7">
      <c r="A336" s="92" t="s">
        <v>184</v>
      </c>
      <c r="B336" s="102" t="s">
        <v>820</v>
      </c>
      <c r="C336" s="96">
        <v>1</v>
      </c>
      <c r="D336" s="95">
        <f t="shared" si="13"/>
        <v>79.999605000000003</v>
      </c>
      <c r="E336" s="96"/>
      <c r="F336" s="95">
        <v>69.58</v>
      </c>
      <c r="G336" s="95">
        <f t="shared" si="14"/>
        <v>10.419604999999999</v>
      </c>
    </row>
    <row r="337" spans="1:7">
      <c r="A337" s="97" t="s">
        <v>184</v>
      </c>
      <c r="B337" s="101" t="s">
        <v>1375</v>
      </c>
      <c r="C337" s="99">
        <v>1</v>
      </c>
      <c r="D337" s="86">
        <f t="shared" si="13"/>
        <v>149.996385</v>
      </c>
      <c r="E337" s="100"/>
      <c r="F337" s="86">
        <v>130.46</v>
      </c>
      <c r="G337" s="86">
        <f t="shared" si="14"/>
        <v>19.536384999999999</v>
      </c>
    </row>
    <row r="338" spans="1:7">
      <c r="A338" s="92" t="s">
        <v>184</v>
      </c>
      <c r="B338" s="93" t="s">
        <v>532</v>
      </c>
      <c r="C338" s="94">
        <v>2</v>
      </c>
      <c r="D338" s="95">
        <f t="shared" si="13"/>
        <v>15.0042375</v>
      </c>
      <c r="E338" s="96"/>
      <c r="F338" s="95">
        <v>13.05</v>
      </c>
      <c r="G338" s="95">
        <f t="shared" si="14"/>
        <v>1.9542375000000001</v>
      </c>
    </row>
    <row r="339" spans="1:7">
      <c r="A339" s="97" t="s">
        <v>184</v>
      </c>
      <c r="B339" s="101" t="s">
        <v>1376</v>
      </c>
      <c r="C339" s="99">
        <v>1</v>
      </c>
      <c r="D339" s="86">
        <f t="shared" si="13"/>
        <v>79.999605000000003</v>
      </c>
      <c r="E339" s="100"/>
      <c r="F339" s="86">
        <v>69.58</v>
      </c>
      <c r="G339" s="86">
        <f t="shared" si="14"/>
        <v>10.419604999999999</v>
      </c>
    </row>
    <row r="340" spans="1:7">
      <c r="A340" s="92" t="s">
        <v>184</v>
      </c>
      <c r="B340" s="93" t="s">
        <v>219</v>
      </c>
      <c r="C340" s="94">
        <v>1</v>
      </c>
      <c r="D340" s="95">
        <f t="shared" si="13"/>
        <v>10.002825</v>
      </c>
      <c r="E340" s="96"/>
      <c r="F340" s="95">
        <v>8.6999999999999993</v>
      </c>
      <c r="G340" s="95">
        <f t="shared" si="14"/>
        <v>1.3028249999999999</v>
      </c>
    </row>
    <row r="341" spans="1:7">
      <c r="A341" s="97" t="s">
        <v>184</v>
      </c>
      <c r="B341" s="101" t="s">
        <v>1377</v>
      </c>
      <c r="C341" s="99">
        <v>1</v>
      </c>
      <c r="D341" s="86">
        <f t="shared" si="13"/>
        <v>29.9969775</v>
      </c>
      <c r="E341" s="100"/>
      <c r="F341" s="86">
        <v>26.09</v>
      </c>
      <c r="G341" s="86">
        <f t="shared" si="14"/>
        <v>3.9069775</v>
      </c>
    </row>
    <row r="342" spans="1:7">
      <c r="A342" s="92" t="s">
        <v>184</v>
      </c>
      <c r="B342" s="93" t="s">
        <v>268</v>
      </c>
      <c r="C342" s="94">
        <v>2</v>
      </c>
      <c r="D342" s="95">
        <f t="shared" si="13"/>
        <v>19.994152500000002</v>
      </c>
      <c r="E342" s="96"/>
      <c r="F342" s="95">
        <v>17.39</v>
      </c>
      <c r="G342" s="95">
        <f t="shared" si="14"/>
        <v>2.6041525000000001</v>
      </c>
    </row>
    <row r="343" spans="1:7">
      <c r="A343" s="97" t="s">
        <v>184</v>
      </c>
      <c r="B343" s="98" t="s">
        <v>708</v>
      </c>
      <c r="C343" s="99">
        <v>2</v>
      </c>
      <c r="D343" s="86">
        <f t="shared" si="13"/>
        <v>19.994152500000002</v>
      </c>
      <c r="E343" s="100"/>
      <c r="F343" s="86">
        <v>17.39</v>
      </c>
      <c r="G343" s="86">
        <f t="shared" si="14"/>
        <v>2.6041525000000001</v>
      </c>
    </row>
    <row r="344" spans="1:7">
      <c r="A344" s="92" t="s">
        <v>184</v>
      </c>
      <c r="B344" s="93" t="s">
        <v>1044</v>
      </c>
      <c r="C344" s="94">
        <v>2</v>
      </c>
      <c r="D344" s="95">
        <f t="shared" si="13"/>
        <v>19.994152500000002</v>
      </c>
      <c r="E344" s="96"/>
      <c r="F344" s="95">
        <v>17.39</v>
      </c>
      <c r="G344" s="95">
        <f t="shared" si="14"/>
        <v>2.6041525000000001</v>
      </c>
    </row>
    <row r="345" spans="1:7">
      <c r="A345" s="97" t="s">
        <v>184</v>
      </c>
      <c r="B345" s="98" t="s">
        <v>613</v>
      </c>
      <c r="C345" s="99">
        <v>2</v>
      </c>
      <c r="D345" s="86">
        <f t="shared" si="13"/>
        <v>19.994152500000002</v>
      </c>
      <c r="E345" s="100"/>
      <c r="F345" s="86">
        <v>17.39</v>
      </c>
      <c r="G345" s="86">
        <f t="shared" si="14"/>
        <v>2.6041525000000001</v>
      </c>
    </row>
    <row r="346" spans="1:7">
      <c r="A346" s="92" t="s">
        <v>184</v>
      </c>
      <c r="B346" s="102" t="s">
        <v>1033</v>
      </c>
      <c r="C346" s="94">
        <v>2</v>
      </c>
      <c r="D346" s="95">
        <f t="shared" si="13"/>
        <v>10.002825</v>
      </c>
      <c r="E346" s="96"/>
      <c r="F346" s="95">
        <v>8.6999999999999993</v>
      </c>
      <c r="G346" s="95">
        <f t="shared" si="14"/>
        <v>1.3028249999999999</v>
      </c>
    </row>
    <row r="347" spans="1:7">
      <c r="A347" s="97" t="s">
        <v>184</v>
      </c>
      <c r="B347" s="98" t="s">
        <v>795</v>
      </c>
      <c r="C347" s="99">
        <v>2</v>
      </c>
      <c r="D347" s="86">
        <f t="shared" si="13"/>
        <v>10.002825</v>
      </c>
      <c r="E347" s="100"/>
      <c r="F347" s="86">
        <v>8.6999999999999993</v>
      </c>
      <c r="G347" s="86">
        <f t="shared" si="14"/>
        <v>1.3028249999999999</v>
      </c>
    </row>
    <row r="348" spans="1:7">
      <c r="A348" s="92" t="s">
        <v>184</v>
      </c>
      <c r="B348" s="93" t="s">
        <v>1178</v>
      </c>
      <c r="C348" s="94">
        <v>1</v>
      </c>
      <c r="D348" s="95">
        <f t="shared" si="13"/>
        <v>90.002430000000004</v>
      </c>
      <c r="E348" s="96"/>
      <c r="F348" s="95">
        <v>78.28</v>
      </c>
      <c r="G348" s="95">
        <f t="shared" si="14"/>
        <v>11.722429999999999</v>
      </c>
    </row>
    <row r="349" spans="1:7">
      <c r="A349" s="97" t="s">
        <v>184</v>
      </c>
      <c r="B349" s="101" t="s">
        <v>375</v>
      </c>
      <c r="C349" s="99">
        <v>1</v>
      </c>
      <c r="D349" s="86">
        <f t="shared" si="13"/>
        <v>24.995564999999999</v>
      </c>
      <c r="E349" s="100"/>
      <c r="F349" s="86">
        <v>21.74</v>
      </c>
      <c r="G349" s="86">
        <f t="shared" si="14"/>
        <v>3.2555649999999998</v>
      </c>
    </row>
    <row r="350" spans="1:7">
      <c r="A350" s="92" t="s">
        <v>184</v>
      </c>
      <c r="B350" s="102" t="s">
        <v>1182</v>
      </c>
      <c r="C350" s="94">
        <v>1</v>
      </c>
      <c r="D350" s="95">
        <f t="shared" si="13"/>
        <v>59.993955</v>
      </c>
      <c r="E350" s="96"/>
      <c r="F350" s="95">
        <v>52.18</v>
      </c>
      <c r="G350" s="95">
        <f t="shared" si="14"/>
        <v>7.813955</v>
      </c>
    </row>
    <row r="351" spans="1:7">
      <c r="A351" s="97" t="s">
        <v>184</v>
      </c>
      <c r="B351" s="98" t="s">
        <v>605</v>
      </c>
      <c r="C351" s="99">
        <v>2</v>
      </c>
      <c r="D351" s="86">
        <f t="shared" si="13"/>
        <v>10.002825</v>
      </c>
      <c r="E351" s="100"/>
      <c r="F351" s="86">
        <v>8.6999999999999993</v>
      </c>
      <c r="G351" s="86">
        <f t="shared" si="14"/>
        <v>1.3028249999999999</v>
      </c>
    </row>
    <row r="352" spans="1:7">
      <c r="A352" s="92" t="s">
        <v>184</v>
      </c>
      <c r="B352" s="102" t="s">
        <v>1034</v>
      </c>
      <c r="C352" s="94">
        <v>1</v>
      </c>
      <c r="D352" s="95">
        <f t="shared" si="13"/>
        <v>50.002627500000003</v>
      </c>
      <c r="E352" s="96"/>
      <c r="F352" s="95">
        <v>43.49</v>
      </c>
      <c r="G352" s="95">
        <f t="shared" si="14"/>
        <v>6.5126274999999998</v>
      </c>
    </row>
    <row r="353" spans="1:7">
      <c r="A353" s="97" t="s">
        <v>184</v>
      </c>
      <c r="B353" s="101" t="s">
        <v>1034</v>
      </c>
      <c r="C353" s="99">
        <v>1</v>
      </c>
      <c r="D353" s="86">
        <f t="shared" si="13"/>
        <v>15.0042375</v>
      </c>
      <c r="E353" s="100"/>
      <c r="F353" s="86">
        <v>13.05</v>
      </c>
      <c r="G353" s="86">
        <f t="shared" si="14"/>
        <v>1.9542375000000001</v>
      </c>
    </row>
    <row r="354" spans="1:7">
      <c r="A354" s="92" t="s">
        <v>184</v>
      </c>
      <c r="B354" s="102" t="s">
        <v>233</v>
      </c>
      <c r="C354" s="94">
        <v>1</v>
      </c>
      <c r="D354" s="95">
        <f t="shared" si="13"/>
        <v>24.995564999999999</v>
      </c>
      <c r="E354" s="96"/>
      <c r="F354" s="95">
        <v>21.74</v>
      </c>
      <c r="G354" s="95">
        <f t="shared" si="14"/>
        <v>3.2555649999999998</v>
      </c>
    </row>
    <row r="355" spans="1:7">
      <c r="A355" s="97" t="s">
        <v>184</v>
      </c>
      <c r="B355" s="98" t="s">
        <v>689</v>
      </c>
      <c r="C355" s="99">
        <v>2</v>
      </c>
      <c r="D355" s="86">
        <f t="shared" si="13"/>
        <v>15.0042375</v>
      </c>
      <c r="E355" s="100"/>
      <c r="F355" s="86">
        <v>13.05</v>
      </c>
      <c r="G355" s="86">
        <f t="shared" si="14"/>
        <v>1.9542375000000001</v>
      </c>
    </row>
    <row r="356" spans="1:7">
      <c r="A356" s="92" t="s">
        <v>184</v>
      </c>
      <c r="B356" s="93" t="s">
        <v>52</v>
      </c>
      <c r="C356" s="94">
        <v>2</v>
      </c>
      <c r="D356" s="95">
        <f t="shared" si="13"/>
        <v>24.995564999999999</v>
      </c>
      <c r="E356" s="96"/>
      <c r="F356" s="95">
        <v>21.74</v>
      </c>
      <c r="G356" s="95">
        <f t="shared" si="14"/>
        <v>3.2555649999999998</v>
      </c>
    </row>
    <row r="357" spans="1:7">
      <c r="A357" s="97" t="s">
        <v>184</v>
      </c>
      <c r="B357" s="101" t="s">
        <v>486</v>
      </c>
      <c r="C357" s="99">
        <v>2</v>
      </c>
      <c r="D357" s="86">
        <f t="shared" si="13"/>
        <v>45.001215000000002</v>
      </c>
      <c r="E357" s="100"/>
      <c r="F357" s="86">
        <v>39.14</v>
      </c>
      <c r="G357" s="86">
        <f t="shared" si="14"/>
        <v>5.8612149999999996</v>
      </c>
    </row>
    <row r="358" spans="1:7">
      <c r="A358" s="92" t="s">
        <v>184</v>
      </c>
      <c r="B358" s="93" t="s">
        <v>1149</v>
      </c>
      <c r="C358" s="94">
        <v>1</v>
      </c>
      <c r="D358" s="95">
        <f t="shared" si="13"/>
        <v>34.998390000000001</v>
      </c>
      <c r="E358" s="96"/>
      <c r="F358" s="95">
        <v>30.44</v>
      </c>
      <c r="G358" s="95">
        <f t="shared" si="14"/>
        <v>4.5583900000000002</v>
      </c>
    </row>
    <row r="359" spans="1:7">
      <c r="A359" s="97" t="s">
        <v>184</v>
      </c>
      <c r="B359" s="98" t="s">
        <v>569</v>
      </c>
      <c r="C359" s="99">
        <v>2</v>
      </c>
      <c r="D359" s="86">
        <f t="shared" si="13"/>
        <v>10.002825</v>
      </c>
      <c r="E359" s="100"/>
      <c r="F359" s="86">
        <v>8.6999999999999993</v>
      </c>
      <c r="G359" s="86">
        <f t="shared" si="14"/>
        <v>1.3028249999999999</v>
      </c>
    </row>
    <row r="360" spans="1:7">
      <c r="A360" s="92" t="s">
        <v>184</v>
      </c>
      <c r="B360" s="102" t="s">
        <v>1133</v>
      </c>
      <c r="C360" s="94">
        <v>2</v>
      </c>
      <c r="D360" s="95">
        <f t="shared" si="13"/>
        <v>19.994152500000002</v>
      </c>
      <c r="E360" s="96"/>
      <c r="F360" s="95">
        <v>17.39</v>
      </c>
      <c r="G360" s="95">
        <f t="shared" si="14"/>
        <v>2.6041525000000001</v>
      </c>
    </row>
    <row r="361" spans="1:7">
      <c r="A361" s="97" t="s">
        <v>184</v>
      </c>
      <c r="B361" s="101" t="s">
        <v>819</v>
      </c>
      <c r="C361" s="99">
        <v>1</v>
      </c>
      <c r="D361" s="86">
        <f t="shared" si="13"/>
        <v>69.996780000000001</v>
      </c>
      <c r="E361" s="100"/>
      <c r="F361" s="86">
        <v>60.88</v>
      </c>
      <c r="G361" s="86">
        <f t="shared" si="14"/>
        <v>9.1167800000000003</v>
      </c>
    </row>
    <row r="362" spans="1:7">
      <c r="A362" s="92" t="s">
        <v>184</v>
      </c>
      <c r="B362" s="102" t="s">
        <v>1378</v>
      </c>
      <c r="C362" s="94">
        <v>1</v>
      </c>
      <c r="D362" s="95">
        <f t="shared" ref="D362:D377" si="15">SUM(F362:G362)</f>
        <v>19.994152500000002</v>
      </c>
      <c r="E362" s="96"/>
      <c r="F362" s="95">
        <v>17.39</v>
      </c>
      <c r="G362" s="95">
        <f t="shared" ref="G362:G393" si="16">F362*G$1</f>
        <v>2.6041525000000001</v>
      </c>
    </row>
    <row r="363" spans="1:7">
      <c r="A363" s="97" t="s">
        <v>184</v>
      </c>
      <c r="B363" s="98" t="s">
        <v>862</v>
      </c>
      <c r="C363" s="99">
        <v>2</v>
      </c>
      <c r="D363" s="86">
        <f t="shared" si="15"/>
        <v>10.002825</v>
      </c>
      <c r="E363" s="100"/>
      <c r="F363" s="86">
        <v>8.6999999999999993</v>
      </c>
      <c r="G363" s="86">
        <f t="shared" si="16"/>
        <v>1.3028249999999999</v>
      </c>
    </row>
    <row r="364" spans="1:7">
      <c r="A364" s="92" t="s">
        <v>184</v>
      </c>
      <c r="B364" s="93" t="s">
        <v>1188</v>
      </c>
      <c r="C364" s="94">
        <v>2</v>
      </c>
      <c r="D364" s="95">
        <f t="shared" si="15"/>
        <v>15.0042375</v>
      </c>
      <c r="E364" s="96"/>
      <c r="F364" s="95">
        <v>13.05</v>
      </c>
      <c r="G364" s="95">
        <f t="shared" si="16"/>
        <v>1.9542375000000001</v>
      </c>
    </row>
    <row r="365" spans="1:7">
      <c r="A365" s="97" t="s">
        <v>184</v>
      </c>
      <c r="B365" s="101" t="s">
        <v>1078</v>
      </c>
      <c r="C365" s="99">
        <v>2</v>
      </c>
      <c r="D365" s="86">
        <f t="shared" si="15"/>
        <v>15.0042375</v>
      </c>
      <c r="E365" s="100"/>
      <c r="F365" s="86">
        <v>13.05</v>
      </c>
      <c r="G365" s="86">
        <f t="shared" si="16"/>
        <v>1.9542375000000001</v>
      </c>
    </row>
    <row r="366" spans="1:7">
      <c r="A366" s="92" t="s">
        <v>184</v>
      </c>
      <c r="B366" s="102" t="s">
        <v>1379</v>
      </c>
      <c r="C366" s="94">
        <v>1</v>
      </c>
      <c r="D366" s="95">
        <f t="shared" si="15"/>
        <v>34.998390000000001</v>
      </c>
      <c r="E366" s="96"/>
      <c r="F366" s="95">
        <v>30.44</v>
      </c>
      <c r="G366" s="95">
        <f t="shared" si="16"/>
        <v>4.5583900000000002</v>
      </c>
    </row>
    <row r="367" spans="1:7">
      <c r="A367" s="97" t="s">
        <v>184</v>
      </c>
      <c r="B367" s="98" t="s">
        <v>726</v>
      </c>
      <c r="C367" s="99">
        <v>1</v>
      </c>
      <c r="D367" s="86">
        <f t="shared" si="15"/>
        <v>39.999802500000001</v>
      </c>
      <c r="E367" s="100"/>
      <c r="F367" s="86">
        <v>34.79</v>
      </c>
      <c r="G367" s="86">
        <f t="shared" si="16"/>
        <v>5.2098024999999994</v>
      </c>
    </row>
    <row r="368" spans="1:7">
      <c r="A368" s="92" t="s">
        <v>184</v>
      </c>
      <c r="B368" s="102" t="s">
        <v>1035</v>
      </c>
      <c r="C368" s="94">
        <v>2</v>
      </c>
      <c r="D368" s="95">
        <f t="shared" si="15"/>
        <v>10.002825</v>
      </c>
      <c r="E368" s="96"/>
      <c r="F368" s="95">
        <v>8.6999999999999993</v>
      </c>
      <c r="G368" s="95">
        <f t="shared" si="16"/>
        <v>1.3028249999999999</v>
      </c>
    </row>
    <row r="369" spans="1:7">
      <c r="A369" s="97" t="s">
        <v>184</v>
      </c>
      <c r="B369" s="98" t="s">
        <v>1084</v>
      </c>
      <c r="C369" s="99">
        <v>2</v>
      </c>
      <c r="D369" s="86">
        <f t="shared" si="15"/>
        <v>19.994152500000002</v>
      </c>
      <c r="E369" s="100"/>
      <c r="F369" s="86">
        <v>17.39</v>
      </c>
      <c r="G369" s="86">
        <f t="shared" si="16"/>
        <v>2.6041525000000001</v>
      </c>
    </row>
    <row r="370" spans="1:7">
      <c r="A370" s="92" t="s">
        <v>184</v>
      </c>
      <c r="B370" s="93" t="s">
        <v>536</v>
      </c>
      <c r="C370" s="94">
        <v>2</v>
      </c>
      <c r="D370" s="95">
        <f t="shared" si="15"/>
        <v>10.002825</v>
      </c>
      <c r="E370" s="96"/>
      <c r="F370" s="95">
        <v>8.6999999999999993</v>
      </c>
      <c r="G370" s="95">
        <f t="shared" si="16"/>
        <v>1.3028249999999999</v>
      </c>
    </row>
    <row r="371" spans="1:7">
      <c r="A371" s="97" t="s">
        <v>184</v>
      </c>
      <c r="B371" s="98" t="s">
        <v>152</v>
      </c>
      <c r="C371" s="99">
        <v>2</v>
      </c>
      <c r="D371" s="86">
        <f t="shared" si="15"/>
        <v>12.00339</v>
      </c>
      <c r="E371" s="100"/>
      <c r="F371" s="86">
        <v>10.44</v>
      </c>
      <c r="G371" s="86">
        <f t="shared" si="16"/>
        <v>1.5633899999999998</v>
      </c>
    </row>
    <row r="372" spans="1:7">
      <c r="A372" s="92" t="s">
        <v>184</v>
      </c>
      <c r="B372" s="93" t="s">
        <v>1177</v>
      </c>
      <c r="C372" s="94">
        <v>1</v>
      </c>
      <c r="D372" s="95">
        <f t="shared" si="15"/>
        <v>19.994152500000002</v>
      </c>
      <c r="E372" s="96"/>
      <c r="F372" s="95">
        <v>17.39</v>
      </c>
      <c r="G372" s="95">
        <f t="shared" si="16"/>
        <v>2.6041525000000001</v>
      </c>
    </row>
    <row r="373" spans="1:7">
      <c r="A373" s="97" t="s">
        <v>184</v>
      </c>
      <c r="B373" s="101" t="s">
        <v>333</v>
      </c>
      <c r="C373" s="99">
        <v>1</v>
      </c>
      <c r="D373" s="86">
        <f t="shared" si="15"/>
        <v>39.999802500000001</v>
      </c>
      <c r="E373" s="100"/>
      <c r="F373" s="86">
        <v>34.79</v>
      </c>
      <c r="G373" s="86">
        <f t="shared" si="16"/>
        <v>5.2098024999999994</v>
      </c>
    </row>
    <row r="374" spans="1:7">
      <c r="A374" s="92" t="s">
        <v>184</v>
      </c>
      <c r="B374" s="93" t="s">
        <v>1390</v>
      </c>
      <c r="C374" s="94">
        <v>1</v>
      </c>
      <c r="D374" s="95">
        <f t="shared" si="15"/>
        <v>19.994152500000002</v>
      </c>
      <c r="E374" s="96"/>
      <c r="F374" s="95">
        <v>17.39</v>
      </c>
      <c r="G374" s="95">
        <f t="shared" si="16"/>
        <v>2.6041525000000001</v>
      </c>
    </row>
    <row r="375" spans="1:7">
      <c r="A375" s="97" t="s">
        <v>184</v>
      </c>
      <c r="B375" s="101" t="s">
        <v>267</v>
      </c>
      <c r="C375" s="99">
        <v>1</v>
      </c>
      <c r="D375" s="86">
        <f t="shared" si="15"/>
        <v>39.999802500000001</v>
      </c>
      <c r="E375" s="100"/>
      <c r="F375" s="86">
        <v>34.79</v>
      </c>
      <c r="G375" s="86">
        <f t="shared" si="16"/>
        <v>5.2098024999999994</v>
      </c>
    </row>
    <row r="376" spans="1:7">
      <c r="A376" s="92" t="s">
        <v>184</v>
      </c>
      <c r="B376" s="93" t="s">
        <v>924</v>
      </c>
      <c r="C376" s="94">
        <v>2</v>
      </c>
      <c r="D376" s="95">
        <f t="shared" si="15"/>
        <v>15.0042375</v>
      </c>
      <c r="E376" s="96"/>
      <c r="F376" s="95">
        <v>13.05</v>
      </c>
      <c r="G376" s="95">
        <f t="shared" si="16"/>
        <v>1.9542375000000001</v>
      </c>
    </row>
    <row r="377" spans="1:7">
      <c r="A377" s="97" t="s">
        <v>184</v>
      </c>
      <c r="B377" s="98" t="s">
        <v>677</v>
      </c>
      <c r="C377" s="99">
        <v>2</v>
      </c>
      <c r="D377" s="86">
        <f t="shared" si="15"/>
        <v>15.0042375</v>
      </c>
      <c r="E377" s="100"/>
      <c r="F377" s="86">
        <v>13.05</v>
      </c>
      <c r="G377" s="86">
        <f t="shared" si="16"/>
        <v>1.9542375000000001</v>
      </c>
    </row>
    <row r="378" spans="1:7">
      <c r="A378" s="92" t="s">
        <v>184</v>
      </c>
      <c r="B378" s="102" t="s">
        <v>172</v>
      </c>
      <c r="C378" s="94">
        <v>1</v>
      </c>
      <c r="D378" s="95">
        <v>100</v>
      </c>
      <c r="E378" s="96"/>
      <c r="F378" s="95">
        <v>69.58</v>
      </c>
      <c r="G378" s="95">
        <f t="shared" si="16"/>
        <v>10.419604999999999</v>
      </c>
    </row>
    <row r="379" spans="1:7">
      <c r="A379" s="97" t="s">
        <v>184</v>
      </c>
      <c r="B379" s="101" t="s">
        <v>1161</v>
      </c>
      <c r="C379" s="99">
        <v>1</v>
      </c>
      <c r="D379" s="86">
        <f t="shared" ref="D379:D384" si="17">SUM(F379:G379)</f>
        <v>50.002627500000003</v>
      </c>
      <c r="E379" s="100"/>
      <c r="F379" s="86">
        <v>43.49</v>
      </c>
      <c r="G379" s="86">
        <f t="shared" si="16"/>
        <v>6.5126274999999998</v>
      </c>
    </row>
    <row r="380" spans="1:7">
      <c r="A380" s="92" t="s">
        <v>184</v>
      </c>
      <c r="B380" s="93" t="s">
        <v>137</v>
      </c>
      <c r="C380" s="94">
        <v>2</v>
      </c>
      <c r="D380" s="95">
        <f t="shared" si="17"/>
        <v>19.994152500000002</v>
      </c>
      <c r="E380" s="96"/>
      <c r="F380" s="95">
        <v>17.39</v>
      </c>
      <c r="G380" s="95">
        <f t="shared" si="16"/>
        <v>2.6041525000000001</v>
      </c>
    </row>
    <row r="381" spans="1:7">
      <c r="A381" s="97" t="s">
        <v>184</v>
      </c>
      <c r="B381" s="98" t="s">
        <v>826</v>
      </c>
      <c r="C381" s="99">
        <v>1</v>
      </c>
      <c r="D381" s="86">
        <f t="shared" si="17"/>
        <v>19.994152500000002</v>
      </c>
      <c r="E381" s="100"/>
      <c r="F381" s="86">
        <v>17.39</v>
      </c>
      <c r="G381" s="86">
        <f t="shared" si="16"/>
        <v>2.6041525000000001</v>
      </c>
    </row>
    <row r="382" spans="1:7">
      <c r="A382" s="92" t="s">
        <v>184</v>
      </c>
      <c r="B382" s="93" t="s">
        <v>1168</v>
      </c>
      <c r="C382" s="94">
        <v>1</v>
      </c>
      <c r="D382" s="95">
        <f t="shared" si="17"/>
        <v>149.996385</v>
      </c>
      <c r="E382" s="96"/>
      <c r="F382" s="95">
        <v>130.46</v>
      </c>
      <c r="G382" s="95">
        <f t="shared" si="16"/>
        <v>19.536384999999999</v>
      </c>
    </row>
    <row r="383" spans="1:7">
      <c r="A383" s="97" t="s">
        <v>184</v>
      </c>
      <c r="B383" s="101" t="s">
        <v>1150</v>
      </c>
      <c r="C383" s="100">
        <v>1</v>
      </c>
      <c r="D383" s="86">
        <f t="shared" si="17"/>
        <v>99.993757500000001</v>
      </c>
      <c r="E383" s="100"/>
      <c r="F383" s="86">
        <v>86.97</v>
      </c>
      <c r="G383" s="86">
        <f t="shared" si="16"/>
        <v>13.023757499999999</v>
      </c>
    </row>
    <row r="384" spans="1:7">
      <c r="A384" s="92" t="s">
        <v>184</v>
      </c>
      <c r="B384" s="93" t="s">
        <v>877</v>
      </c>
      <c r="C384" s="94">
        <v>1</v>
      </c>
      <c r="D384" s="95">
        <f t="shared" si="17"/>
        <v>50.002627500000003</v>
      </c>
      <c r="E384" s="96"/>
      <c r="F384" s="95">
        <v>43.49</v>
      </c>
      <c r="G384" s="95">
        <f t="shared" si="16"/>
        <v>6.5126274999999998</v>
      </c>
    </row>
    <row r="385" spans="1:7">
      <c r="A385" s="97" t="s">
        <v>184</v>
      </c>
      <c r="B385" s="98" t="s">
        <v>1302</v>
      </c>
      <c r="C385" s="99">
        <v>2</v>
      </c>
      <c r="D385" s="86">
        <v>15</v>
      </c>
      <c r="E385" s="100"/>
      <c r="F385" s="86">
        <v>10.44</v>
      </c>
      <c r="G385" s="86">
        <f t="shared" si="16"/>
        <v>1.5633899999999998</v>
      </c>
    </row>
    <row r="386" spans="1:7">
      <c r="A386" s="92" t="s">
        <v>184</v>
      </c>
      <c r="B386" s="93" t="s">
        <v>724</v>
      </c>
      <c r="C386" s="94">
        <v>2</v>
      </c>
      <c r="D386" s="95">
        <f t="shared" ref="D386:D417" si="18">SUM(F386:G386)</f>
        <v>12.00339</v>
      </c>
      <c r="E386" s="96"/>
      <c r="F386" s="95">
        <v>10.44</v>
      </c>
      <c r="G386" s="95">
        <f t="shared" si="16"/>
        <v>1.5633899999999998</v>
      </c>
    </row>
    <row r="387" spans="1:7">
      <c r="A387" s="97" t="s">
        <v>184</v>
      </c>
      <c r="B387" s="98" t="s">
        <v>796</v>
      </c>
      <c r="C387" s="99">
        <v>2</v>
      </c>
      <c r="D387" s="86">
        <f t="shared" si="18"/>
        <v>12.00339</v>
      </c>
      <c r="E387" s="100"/>
      <c r="F387" s="86">
        <v>10.44</v>
      </c>
      <c r="G387" s="86">
        <f t="shared" si="16"/>
        <v>1.5633899999999998</v>
      </c>
    </row>
    <row r="388" spans="1:7">
      <c r="A388" s="92" t="s">
        <v>184</v>
      </c>
      <c r="B388" s="93" t="s">
        <v>195</v>
      </c>
      <c r="C388" s="94">
        <v>1</v>
      </c>
      <c r="D388" s="95">
        <f t="shared" si="18"/>
        <v>39.999802500000001</v>
      </c>
      <c r="E388" s="96"/>
      <c r="F388" s="95">
        <v>34.79</v>
      </c>
      <c r="G388" s="95">
        <f t="shared" si="16"/>
        <v>5.2098024999999994</v>
      </c>
    </row>
    <row r="389" spans="1:7">
      <c r="A389" s="97" t="s">
        <v>184</v>
      </c>
      <c r="B389" s="101" t="s">
        <v>954</v>
      </c>
      <c r="C389" s="99">
        <v>1</v>
      </c>
      <c r="D389" s="86">
        <f t="shared" si="18"/>
        <v>34.998390000000001</v>
      </c>
      <c r="E389" s="100"/>
      <c r="F389" s="86">
        <v>30.44</v>
      </c>
      <c r="G389" s="86">
        <f t="shared" si="16"/>
        <v>4.5583900000000002</v>
      </c>
    </row>
    <row r="390" spans="1:7">
      <c r="A390" s="92" t="s">
        <v>184</v>
      </c>
      <c r="B390" s="102" t="s">
        <v>44</v>
      </c>
      <c r="C390" s="96">
        <v>1</v>
      </c>
      <c r="D390" s="95">
        <f t="shared" si="18"/>
        <v>149.996385</v>
      </c>
      <c r="E390" s="96"/>
      <c r="F390" s="95">
        <v>130.46</v>
      </c>
      <c r="G390" s="95">
        <f t="shared" si="16"/>
        <v>19.536384999999999</v>
      </c>
    </row>
    <row r="391" spans="1:7">
      <c r="A391" s="97" t="s">
        <v>184</v>
      </c>
      <c r="B391" s="101" t="s">
        <v>493</v>
      </c>
      <c r="C391" s="99">
        <v>2</v>
      </c>
      <c r="D391" s="86">
        <f t="shared" si="18"/>
        <v>12.00339</v>
      </c>
      <c r="E391" s="100"/>
      <c r="F391" s="86">
        <v>10.44</v>
      </c>
      <c r="G391" s="86">
        <f t="shared" si="16"/>
        <v>1.5633899999999998</v>
      </c>
    </row>
    <row r="392" spans="1:7">
      <c r="A392" s="92" t="s">
        <v>184</v>
      </c>
      <c r="B392" s="93" t="s">
        <v>993</v>
      </c>
      <c r="C392" s="94">
        <v>2</v>
      </c>
      <c r="D392" s="95">
        <f t="shared" si="18"/>
        <v>34.998390000000001</v>
      </c>
      <c r="E392" s="96"/>
      <c r="F392" s="95">
        <v>30.44</v>
      </c>
      <c r="G392" s="95">
        <f t="shared" si="16"/>
        <v>4.5583900000000002</v>
      </c>
    </row>
    <row r="393" spans="1:7">
      <c r="A393" s="97" t="s">
        <v>184</v>
      </c>
      <c r="B393" s="101" t="s">
        <v>1023</v>
      </c>
      <c r="C393" s="100">
        <v>1</v>
      </c>
      <c r="D393" s="86">
        <f t="shared" si="18"/>
        <v>74.998192500000002</v>
      </c>
      <c r="E393" s="100"/>
      <c r="F393" s="86">
        <v>65.23</v>
      </c>
      <c r="G393" s="86">
        <f t="shared" si="16"/>
        <v>9.7681924999999996</v>
      </c>
    </row>
    <row r="394" spans="1:7">
      <c r="A394" s="92" t="s">
        <v>184</v>
      </c>
      <c r="B394" s="93" t="s">
        <v>786</v>
      </c>
      <c r="C394" s="94">
        <v>1</v>
      </c>
      <c r="D394" s="95">
        <f t="shared" si="18"/>
        <v>64.9953675</v>
      </c>
      <c r="E394" s="96"/>
      <c r="F394" s="95">
        <v>56.53</v>
      </c>
      <c r="G394" s="95">
        <f t="shared" ref="G394:G425" si="19">F394*G$1</f>
        <v>8.4653674999999993</v>
      </c>
    </row>
    <row r="395" spans="1:7">
      <c r="A395" s="97" t="s">
        <v>184</v>
      </c>
      <c r="B395" s="101" t="s">
        <v>1134</v>
      </c>
      <c r="C395" s="99">
        <v>1</v>
      </c>
      <c r="D395" s="86">
        <f t="shared" si="18"/>
        <v>24.995564999999999</v>
      </c>
      <c r="E395" s="100"/>
      <c r="F395" s="86">
        <v>21.74</v>
      </c>
      <c r="G395" s="86">
        <f t="shared" si="19"/>
        <v>3.2555649999999998</v>
      </c>
    </row>
    <row r="396" spans="1:7">
      <c r="A396" s="92" t="s">
        <v>184</v>
      </c>
      <c r="B396" s="102" t="s">
        <v>1162</v>
      </c>
      <c r="C396" s="94">
        <v>1</v>
      </c>
      <c r="D396" s="95">
        <f t="shared" si="18"/>
        <v>45.001215000000002</v>
      </c>
      <c r="E396" s="96"/>
      <c r="F396" s="95">
        <v>39.14</v>
      </c>
      <c r="G396" s="95">
        <f t="shared" si="19"/>
        <v>5.8612149999999996</v>
      </c>
    </row>
    <row r="397" spans="1:7">
      <c r="A397" s="97" t="s">
        <v>184</v>
      </c>
      <c r="B397" s="98" t="s">
        <v>1069</v>
      </c>
      <c r="C397" s="99">
        <v>1</v>
      </c>
      <c r="D397" s="86">
        <f t="shared" si="18"/>
        <v>125.00082</v>
      </c>
      <c r="E397" s="100"/>
      <c r="F397" s="86">
        <v>108.72</v>
      </c>
      <c r="G397" s="86">
        <f t="shared" si="19"/>
        <v>16.280819999999999</v>
      </c>
    </row>
    <row r="398" spans="1:7">
      <c r="A398" s="92" t="s">
        <v>184</v>
      </c>
      <c r="B398" s="93" t="s">
        <v>1070</v>
      </c>
      <c r="C398" s="94">
        <v>1</v>
      </c>
      <c r="D398" s="95">
        <f t="shared" si="18"/>
        <v>149.996385</v>
      </c>
      <c r="E398" s="96"/>
      <c r="F398" s="95">
        <v>130.46</v>
      </c>
      <c r="G398" s="95">
        <f t="shared" si="19"/>
        <v>19.536384999999999</v>
      </c>
    </row>
    <row r="399" spans="1:7">
      <c r="A399" s="97" t="s">
        <v>184</v>
      </c>
      <c r="B399" s="101" t="s">
        <v>43</v>
      </c>
      <c r="C399" s="100">
        <v>1</v>
      </c>
      <c r="D399" s="86">
        <f t="shared" si="18"/>
        <v>125.00082</v>
      </c>
      <c r="E399" s="100"/>
      <c r="F399" s="86">
        <v>108.72</v>
      </c>
      <c r="G399" s="86">
        <f t="shared" si="19"/>
        <v>16.280819999999999</v>
      </c>
    </row>
    <row r="400" spans="1:7">
      <c r="A400" s="92" t="s">
        <v>184</v>
      </c>
      <c r="B400" s="102" t="s">
        <v>495</v>
      </c>
      <c r="C400" s="94">
        <v>2</v>
      </c>
      <c r="D400" s="95">
        <f t="shared" si="18"/>
        <v>17.9935875</v>
      </c>
      <c r="E400" s="96"/>
      <c r="F400" s="95">
        <v>15.65</v>
      </c>
      <c r="G400" s="95">
        <f t="shared" si="19"/>
        <v>2.3435874999999999</v>
      </c>
    </row>
    <row r="401" spans="1:7">
      <c r="A401" s="97" t="s">
        <v>184</v>
      </c>
      <c r="B401" s="98" t="s">
        <v>766</v>
      </c>
      <c r="C401" s="99">
        <v>2</v>
      </c>
      <c r="D401" s="86">
        <f t="shared" si="18"/>
        <v>10.002825</v>
      </c>
      <c r="E401" s="100"/>
      <c r="F401" s="86">
        <v>8.6999999999999993</v>
      </c>
      <c r="G401" s="86">
        <f t="shared" si="19"/>
        <v>1.3028249999999999</v>
      </c>
    </row>
    <row r="402" spans="1:7">
      <c r="A402" s="92" t="s">
        <v>184</v>
      </c>
      <c r="B402" s="93" t="s">
        <v>650</v>
      </c>
      <c r="C402" s="94">
        <v>2</v>
      </c>
      <c r="D402" s="95">
        <f t="shared" si="18"/>
        <v>15.0042375</v>
      </c>
      <c r="E402" s="96"/>
      <c r="F402" s="95">
        <v>13.05</v>
      </c>
      <c r="G402" s="95">
        <f t="shared" si="19"/>
        <v>1.9542375000000001</v>
      </c>
    </row>
    <row r="403" spans="1:7">
      <c r="A403" s="97" t="s">
        <v>184</v>
      </c>
      <c r="B403" s="101" t="s">
        <v>1380</v>
      </c>
      <c r="C403" s="99">
        <v>1</v>
      </c>
      <c r="D403" s="86">
        <f t="shared" si="18"/>
        <v>34.998390000000001</v>
      </c>
      <c r="E403" s="100"/>
      <c r="F403" s="86">
        <v>30.44</v>
      </c>
      <c r="G403" s="86">
        <f t="shared" si="19"/>
        <v>4.5583900000000002</v>
      </c>
    </row>
    <row r="404" spans="1:7">
      <c r="A404" s="92" t="s">
        <v>184</v>
      </c>
      <c r="B404" s="102" t="s">
        <v>1281</v>
      </c>
      <c r="C404" s="94">
        <v>1</v>
      </c>
      <c r="D404" s="95">
        <f t="shared" si="18"/>
        <v>50.002627500000003</v>
      </c>
      <c r="E404" s="96"/>
      <c r="F404" s="95">
        <v>43.49</v>
      </c>
      <c r="G404" s="95">
        <f t="shared" si="19"/>
        <v>6.5126274999999998</v>
      </c>
    </row>
    <row r="405" spans="1:7">
      <c r="A405" s="97" t="s">
        <v>184</v>
      </c>
      <c r="B405" s="98" t="s">
        <v>1186</v>
      </c>
      <c r="C405" s="99">
        <v>2</v>
      </c>
      <c r="D405" s="86">
        <f t="shared" si="18"/>
        <v>10.002825</v>
      </c>
      <c r="E405" s="100"/>
      <c r="F405" s="86">
        <v>8.6999999999999993</v>
      </c>
      <c r="G405" s="86">
        <f t="shared" si="19"/>
        <v>1.3028249999999999</v>
      </c>
    </row>
    <row r="406" spans="1:7">
      <c r="A406" s="92" t="s">
        <v>184</v>
      </c>
      <c r="B406" s="93" t="s">
        <v>767</v>
      </c>
      <c r="C406" s="94">
        <v>2</v>
      </c>
      <c r="D406" s="95">
        <f t="shared" si="18"/>
        <v>17.9935875</v>
      </c>
      <c r="E406" s="96"/>
      <c r="F406" s="95">
        <v>15.65</v>
      </c>
      <c r="G406" s="95">
        <f t="shared" si="19"/>
        <v>2.3435874999999999</v>
      </c>
    </row>
    <row r="407" spans="1:7">
      <c r="A407" s="97" t="s">
        <v>184</v>
      </c>
      <c r="B407" s="98" t="s">
        <v>1071</v>
      </c>
      <c r="C407" s="99">
        <v>1</v>
      </c>
      <c r="D407" s="86">
        <f t="shared" si="18"/>
        <v>99.993757500000001</v>
      </c>
      <c r="E407" s="100"/>
      <c r="F407" s="86">
        <v>86.97</v>
      </c>
      <c r="G407" s="86">
        <f t="shared" si="19"/>
        <v>13.023757499999999</v>
      </c>
    </row>
    <row r="408" spans="1:7">
      <c r="A408" s="92" t="s">
        <v>184</v>
      </c>
      <c r="B408" s="93" t="s">
        <v>582</v>
      </c>
      <c r="C408" s="94">
        <v>2</v>
      </c>
      <c r="D408" s="95">
        <f t="shared" si="18"/>
        <v>12.00339</v>
      </c>
      <c r="E408" s="96"/>
      <c r="F408" s="95">
        <v>10.44</v>
      </c>
      <c r="G408" s="95">
        <f t="shared" si="19"/>
        <v>1.5633899999999998</v>
      </c>
    </row>
    <row r="409" spans="1:7">
      <c r="A409" s="97" t="s">
        <v>184</v>
      </c>
      <c r="B409" s="98" t="s">
        <v>849</v>
      </c>
      <c r="C409" s="99">
        <v>2</v>
      </c>
      <c r="D409" s="86">
        <f t="shared" si="18"/>
        <v>10.002825</v>
      </c>
      <c r="E409" s="100"/>
      <c r="F409" s="86">
        <v>8.6999999999999993</v>
      </c>
      <c r="G409" s="86">
        <f t="shared" si="19"/>
        <v>1.3028249999999999</v>
      </c>
    </row>
    <row r="410" spans="1:7">
      <c r="A410" s="92" t="s">
        <v>184</v>
      </c>
      <c r="B410" s="93" t="s">
        <v>194</v>
      </c>
      <c r="C410" s="94">
        <v>2</v>
      </c>
      <c r="D410" s="95">
        <f t="shared" si="18"/>
        <v>19.994152500000002</v>
      </c>
      <c r="E410" s="96"/>
      <c r="F410" s="95">
        <v>17.39</v>
      </c>
      <c r="G410" s="95">
        <f t="shared" si="19"/>
        <v>2.6041525000000001</v>
      </c>
    </row>
    <row r="411" spans="1:7">
      <c r="A411" s="97" t="s">
        <v>184</v>
      </c>
      <c r="B411" s="98" t="s">
        <v>1395</v>
      </c>
      <c r="C411" s="99">
        <v>1</v>
      </c>
      <c r="D411" s="86">
        <f t="shared" si="18"/>
        <v>34.998390000000001</v>
      </c>
      <c r="E411" s="100"/>
      <c r="F411" s="86">
        <v>30.44</v>
      </c>
      <c r="G411" s="86">
        <f t="shared" si="19"/>
        <v>4.5583900000000002</v>
      </c>
    </row>
    <row r="412" spans="1:7">
      <c r="A412" s="92" t="s">
        <v>184</v>
      </c>
      <c r="B412" s="93" t="s">
        <v>324</v>
      </c>
      <c r="C412" s="94">
        <v>1</v>
      </c>
      <c r="D412" s="95">
        <f t="shared" si="18"/>
        <v>59.993955</v>
      </c>
      <c r="E412" s="96"/>
      <c r="F412" s="95">
        <v>52.18</v>
      </c>
      <c r="G412" s="95">
        <f t="shared" si="19"/>
        <v>7.813955</v>
      </c>
    </row>
    <row r="413" spans="1:7">
      <c r="A413" s="97" t="s">
        <v>184</v>
      </c>
      <c r="B413" s="101" t="s">
        <v>117</v>
      </c>
      <c r="C413" s="100">
        <v>1</v>
      </c>
      <c r="D413" s="86">
        <f t="shared" si="18"/>
        <v>79.999605000000003</v>
      </c>
      <c r="E413" s="100"/>
      <c r="F413" s="86">
        <v>69.58</v>
      </c>
      <c r="G413" s="86">
        <f t="shared" si="19"/>
        <v>10.419604999999999</v>
      </c>
    </row>
    <row r="414" spans="1:7">
      <c r="A414" s="92" t="s">
        <v>184</v>
      </c>
      <c r="B414" s="102" t="s">
        <v>768</v>
      </c>
      <c r="C414" s="94">
        <v>1</v>
      </c>
      <c r="D414" s="95">
        <f t="shared" si="18"/>
        <v>69.996780000000001</v>
      </c>
      <c r="E414" s="96"/>
      <c r="F414" s="95">
        <v>60.88</v>
      </c>
      <c r="G414" s="95">
        <f t="shared" si="19"/>
        <v>9.1167800000000003</v>
      </c>
    </row>
    <row r="415" spans="1:7">
      <c r="A415" s="97" t="s">
        <v>184</v>
      </c>
      <c r="B415" s="101" t="s">
        <v>1181</v>
      </c>
      <c r="C415" s="99">
        <v>1</v>
      </c>
      <c r="D415" s="86">
        <f t="shared" si="18"/>
        <v>79.999605000000003</v>
      </c>
      <c r="E415" s="100"/>
      <c r="F415" s="86">
        <v>69.58</v>
      </c>
      <c r="G415" s="86">
        <f t="shared" si="19"/>
        <v>10.419604999999999</v>
      </c>
    </row>
    <row r="416" spans="1:7">
      <c r="A416" s="92" t="s">
        <v>184</v>
      </c>
      <c r="B416" s="93" t="s">
        <v>765</v>
      </c>
      <c r="C416" s="94">
        <v>2</v>
      </c>
      <c r="D416" s="95">
        <f t="shared" si="18"/>
        <v>15.0042375</v>
      </c>
      <c r="E416" s="96"/>
      <c r="F416" s="95">
        <v>13.05</v>
      </c>
      <c r="G416" s="95">
        <f t="shared" si="19"/>
        <v>1.9542375000000001</v>
      </c>
    </row>
    <row r="417" spans="1:7">
      <c r="A417" s="97" t="s">
        <v>184</v>
      </c>
      <c r="B417" s="98" t="s">
        <v>583</v>
      </c>
      <c r="C417" s="99">
        <v>2</v>
      </c>
      <c r="D417" s="86">
        <f t="shared" si="18"/>
        <v>10.002825</v>
      </c>
      <c r="E417" s="100"/>
      <c r="F417" s="86">
        <v>8.6999999999999993</v>
      </c>
      <c r="G417" s="86">
        <f t="shared" si="19"/>
        <v>1.3028249999999999</v>
      </c>
    </row>
    <row r="418" spans="1:7">
      <c r="A418" s="92" t="s">
        <v>184</v>
      </c>
      <c r="B418" s="102" t="s">
        <v>1039</v>
      </c>
      <c r="C418" s="94">
        <v>2</v>
      </c>
      <c r="D418" s="95">
        <f t="shared" ref="D418:D449" si="20">SUM(F418:G418)</f>
        <v>34.998390000000001</v>
      </c>
      <c r="E418" s="96"/>
      <c r="F418" s="95">
        <v>30.44</v>
      </c>
      <c r="G418" s="95">
        <f t="shared" si="19"/>
        <v>4.5583900000000002</v>
      </c>
    </row>
    <row r="419" spans="1:7">
      <c r="A419" s="97" t="s">
        <v>184</v>
      </c>
      <c r="B419" s="98" t="s">
        <v>1043</v>
      </c>
      <c r="C419" s="99">
        <v>1</v>
      </c>
      <c r="D419" s="86">
        <f t="shared" si="20"/>
        <v>50.002627500000003</v>
      </c>
      <c r="E419" s="100"/>
      <c r="F419" s="86">
        <v>43.49</v>
      </c>
      <c r="G419" s="86">
        <f t="shared" si="19"/>
        <v>6.5126274999999998</v>
      </c>
    </row>
    <row r="420" spans="1:7">
      <c r="A420" s="92" t="s">
        <v>184</v>
      </c>
      <c r="B420" s="93" t="s">
        <v>1357</v>
      </c>
      <c r="C420" s="94">
        <v>1</v>
      </c>
      <c r="D420" s="95">
        <f t="shared" si="20"/>
        <v>50.002627500000003</v>
      </c>
      <c r="E420" s="96"/>
      <c r="F420" s="95">
        <v>43.49</v>
      </c>
      <c r="G420" s="95">
        <f t="shared" si="19"/>
        <v>6.5126274999999998</v>
      </c>
    </row>
    <row r="421" spans="1:7">
      <c r="A421" s="97" t="s">
        <v>184</v>
      </c>
      <c r="B421" s="98" t="s">
        <v>1172</v>
      </c>
      <c r="C421" s="99">
        <v>1</v>
      </c>
      <c r="D421" s="86">
        <f t="shared" si="20"/>
        <v>119.9994075</v>
      </c>
      <c r="E421" s="100"/>
      <c r="F421" s="86">
        <v>104.37</v>
      </c>
      <c r="G421" s="86">
        <f t="shared" si="19"/>
        <v>15.629407499999999</v>
      </c>
    </row>
    <row r="422" spans="1:7">
      <c r="A422" s="92" t="s">
        <v>184</v>
      </c>
      <c r="B422" s="93" t="s">
        <v>357</v>
      </c>
      <c r="C422" s="94">
        <v>1</v>
      </c>
      <c r="D422" s="95">
        <f t="shared" si="20"/>
        <v>29.9969775</v>
      </c>
      <c r="E422" s="96"/>
      <c r="F422" s="95">
        <v>26.09</v>
      </c>
      <c r="G422" s="95">
        <f t="shared" si="19"/>
        <v>3.9069775</v>
      </c>
    </row>
    <row r="423" spans="1:7">
      <c r="A423" s="97" t="s">
        <v>184</v>
      </c>
      <c r="B423" s="98" t="s">
        <v>764</v>
      </c>
      <c r="C423" s="99">
        <v>2</v>
      </c>
      <c r="D423" s="86">
        <f t="shared" si="20"/>
        <v>10.002825</v>
      </c>
      <c r="E423" s="100"/>
      <c r="F423" s="86">
        <v>8.6999999999999993</v>
      </c>
      <c r="G423" s="86">
        <f t="shared" si="19"/>
        <v>1.3028249999999999</v>
      </c>
    </row>
    <row r="424" spans="1:7">
      <c r="A424" s="92" t="s">
        <v>184</v>
      </c>
      <c r="B424" s="93" t="s">
        <v>1299</v>
      </c>
      <c r="C424" s="94">
        <v>2</v>
      </c>
      <c r="D424" s="95">
        <f t="shared" si="20"/>
        <v>10.002825</v>
      </c>
      <c r="E424" s="96"/>
      <c r="F424" s="95">
        <v>8.6999999999999993</v>
      </c>
      <c r="G424" s="95">
        <f t="shared" si="19"/>
        <v>1.3028249999999999</v>
      </c>
    </row>
    <row r="425" spans="1:7">
      <c r="A425" s="97" t="s">
        <v>184</v>
      </c>
      <c r="B425" s="98" t="s">
        <v>193</v>
      </c>
      <c r="C425" s="99">
        <v>2</v>
      </c>
      <c r="D425" s="86">
        <f t="shared" si="20"/>
        <v>15.0042375</v>
      </c>
      <c r="E425" s="100"/>
      <c r="F425" s="86">
        <v>13.05</v>
      </c>
      <c r="G425" s="86">
        <f t="shared" si="19"/>
        <v>1.9542375000000001</v>
      </c>
    </row>
    <row r="426" spans="1:7">
      <c r="A426" s="92" t="s">
        <v>184</v>
      </c>
      <c r="B426" s="93" t="s">
        <v>477</v>
      </c>
      <c r="C426" s="94">
        <v>2</v>
      </c>
      <c r="D426" s="95">
        <f t="shared" si="20"/>
        <v>10.002825</v>
      </c>
      <c r="E426" s="96"/>
      <c r="F426" s="95">
        <v>8.6999999999999993</v>
      </c>
      <c r="G426" s="95">
        <f t="shared" ref="G426:G457" si="21">F426*G$1</f>
        <v>1.3028249999999999</v>
      </c>
    </row>
    <row r="427" spans="1:7">
      <c r="A427" s="97" t="s">
        <v>184</v>
      </c>
      <c r="B427" s="98" t="s">
        <v>867</v>
      </c>
      <c r="C427" s="99">
        <v>2</v>
      </c>
      <c r="D427" s="86">
        <f t="shared" si="20"/>
        <v>10.002825</v>
      </c>
      <c r="E427" s="100"/>
      <c r="F427" s="86">
        <v>8.6999999999999993</v>
      </c>
      <c r="G427" s="86">
        <f t="shared" si="21"/>
        <v>1.3028249999999999</v>
      </c>
    </row>
    <row r="428" spans="1:7">
      <c r="A428" s="92" t="s">
        <v>184</v>
      </c>
      <c r="B428" s="93" t="s">
        <v>1106</v>
      </c>
      <c r="C428" s="94">
        <v>2</v>
      </c>
      <c r="D428" s="95">
        <f t="shared" si="20"/>
        <v>10.002825</v>
      </c>
      <c r="E428" s="96"/>
      <c r="F428" s="95">
        <v>8.6999999999999993</v>
      </c>
      <c r="G428" s="95">
        <f t="shared" si="21"/>
        <v>1.3028249999999999</v>
      </c>
    </row>
    <row r="429" spans="1:7">
      <c r="A429" s="97" t="s">
        <v>184</v>
      </c>
      <c r="B429" s="98" t="s">
        <v>774</v>
      </c>
      <c r="C429" s="99">
        <v>1</v>
      </c>
      <c r="D429" s="86">
        <f t="shared" si="20"/>
        <v>79.999605000000003</v>
      </c>
      <c r="E429" s="100"/>
      <c r="F429" s="86">
        <v>69.58</v>
      </c>
      <c r="G429" s="86">
        <f t="shared" si="21"/>
        <v>10.419604999999999</v>
      </c>
    </row>
    <row r="430" spans="1:7">
      <c r="A430" s="92" t="s">
        <v>184</v>
      </c>
      <c r="B430" s="93" t="s">
        <v>617</v>
      </c>
      <c r="C430" s="94">
        <v>2</v>
      </c>
      <c r="D430" s="95">
        <f t="shared" si="20"/>
        <v>34.998390000000001</v>
      </c>
      <c r="E430" s="96"/>
      <c r="F430" s="95">
        <v>30.44</v>
      </c>
      <c r="G430" s="95">
        <f t="shared" si="21"/>
        <v>4.5583900000000002</v>
      </c>
    </row>
    <row r="431" spans="1:7">
      <c r="A431" s="97" t="s">
        <v>184</v>
      </c>
      <c r="B431" s="98" t="s">
        <v>549</v>
      </c>
      <c r="C431" s="99">
        <v>2</v>
      </c>
      <c r="D431" s="86">
        <f t="shared" si="20"/>
        <v>12.00339</v>
      </c>
      <c r="E431" s="100"/>
      <c r="F431" s="86">
        <v>10.44</v>
      </c>
      <c r="G431" s="86">
        <f t="shared" si="21"/>
        <v>1.5633899999999998</v>
      </c>
    </row>
    <row r="432" spans="1:7">
      <c r="A432" s="92" t="s">
        <v>184</v>
      </c>
      <c r="B432" s="93" t="s">
        <v>655</v>
      </c>
      <c r="C432" s="94">
        <v>2</v>
      </c>
      <c r="D432" s="95">
        <f t="shared" si="20"/>
        <v>12.00339</v>
      </c>
      <c r="E432" s="96"/>
      <c r="F432" s="95">
        <v>10.44</v>
      </c>
      <c r="G432" s="95">
        <f t="shared" si="21"/>
        <v>1.5633899999999998</v>
      </c>
    </row>
    <row r="433" spans="1:7">
      <c r="A433" s="97" t="s">
        <v>184</v>
      </c>
      <c r="B433" s="101" t="s">
        <v>698</v>
      </c>
      <c r="C433" s="99">
        <v>1</v>
      </c>
      <c r="D433" s="86">
        <f t="shared" si="20"/>
        <v>17.9935875</v>
      </c>
      <c r="E433" s="100"/>
      <c r="F433" s="86">
        <v>15.65</v>
      </c>
      <c r="G433" s="86">
        <f t="shared" si="21"/>
        <v>2.3435874999999999</v>
      </c>
    </row>
    <row r="434" spans="1:7">
      <c r="A434" s="92" t="s">
        <v>184</v>
      </c>
      <c r="B434" s="102" t="s">
        <v>42</v>
      </c>
      <c r="C434" s="96">
        <v>1</v>
      </c>
      <c r="D434" s="95">
        <f t="shared" si="20"/>
        <v>125.00082</v>
      </c>
      <c r="E434" s="96"/>
      <c r="F434" s="95">
        <v>108.72</v>
      </c>
      <c r="G434" s="95">
        <f t="shared" si="21"/>
        <v>16.280819999999999</v>
      </c>
    </row>
    <row r="435" spans="1:7">
      <c r="A435" s="97" t="s">
        <v>184</v>
      </c>
      <c r="B435" s="101" t="s">
        <v>937</v>
      </c>
      <c r="C435" s="99">
        <v>2</v>
      </c>
      <c r="D435" s="86">
        <f t="shared" si="20"/>
        <v>17.9935875</v>
      </c>
      <c r="E435" s="100"/>
      <c r="F435" s="86">
        <v>15.65</v>
      </c>
      <c r="G435" s="86">
        <f t="shared" si="21"/>
        <v>2.3435874999999999</v>
      </c>
    </row>
    <row r="436" spans="1:7">
      <c r="A436" s="92" t="s">
        <v>184</v>
      </c>
      <c r="B436" s="93" t="s">
        <v>1042</v>
      </c>
      <c r="C436" s="94">
        <v>1</v>
      </c>
      <c r="D436" s="95">
        <f t="shared" si="20"/>
        <v>15.0042375</v>
      </c>
      <c r="E436" s="96"/>
      <c r="F436" s="95">
        <v>13.05</v>
      </c>
      <c r="G436" s="95">
        <f t="shared" si="21"/>
        <v>1.9542375000000001</v>
      </c>
    </row>
    <row r="437" spans="1:7">
      <c r="A437" s="97" t="s">
        <v>184</v>
      </c>
      <c r="B437" s="101" t="s">
        <v>938</v>
      </c>
      <c r="C437" s="99">
        <v>1</v>
      </c>
      <c r="D437" s="86">
        <f t="shared" si="20"/>
        <v>69.996780000000001</v>
      </c>
      <c r="E437" s="100"/>
      <c r="F437" s="86">
        <v>60.88</v>
      </c>
      <c r="G437" s="86">
        <f t="shared" si="21"/>
        <v>9.1167800000000003</v>
      </c>
    </row>
    <row r="438" spans="1:7">
      <c r="A438" s="92" t="s">
        <v>184</v>
      </c>
      <c r="B438" s="93" t="s">
        <v>1351</v>
      </c>
      <c r="C438" s="94">
        <v>1</v>
      </c>
      <c r="D438" s="95">
        <f t="shared" si="20"/>
        <v>99.993757500000001</v>
      </c>
      <c r="E438" s="96"/>
      <c r="F438" s="95">
        <v>86.97</v>
      </c>
      <c r="G438" s="95">
        <f t="shared" si="21"/>
        <v>13.023757499999999</v>
      </c>
    </row>
    <row r="439" spans="1:7">
      <c r="A439" s="97" t="s">
        <v>184</v>
      </c>
      <c r="B439" s="98" t="s">
        <v>442</v>
      </c>
      <c r="C439" s="99">
        <v>1</v>
      </c>
      <c r="D439" s="86">
        <f t="shared" si="20"/>
        <v>19.994152500000002</v>
      </c>
      <c r="E439" s="100"/>
      <c r="F439" s="86">
        <v>17.39</v>
      </c>
      <c r="G439" s="86">
        <f t="shared" si="21"/>
        <v>2.6041525000000001</v>
      </c>
    </row>
    <row r="440" spans="1:7">
      <c r="A440" s="92" t="s">
        <v>184</v>
      </c>
      <c r="B440" s="93" t="s">
        <v>649</v>
      </c>
      <c r="C440" s="94">
        <v>2</v>
      </c>
      <c r="D440" s="95">
        <f t="shared" si="20"/>
        <v>15.0042375</v>
      </c>
      <c r="E440" s="96"/>
      <c r="F440" s="95">
        <v>13.05</v>
      </c>
      <c r="G440" s="95">
        <f t="shared" si="21"/>
        <v>1.9542375000000001</v>
      </c>
    </row>
    <row r="441" spans="1:7">
      <c r="A441" s="97" t="s">
        <v>184</v>
      </c>
      <c r="B441" s="98" t="s">
        <v>111</v>
      </c>
      <c r="C441" s="99">
        <v>1</v>
      </c>
      <c r="D441" s="86">
        <f t="shared" si="20"/>
        <v>45.001215000000002</v>
      </c>
      <c r="E441" s="100"/>
      <c r="F441" s="86">
        <v>39.14</v>
      </c>
      <c r="G441" s="86">
        <f t="shared" si="21"/>
        <v>5.8612149999999996</v>
      </c>
    </row>
    <row r="442" spans="1:7">
      <c r="A442" s="92" t="s">
        <v>184</v>
      </c>
      <c r="B442" s="93" t="s">
        <v>216</v>
      </c>
      <c r="C442" s="94">
        <v>4</v>
      </c>
      <c r="D442" s="95">
        <f t="shared" si="20"/>
        <v>10.002825</v>
      </c>
      <c r="E442" s="96"/>
      <c r="F442" s="95">
        <v>8.6999999999999993</v>
      </c>
      <c r="G442" s="95">
        <f t="shared" si="21"/>
        <v>1.3028249999999999</v>
      </c>
    </row>
    <row r="443" spans="1:7">
      <c r="A443" s="97" t="s">
        <v>184</v>
      </c>
      <c r="B443" s="98" t="s">
        <v>1008</v>
      </c>
      <c r="C443" s="99">
        <v>2</v>
      </c>
      <c r="D443" s="86">
        <f t="shared" si="20"/>
        <v>39.999802500000001</v>
      </c>
      <c r="E443" s="100"/>
      <c r="F443" s="86">
        <v>34.79</v>
      </c>
      <c r="G443" s="86">
        <f t="shared" si="21"/>
        <v>5.2098024999999994</v>
      </c>
    </row>
    <row r="444" spans="1:7">
      <c r="A444" s="92" t="s">
        <v>184</v>
      </c>
      <c r="B444" s="102" t="s">
        <v>1036</v>
      </c>
      <c r="C444" s="94">
        <v>2</v>
      </c>
      <c r="D444" s="95">
        <f t="shared" si="20"/>
        <v>15.0042375</v>
      </c>
      <c r="E444" s="96"/>
      <c r="F444" s="95">
        <v>13.05</v>
      </c>
      <c r="G444" s="95">
        <f t="shared" si="21"/>
        <v>1.9542375000000001</v>
      </c>
    </row>
    <row r="445" spans="1:7">
      <c r="A445" s="97" t="s">
        <v>184</v>
      </c>
      <c r="B445" s="101" t="s">
        <v>1022</v>
      </c>
      <c r="C445" s="99">
        <v>1</v>
      </c>
      <c r="D445" s="86">
        <f t="shared" si="20"/>
        <v>69.996780000000001</v>
      </c>
      <c r="E445" s="100"/>
      <c r="F445" s="86">
        <v>60.88</v>
      </c>
      <c r="G445" s="86">
        <f t="shared" si="21"/>
        <v>9.1167800000000003</v>
      </c>
    </row>
    <row r="446" spans="1:7">
      <c r="A446" s="92" t="s">
        <v>184</v>
      </c>
      <c r="B446" s="93" t="s">
        <v>778</v>
      </c>
      <c r="C446" s="94">
        <v>1</v>
      </c>
      <c r="D446" s="95">
        <f t="shared" si="20"/>
        <v>99.993757500000001</v>
      </c>
      <c r="E446" s="96"/>
      <c r="F446" s="95">
        <v>86.97</v>
      </c>
      <c r="G446" s="95">
        <f t="shared" si="21"/>
        <v>13.023757499999999</v>
      </c>
    </row>
    <row r="447" spans="1:7">
      <c r="A447" s="97" t="s">
        <v>184</v>
      </c>
      <c r="B447" s="98" t="s">
        <v>1005</v>
      </c>
      <c r="C447" s="99">
        <v>2</v>
      </c>
      <c r="D447" s="86">
        <f t="shared" si="20"/>
        <v>12.00339</v>
      </c>
      <c r="E447" s="100"/>
      <c r="F447" s="86">
        <v>10.44</v>
      </c>
      <c r="G447" s="86">
        <f t="shared" si="21"/>
        <v>1.5633899999999998</v>
      </c>
    </row>
    <row r="448" spans="1:7">
      <c r="A448" s="92" t="s">
        <v>184</v>
      </c>
      <c r="B448" s="93" t="s">
        <v>1174</v>
      </c>
      <c r="C448" s="94">
        <v>1</v>
      </c>
      <c r="D448" s="95">
        <f t="shared" si="20"/>
        <v>90.002430000000004</v>
      </c>
      <c r="E448" s="96"/>
      <c r="F448" s="95">
        <v>78.28</v>
      </c>
      <c r="G448" s="95">
        <f t="shared" si="21"/>
        <v>11.722429999999999</v>
      </c>
    </row>
    <row r="449" spans="1:7">
      <c r="A449" s="97" t="s">
        <v>184</v>
      </c>
      <c r="B449" s="98" t="s">
        <v>675</v>
      </c>
      <c r="C449" s="99">
        <v>1</v>
      </c>
      <c r="D449" s="86">
        <f t="shared" si="20"/>
        <v>24.995564999999999</v>
      </c>
      <c r="E449" s="100"/>
      <c r="F449" s="86">
        <v>21.74</v>
      </c>
      <c r="G449" s="86">
        <f t="shared" si="21"/>
        <v>3.2555649999999998</v>
      </c>
    </row>
    <row r="450" spans="1:7">
      <c r="A450" s="92" t="s">
        <v>184</v>
      </c>
      <c r="B450" s="102" t="s">
        <v>1282</v>
      </c>
      <c r="C450" s="94">
        <v>1</v>
      </c>
      <c r="D450" s="95">
        <f t="shared" ref="D450:D459" si="22">SUM(F450:G450)</f>
        <v>99.993757500000001</v>
      </c>
      <c r="E450" s="96"/>
      <c r="F450" s="95">
        <v>86.97</v>
      </c>
      <c r="G450" s="95">
        <f t="shared" si="21"/>
        <v>13.023757499999999</v>
      </c>
    </row>
    <row r="451" spans="1:7">
      <c r="A451" s="97" t="s">
        <v>184</v>
      </c>
      <c r="B451" s="98" t="s">
        <v>1169</v>
      </c>
      <c r="C451" s="99">
        <v>1</v>
      </c>
      <c r="D451" s="86">
        <f t="shared" si="22"/>
        <v>199.99901249999999</v>
      </c>
      <c r="E451" s="100"/>
      <c r="F451" s="86">
        <v>173.95</v>
      </c>
      <c r="G451" s="86">
        <f t="shared" si="21"/>
        <v>26.049012499999996</v>
      </c>
    </row>
    <row r="452" spans="1:7">
      <c r="A452" s="92" t="s">
        <v>184</v>
      </c>
      <c r="B452" s="102" t="s">
        <v>789</v>
      </c>
      <c r="C452" s="94">
        <v>1</v>
      </c>
      <c r="D452" s="95">
        <f t="shared" si="22"/>
        <v>90.002430000000004</v>
      </c>
      <c r="E452" s="96"/>
      <c r="F452" s="95">
        <v>78.28</v>
      </c>
      <c r="G452" s="95">
        <f t="shared" si="21"/>
        <v>11.722429999999999</v>
      </c>
    </row>
    <row r="453" spans="1:7">
      <c r="A453" s="97" t="s">
        <v>184</v>
      </c>
      <c r="B453" s="98" t="s">
        <v>732</v>
      </c>
      <c r="C453" s="99">
        <v>1</v>
      </c>
      <c r="D453" s="86">
        <f t="shared" si="22"/>
        <v>15.0042375</v>
      </c>
      <c r="E453" s="100"/>
      <c r="F453" s="86">
        <v>13.05</v>
      </c>
      <c r="G453" s="86">
        <f t="shared" si="21"/>
        <v>1.9542375000000001</v>
      </c>
    </row>
    <row r="454" spans="1:7">
      <c r="A454" s="92" t="s">
        <v>184</v>
      </c>
      <c r="B454" s="102" t="s">
        <v>955</v>
      </c>
      <c r="C454" s="94">
        <v>1</v>
      </c>
      <c r="D454" s="95">
        <f t="shared" si="22"/>
        <v>19.994152500000002</v>
      </c>
      <c r="E454" s="96"/>
      <c r="F454" s="95">
        <v>17.39</v>
      </c>
      <c r="G454" s="95">
        <f t="shared" si="21"/>
        <v>2.6041525000000001</v>
      </c>
    </row>
    <row r="455" spans="1:7">
      <c r="A455" s="97" t="s">
        <v>184</v>
      </c>
      <c r="B455" s="98" t="s">
        <v>678</v>
      </c>
      <c r="C455" s="99">
        <v>2</v>
      </c>
      <c r="D455" s="86">
        <f t="shared" si="22"/>
        <v>10.002825</v>
      </c>
      <c r="E455" s="100"/>
      <c r="F455" s="86">
        <v>8.6999999999999993</v>
      </c>
      <c r="G455" s="86">
        <f t="shared" si="21"/>
        <v>1.3028249999999999</v>
      </c>
    </row>
    <row r="456" spans="1:7">
      <c r="A456" s="92" t="s">
        <v>184</v>
      </c>
      <c r="B456" s="102" t="s">
        <v>1099</v>
      </c>
      <c r="C456" s="94">
        <v>1</v>
      </c>
      <c r="D456" s="95">
        <f t="shared" si="22"/>
        <v>139.99356</v>
      </c>
      <c r="E456" s="96"/>
      <c r="F456" s="95">
        <v>121.76</v>
      </c>
      <c r="G456" s="95">
        <f t="shared" si="21"/>
        <v>18.233560000000001</v>
      </c>
    </row>
    <row r="457" spans="1:7">
      <c r="A457" s="97" t="s">
        <v>184</v>
      </c>
      <c r="B457" s="98" t="s">
        <v>703</v>
      </c>
      <c r="C457" s="99">
        <v>2</v>
      </c>
      <c r="D457" s="86">
        <f t="shared" si="22"/>
        <v>12.00339</v>
      </c>
      <c r="E457" s="100"/>
      <c r="F457" s="86">
        <v>10.44</v>
      </c>
      <c r="G457" s="86">
        <f t="shared" si="21"/>
        <v>1.5633899999999998</v>
      </c>
    </row>
    <row r="458" spans="1:7">
      <c r="A458" s="92" t="s">
        <v>184</v>
      </c>
      <c r="B458" s="102" t="s">
        <v>507</v>
      </c>
      <c r="C458" s="94">
        <v>1</v>
      </c>
      <c r="D458" s="95">
        <f t="shared" si="22"/>
        <v>45.001215000000002</v>
      </c>
      <c r="E458" s="96"/>
      <c r="F458" s="95">
        <v>39.14</v>
      </c>
      <c r="G458" s="95">
        <f>F458*G$1</f>
        <v>5.8612149999999996</v>
      </c>
    </row>
    <row r="459" spans="1:7">
      <c r="A459" s="97" t="s">
        <v>184</v>
      </c>
      <c r="B459" s="101" t="s">
        <v>1370</v>
      </c>
      <c r="C459" s="99">
        <v>1</v>
      </c>
      <c r="D459" s="86">
        <f t="shared" si="22"/>
        <v>15.0042375</v>
      </c>
      <c r="E459" s="100"/>
      <c r="F459" s="86">
        <v>13.05</v>
      </c>
      <c r="G459" s="86">
        <f>F459*G$1</f>
        <v>1.9542375000000001</v>
      </c>
    </row>
    <row r="460" spans="1:7">
      <c r="A460" s="92" t="s">
        <v>184</v>
      </c>
      <c r="B460" s="93" t="s">
        <v>110</v>
      </c>
      <c r="C460" s="94">
        <v>1</v>
      </c>
      <c r="D460" s="95"/>
      <c r="E460" s="96"/>
      <c r="F460" s="95"/>
      <c r="G460" s="95"/>
    </row>
    <row r="461" spans="1:7">
      <c r="A461" s="97" t="s">
        <v>184</v>
      </c>
      <c r="B461" s="98" t="s">
        <v>550</v>
      </c>
      <c r="C461" s="99">
        <v>1</v>
      </c>
      <c r="D461" s="86">
        <f t="shared" ref="D461:D492" si="23">SUM(F461:G461)</f>
        <v>29.9969775</v>
      </c>
      <c r="E461" s="100"/>
      <c r="F461" s="86">
        <v>26.09</v>
      </c>
      <c r="G461" s="86">
        <f t="shared" ref="G461:G492" si="24">F461*G$1</f>
        <v>3.9069775</v>
      </c>
    </row>
    <row r="462" spans="1:7">
      <c r="A462" s="92" t="s">
        <v>184</v>
      </c>
      <c r="B462" s="93" t="s">
        <v>551</v>
      </c>
      <c r="C462" s="94">
        <v>2</v>
      </c>
      <c r="D462" s="95">
        <f t="shared" si="23"/>
        <v>15.0042375</v>
      </c>
      <c r="E462" s="96"/>
      <c r="F462" s="95">
        <v>13.05</v>
      </c>
      <c r="G462" s="95">
        <f t="shared" si="24"/>
        <v>1.9542375000000001</v>
      </c>
    </row>
    <row r="463" spans="1:7">
      <c r="A463" s="97" t="s">
        <v>184</v>
      </c>
      <c r="B463" s="101" t="s">
        <v>240</v>
      </c>
      <c r="C463" s="99">
        <v>1</v>
      </c>
      <c r="D463" s="86">
        <f t="shared" si="23"/>
        <v>59.993955</v>
      </c>
      <c r="E463" s="100"/>
      <c r="F463" s="86">
        <v>52.18</v>
      </c>
      <c r="G463" s="86">
        <f t="shared" si="24"/>
        <v>7.813955</v>
      </c>
    </row>
    <row r="464" spans="1:7">
      <c r="A464" s="92" t="s">
        <v>184</v>
      </c>
      <c r="B464" s="102" t="s">
        <v>1283</v>
      </c>
      <c r="C464" s="94">
        <v>1</v>
      </c>
      <c r="D464" s="95">
        <f t="shared" si="23"/>
        <v>90.002430000000004</v>
      </c>
      <c r="E464" s="96"/>
      <c r="F464" s="95">
        <v>78.28</v>
      </c>
      <c r="G464" s="95">
        <f t="shared" si="24"/>
        <v>11.722429999999999</v>
      </c>
    </row>
    <row r="465" spans="1:7">
      <c r="A465" s="97" t="s">
        <v>184</v>
      </c>
      <c r="B465" s="98" t="s">
        <v>696</v>
      </c>
      <c r="C465" s="99">
        <v>1</v>
      </c>
      <c r="D465" s="86">
        <f t="shared" si="23"/>
        <v>45.001215000000002</v>
      </c>
      <c r="E465" s="100"/>
      <c r="F465" s="86">
        <v>39.14</v>
      </c>
      <c r="G465" s="86">
        <f t="shared" si="24"/>
        <v>5.8612149999999996</v>
      </c>
    </row>
    <row r="466" spans="1:7">
      <c r="A466" s="92" t="s">
        <v>184</v>
      </c>
      <c r="B466" s="102" t="s">
        <v>956</v>
      </c>
      <c r="C466" s="94">
        <v>1</v>
      </c>
      <c r="D466" s="95">
        <f t="shared" si="23"/>
        <v>74.998192500000002</v>
      </c>
      <c r="E466" s="96"/>
      <c r="F466" s="95">
        <v>65.23</v>
      </c>
      <c r="G466" s="95">
        <f t="shared" si="24"/>
        <v>9.7681924999999996</v>
      </c>
    </row>
    <row r="467" spans="1:7">
      <c r="A467" s="97" t="s">
        <v>184</v>
      </c>
      <c r="B467" s="98" t="s">
        <v>653</v>
      </c>
      <c r="C467" s="99">
        <v>2</v>
      </c>
      <c r="D467" s="86">
        <f t="shared" si="23"/>
        <v>10.002825</v>
      </c>
      <c r="E467" s="100"/>
      <c r="F467" s="86">
        <v>8.6999999999999993</v>
      </c>
      <c r="G467" s="86">
        <f t="shared" si="24"/>
        <v>1.3028249999999999</v>
      </c>
    </row>
    <row r="468" spans="1:7">
      <c r="A468" s="92" t="s">
        <v>184</v>
      </c>
      <c r="B468" s="93" t="s">
        <v>1087</v>
      </c>
      <c r="C468" s="94">
        <v>2</v>
      </c>
      <c r="D468" s="95">
        <f t="shared" si="23"/>
        <v>24.995564999999999</v>
      </c>
      <c r="E468" s="96"/>
      <c r="F468" s="95">
        <v>21.74</v>
      </c>
      <c r="G468" s="95">
        <f t="shared" si="24"/>
        <v>3.2555649999999998</v>
      </c>
    </row>
    <row r="469" spans="1:7">
      <c r="A469" s="97" t="s">
        <v>184</v>
      </c>
      <c r="B469" s="98" t="s">
        <v>227</v>
      </c>
      <c r="C469" s="99">
        <v>1</v>
      </c>
      <c r="D469" s="86">
        <f t="shared" si="23"/>
        <v>34.998390000000001</v>
      </c>
      <c r="E469" s="100"/>
      <c r="F469" s="86">
        <v>30.44</v>
      </c>
      <c r="G469" s="86">
        <f t="shared" si="24"/>
        <v>4.5583900000000002</v>
      </c>
    </row>
    <row r="470" spans="1:7">
      <c r="A470" s="92" t="s">
        <v>184</v>
      </c>
      <c r="B470" s="93" t="s">
        <v>1120</v>
      </c>
      <c r="C470" s="94">
        <v>1</v>
      </c>
      <c r="D470" s="95">
        <f t="shared" si="23"/>
        <v>19.994152500000002</v>
      </c>
      <c r="E470" s="96"/>
      <c r="F470" s="95">
        <v>17.39</v>
      </c>
      <c r="G470" s="95">
        <f t="shared" si="24"/>
        <v>2.6041525000000001</v>
      </c>
    </row>
    <row r="471" spans="1:7">
      <c r="A471" s="97" t="s">
        <v>184</v>
      </c>
      <c r="B471" s="101" t="s">
        <v>939</v>
      </c>
      <c r="C471" s="99">
        <v>2</v>
      </c>
      <c r="D471" s="86">
        <f t="shared" si="23"/>
        <v>10.002825</v>
      </c>
      <c r="E471" s="100"/>
      <c r="F471" s="86">
        <v>8.6999999999999993</v>
      </c>
      <c r="G471" s="86">
        <f t="shared" si="24"/>
        <v>1.3028249999999999</v>
      </c>
    </row>
    <row r="472" spans="1:7">
      <c r="A472" s="92" t="s">
        <v>184</v>
      </c>
      <c r="B472" s="93" t="s">
        <v>865</v>
      </c>
      <c r="C472" s="94">
        <v>2</v>
      </c>
      <c r="D472" s="95">
        <f t="shared" si="23"/>
        <v>10.002825</v>
      </c>
      <c r="E472" s="96"/>
      <c r="F472" s="95">
        <v>8.6999999999999993</v>
      </c>
      <c r="G472" s="95">
        <f t="shared" si="24"/>
        <v>1.3028249999999999</v>
      </c>
    </row>
    <row r="473" spans="1:7">
      <c r="A473" s="97" t="s">
        <v>184</v>
      </c>
      <c r="B473" s="98" t="s">
        <v>1119</v>
      </c>
      <c r="C473" s="99">
        <v>2</v>
      </c>
      <c r="D473" s="86">
        <f t="shared" si="23"/>
        <v>19.994152500000002</v>
      </c>
      <c r="E473" s="100"/>
      <c r="F473" s="86">
        <v>17.39</v>
      </c>
      <c r="G473" s="86">
        <f t="shared" si="24"/>
        <v>2.6041525000000001</v>
      </c>
    </row>
    <row r="474" spans="1:7">
      <c r="A474" s="92" t="s">
        <v>184</v>
      </c>
      <c r="B474" s="93" t="s">
        <v>1107</v>
      </c>
      <c r="C474" s="94">
        <v>2</v>
      </c>
      <c r="D474" s="95">
        <f t="shared" si="23"/>
        <v>19.994152500000002</v>
      </c>
      <c r="E474" s="96"/>
      <c r="F474" s="95">
        <v>17.39</v>
      </c>
      <c r="G474" s="95">
        <f t="shared" si="24"/>
        <v>2.6041525000000001</v>
      </c>
    </row>
    <row r="475" spans="1:7">
      <c r="A475" s="97" t="s">
        <v>184</v>
      </c>
      <c r="B475" s="98" t="s">
        <v>733</v>
      </c>
      <c r="C475" s="99">
        <v>1</v>
      </c>
      <c r="D475" s="86">
        <f t="shared" si="23"/>
        <v>45.001215000000002</v>
      </c>
      <c r="E475" s="100"/>
      <c r="F475" s="86">
        <v>39.14</v>
      </c>
      <c r="G475" s="86">
        <f t="shared" si="24"/>
        <v>5.8612149999999996</v>
      </c>
    </row>
    <row r="476" spans="1:7">
      <c r="A476" s="92" t="s">
        <v>184</v>
      </c>
      <c r="B476" s="93" t="s">
        <v>784</v>
      </c>
      <c r="C476" s="94">
        <v>1</v>
      </c>
      <c r="D476" s="95">
        <f t="shared" si="23"/>
        <v>79.999605000000003</v>
      </c>
      <c r="E476" s="96"/>
      <c r="F476" s="95">
        <v>69.58</v>
      </c>
      <c r="G476" s="95">
        <f t="shared" si="24"/>
        <v>10.419604999999999</v>
      </c>
    </row>
    <row r="477" spans="1:7">
      <c r="A477" s="97" t="s">
        <v>184</v>
      </c>
      <c r="B477" s="98" t="s">
        <v>682</v>
      </c>
      <c r="C477" s="99">
        <v>2</v>
      </c>
      <c r="D477" s="86">
        <f t="shared" si="23"/>
        <v>10.002825</v>
      </c>
      <c r="E477" s="100"/>
      <c r="F477" s="86">
        <v>8.6999999999999993</v>
      </c>
      <c r="G477" s="86">
        <f t="shared" si="24"/>
        <v>1.3028249999999999</v>
      </c>
    </row>
    <row r="478" spans="1:7">
      <c r="A478" s="92" t="s">
        <v>184</v>
      </c>
      <c r="B478" s="93" t="s">
        <v>775</v>
      </c>
      <c r="C478" s="94">
        <v>1</v>
      </c>
      <c r="D478" s="95">
        <f t="shared" si="23"/>
        <v>45.001215000000002</v>
      </c>
      <c r="E478" s="96"/>
      <c r="F478" s="95">
        <v>39.14</v>
      </c>
      <c r="G478" s="95">
        <f t="shared" si="24"/>
        <v>5.8612149999999996</v>
      </c>
    </row>
    <row r="479" spans="1:7">
      <c r="A479" s="97" t="s">
        <v>184</v>
      </c>
      <c r="B479" s="98" t="s">
        <v>1072</v>
      </c>
      <c r="C479" s="99">
        <v>1</v>
      </c>
      <c r="D479" s="86">
        <f t="shared" si="23"/>
        <v>119.9994075</v>
      </c>
      <c r="E479" s="100"/>
      <c r="F479" s="86">
        <v>104.37</v>
      </c>
      <c r="G479" s="86">
        <f t="shared" si="24"/>
        <v>15.629407499999999</v>
      </c>
    </row>
    <row r="480" spans="1:7">
      <c r="A480" s="92" t="s">
        <v>184</v>
      </c>
      <c r="B480" s="102" t="s">
        <v>118</v>
      </c>
      <c r="C480" s="96">
        <v>1</v>
      </c>
      <c r="D480" s="95">
        <f t="shared" si="23"/>
        <v>90.002430000000004</v>
      </c>
      <c r="E480" s="96"/>
      <c r="F480" s="95">
        <v>78.28</v>
      </c>
      <c r="G480" s="95">
        <f t="shared" si="24"/>
        <v>11.722429999999999</v>
      </c>
    </row>
    <row r="481" spans="1:7">
      <c r="A481" s="97" t="s">
        <v>184</v>
      </c>
      <c r="B481" s="98" t="s">
        <v>1146</v>
      </c>
      <c r="C481" s="99">
        <v>2</v>
      </c>
      <c r="D481" s="86">
        <f t="shared" si="23"/>
        <v>29.9969775</v>
      </c>
      <c r="E481" s="100"/>
      <c r="F481" s="86">
        <v>26.09</v>
      </c>
      <c r="G481" s="86">
        <f t="shared" si="24"/>
        <v>3.9069775</v>
      </c>
    </row>
    <row r="482" spans="1:7">
      <c r="A482" s="92" t="s">
        <v>184</v>
      </c>
      <c r="B482" s="93" t="s">
        <v>552</v>
      </c>
      <c r="C482" s="94">
        <v>2</v>
      </c>
      <c r="D482" s="95">
        <f t="shared" si="23"/>
        <v>15.0042375</v>
      </c>
      <c r="E482" s="96"/>
      <c r="F482" s="95">
        <v>13.05</v>
      </c>
      <c r="G482" s="95">
        <f t="shared" si="24"/>
        <v>1.9542375000000001</v>
      </c>
    </row>
    <row r="483" spans="1:7">
      <c r="A483" s="97" t="s">
        <v>184</v>
      </c>
      <c r="B483" s="98" t="s">
        <v>1360</v>
      </c>
      <c r="C483" s="99">
        <v>1</v>
      </c>
      <c r="D483" s="86">
        <f t="shared" si="23"/>
        <v>50.002627500000003</v>
      </c>
      <c r="E483" s="100"/>
      <c r="F483" s="86">
        <v>43.49</v>
      </c>
      <c r="G483" s="86">
        <f t="shared" si="24"/>
        <v>6.5126274999999998</v>
      </c>
    </row>
    <row r="484" spans="1:7">
      <c r="A484" s="92" t="s">
        <v>184</v>
      </c>
      <c r="B484" s="93" t="s">
        <v>553</v>
      </c>
      <c r="C484" s="94">
        <v>2</v>
      </c>
      <c r="D484" s="95">
        <f t="shared" si="23"/>
        <v>15.0042375</v>
      </c>
      <c r="E484" s="96"/>
      <c r="F484" s="95">
        <v>13.05</v>
      </c>
      <c r="G484" s="95">
        <f t="shared" si="24"/>
        <v>1.9542375000000001</v>
      </c>
    </row>
    <row r="485" spans="1:7">
      <c r="A485" s="97" t="s">
        <v>184</v>
      </c>
      <c r="B485" s="98" t="s">
        <v>421</v>
      </c>
      <c r="C485" s="99">
        <v>2</v>
      </c>
      <c r="D485" s="86">
        <f t="shared" si="23"/>
        <v>15.0042375</v>
      </c>
      <c r="E485" s="100"/>
      <c r="F485" s="86">
        <v>13.05</v>
      </c>
      <c r="G485" s="86">
        <f t="shared" si="24"/>
        <v>1.9542375000000001</v>
      </c>
    </row>
    <row r="486" spans="1:7">
      <c r="A486" s="92" t="s">
        <v>184</v>
      </c>
      <c r="B486" s="102" t="s">
        <v>1079</v>
      </c>
      <c r="C486" s="94">
        <v>2</v>
      </c>
      <c r="D486" s="95">
        <f t="shared" si="23"/>
        <v>15.0042375</v>
      </c>
      <c r="E486" s="96"/>
      <c r="F486" s="95">
        <v>13.05</v>
      </c>
      <c r="G486" s="95">
        <f t="shared" si="24"/>
        <v>1.9542375000000001</v>
      </c>
    </row>
    <row r="487" spans="1:7">
      <c r="A487" s="97" t="s">
        <v>184</v>
      </c>
      <c r="B487" s="98" t="s">
        <v>1355</v>
      </c>
      <c r="C487" s="99">
        <v>1</v>
      </c>
      <c r="D487" s="86">
        <f t="shared" si="23"/>
        <v>24.995564999999999</v>
      </c>
      <c r="E487" s="100"/>
      <c r="F487" s="86">
        <v>21.74</v>
      </c>
      <c r="G487" s="86">
        <f t="shared" si="24"/>
        <v>3.2555649999999998</v>
      </c>
    </row>
    <row r="488" spans="1:7">
      <c r="A488" s="92" t="s">
        <v>184</v>
      </c>
      <c r="B488" s="102" t="s">
        <v>957</v>
      </c>
      <c r="C488" s="94">
        <v>1</v>
      </c>
      <c r="D488" s="95">
        <f t="shared" si="23"/>
        <v>59.993955</v>
      </c>
      <c r="E488" s="96"/>
      <c r="F488" s="95">
        <v>52.18</v>
      </c>
      <c r="G488" s="95">
        <f t="shared" si="24"/>
        <v>7.813955</v>
      </c>
    </row>
    <row r="489" spans="1:7">
      <c r="A489" s="97" t="s">
        <v>184</v>
      </c>
      <c r="B489" s="98" t="s">
        <v>707</v>
      </c>
      <c r="C489" s="99">
        <v>2</v>
      </c>
      <c r="D489" s="86">
        <f t="shared" si="23"/>
        <v>24.995564999999999</v>
      </c>
      <c r="E489" s="100"/>
      <c r="F489" s="86">
        <v>21.74</v>
      </c>
      <c r="G489" s="86">
        <f t="shared" si="24"/>
        <v>3.2555649999999998</v>
      </c>
    </row>
    <row r="490" spans="1:7">
      <c r="A490" s="92" t="s">
        <v>184</v>
      </c>
      <c r="B490" s="93" t="s">
        <v>776</v>
      </c>
      <c r="C490" s="94">
        <v>1</v>
      </c>
      <c r="D490" s="95">
        <f t="shared" si="23"/>
        <v>69.996780000000001</v>
      </c>
      <c r="E490" s="96"/>
      <c r="F490" s="95">
        <v>60.88</v>
      </c>
      <c r="G490" s="95">
        <f t="shared" si="24"/>
        <v>9.1167800000000003</v>
      </c>
    </row>
    <row r="491" spans="1:7">
      <c r="A491" s="97" t="s">
        <v>184</v>
      </c>
      <c r="B491" s="101" t="s">
        <v>958</v>
      </c>
      <c r="C491" s="99">
        <v>1</v>
      </c>
      <c r="D491" s="86">
        <f t="shared" si="23"/>
        <v>45.001215000000002</v>
      </c>
      <c r="E491" s="100"/>
      <c r="F491" s="86">
        <v>39.14</v>
      </c>
      <c r="G491" s="86">
        <f t="shared" si="24"/>
        <v>5.8612149999999996</v>
      </c>
    </row>
    <row r="492" spans="1:7">
      <c r="A492" s="92" t="s">
        <v>184</v>
      </c>
      <c r="B492" s="102" t="s">
        <v>959</v>
      </c>
      <c r="C492" s="94">
        <v>2</v>
      </c>
      <c r="D492" s="95">
        <f t="shared" si="23"/>
        <v>29.9969775</v>
      </c>
      <c r="E492" s="96"/>
      <c r="F492" s="95">
        <v>26.09</v>
      </c>
      <c r="G492" s="95">
        <f t="shared" si="24"/>
        <v>3.9069775</v>
      </c>
    </row>
    <row r="493" spans="1:7">
      <c r="A493" s="97" t="s">
        <v>184</v>
      </c>
      <c r="B493" s="101" t="s">
        <v>1280</v>
      </c>
      <c r="C493" s="99">
        <v>2</v>
      </c>
      <c r="D493" s="86">
        <f t="shared" ref="D493:D516" si="25">SUM(F493:G493)</f>
        <v>15.0042375</v>
      </c>
      <c r="E493" s="100"/>
      <c r="F493" s="86">
        <v>13.05</v>
      </c>
      <c r="G493" s="86">
        <f t="shared" ref="G493:G516" si="26">F493*G$1</f>
        <v>1.9542375000000001</v>
      </c>
    </row>
    <row r="494" spans="1:7">
      <c r="A494" s="92" t="s">
        <v>184</v>
      </c>
      <c r="B494" s="93" t="s">
        <v>1301</v>
      </c>
      <c r="C494" s="94">
        <v>2</v>
      </c>
      <c r="D494" s="95">
        <f t="shared" si="25"/>
        <v>24.995564999999999</v>
      </c>
      <c r="E494" s="96"/>
      <c r="F494" s="95">
        <v>21.74</v>
      </c>
      <c r="G494" s="95">
        <f t="shared" si="26"/>
        <v>3.2555649999999998</v>
      </c>
    </row>
    <row r="495" spans="1:7">
      <c r="A495" s="97" t="s">
        <v>184</v>
      </c>
      <c r="B495" s="98" t="s">
        <v>1108</v>
      </c>
      <c r="C495" s="99">
        <v>2</v>
      </c>
      <c r="D495" s="86">
        <f t="shared" si="25"/>
        <v>15.0042375</v>
      </c>
      <c r="E495" s="100"/>
      <c r="F495" s="86">
        <v>13.05</v>
      </c>
      <c r="G495" s="86">
        <f t="shared" si="26"/>
        <v>1.9542375000000001</v>
      </c>
    </row>
    <row r="496" spans="1:7">
      <c r="A496" s="92" t="s">
        <v>184</v>
      </c>
      <c r="B496" s="102" t="s">
        <v>119</v>
      </c>
      <c r="C496" s="96">
        <v>1</v>
      </c>
      <c r="D496" s="95">
        <f t="shared" si="25"/>
        <v>90.002430000000004</v>
      </c>
      <c r="E496" s="96"/>
      <c r="F496" s="95">
        <v>78.28</v>
      </c>
      <c r="G496" s="95">
        <f t="shared" si="26"/>
        <v>11.722429999999999</v>
      </c>
    </row>
    <row r="497" spans="1:7">
      <c r="A497" s="97" t="s">
        <v>184</v>
      </c>
      <c r="B497" s="101" t="s">
        <v>1374</v>
      </c>
      <c r="C497" s="99">
        <v>1</v>
      </c>
      <c r="D497" s="86">
        <f t="shared" si="25"/>
        <v>45.001215000000002</v>
      </c>
      <c r="E497" s="100"/>
      <c r="F497" s="86">
        <v>39.14</v>
      </c>
      <c r="G497" s="86">
        <f t="shared" si="26"/>
        <v>5.8612149999999996</v>
      </c>
    </row>
    <row r="498" spans="1:7">
      <c r="A498" s="92" t="s">
        <v>184</v>
      </c>
      <c r="B498" s="93" t="s">
        <v>2</v>
      </c>
      <c r="C498" s="94">
        <v>2</v>
      </c>
      <c r="D498" s="95">
        <f t="shared" si="25"/>
        <v>29.9969775</v>
      </c>
      <c r="E498" s="96"/>
      <c r="F498" s="95">
        <v>26.09</v>
      </c>
      <c r="G498" s="95">
        <f t="shared" si="26"/>
        <v>3.9069775</v>
      </c>
    </row>
    <row r="499" spans="1:7">
      <c r="A499" s="97" t="s">
        <v>184</v>
      </c>
      <c r="B499" s="101" t="s">
        <v>960</v>
      </c>
      <c r="C499" s="99">
        <v>1</v>
      </c>
      <c r="D499" s="86">
        <f t="shared" si="25"/>
        <v>59.993955</v>
      </c>
      <c r="E499" s="100"/>
      <c r="F499" s="86">
        <v>52.18</v>
      </c>
      <c r="G499" s="86">
        <f t="shared" si="26"/>
        <v>7.813955</v>
      </c>
    </row>
    <row r="500" spans="1:7">
      <c r="A500" s="92" t="s">
        <v>184</v>
      </c>
      <c r="B500" s="93" t="s">
        <v>1175</v>
      </c>
      <c r="C500" s="94">
        <v>1</v>
      </c>
      <c r="D500" s="95">
        <f t="shared" si="25"/>
        <v>74.998192500000002</v>
      </c>
      <c r="E500" s="96"/>
      <c r="F500" s="95">
        <v>65.23</v>
      </c>
      <c r="G500" s="95">
        <f t="shared" si="26"/>
        <v>9.7681924999999996</v>
      </c>
    </row>
    <row r="501" spans="1:7">
      <c r="A501" s="97" t="s">
        <v>184</v>
      </c>
      <c r="B501" s="98" t="s">
        <v>312</v>
      </c>
      <c r="C501" s="99">
        <v>2</v>
      </c>
      <c r="D501" s="86">
        <f t="shared" si="25"/>
        <v>17.9935875</v>
      </c>
      <c r="E501" s="100"/>
      <c r="F501" s="86">
        <v>15.65</v>
      </c>
      <c r="G501" s="86">
        <f t="shared" si="26"/>
        <v>2.3435874999999999</v>
      </c>
    </row>
    <row r="502" spans="1:7">
      <c r="A502" s="92" t="s">
        <v>184</v>
      </c>
      <c r="B502" s="93" t="s">
        <v>948</v>
      </c>
      <c r="C502" s="94">
        <v>2</v>
      </c>
      <c r="D502" s="95">
        <f t="shared" si="25"/>
        <v>10.002825</v>
      </c>
      <c r="E502" s="96"/>
      <c r="F502" s="95">
        <v>8.6999999999999993</v>
      </c>
      <c r="G502" s="95">
        <f t="shared" si="26"/>
        <v>1.3028249999999999</v>
      </c>
    </row>
    <row r="503" spans="1:7">
      <c r="A503" s="97" t="s">
        <v>184</v>
      </c>
      <c r="B503" s="101" t="s">
        <v>940</v>
      </c>
      <c r="C503" s="99">
        <v>1</v>
      </c>
      <c r="D503" s="86">
        <f t="shared" si="25"/>
        <v>29.9969775</v>
      </c>
      <c r="E503" s="100"/>
      <c r="F503" s="86">
        <v>26.09</v>
      </c>
      <c r="G503" s="86">
        <f t="shared" si="26"/>
        <v>3.9069775</v>
      </c>
    </row>
    <row r="504" spans="1:7">
      <c r="A504" s="92" t="s">
        <v>184</v>
      </c>
      <c r="B504" s="102" t="s">
        <v>961</v>
      </c>
      <c r="C504" s="94">
        <v>1</v>
      </c>
      <c r="D504" s="95">
        <f t="shared" si="25"/>
        <v>74.998192500000002</v>
      </c>
      <c r="E504" s="96"/>
      <c r="F504" s="95">
        <v>65.23</v>
      </c>
      <c r="G504" s="95">
        <f t="shared" si="26"/>
        <v>9.7681924999999996</v>
      </c>
    </row>
    <row r="505" spans="1:7">
      <c r="A505" s="97" t="s">
        <v>184</v>
      </c>
      <c r="B505" s="98" t="s">
        <v>850</v>
      </c>
      <c r="C505" s="99">
        <v>2</v>
      </c>
      <c r="D505" s="86">
        <f t="shared" si="25"/>
        <v>15.0042375</v>
      </c>
      <c r="E505" s="100"/>
      <c r="F505" s="86">
        <v>13.05</v>
      </c>
      <c r="G505" s="86">
        <f t="shared" si="26"/>
        <v>1.9542375000000001</v>
      </c>
    </row>
    <row r="506" spans="1:7">
      <c r="A506" s="92" t="s">
        <v>184</v>
      </c>
      <c r="B506" s="102" t="s">
        <v>962</v>
      </c>
      <c r="C506" s="94">
        <v>2</v>
      </c>
      <c r="D506" s="95">
        <f t="shared" si="25"/>
        <v>24.995564999999999</v>
      </c>
      <c r="E506" s="96"/>
      <c r="F506" s="95">
        <v>21.74</v>
      </c>
      <c r="G506" s="95">
        <f t="shared" si="26"/>
        <v>3.2555649999999998</v>
      </c>
    </row>
    <row r="507" spans="1:7">
      <c r="A507" s="97" t="s">
        <v>184</v>
      </c>
      <c r="B507" s="98" t="s">
        <v>1145</v>
      </c>
      <c r="C507" s="99">
        <v>1</v>
      </c>
      <c r="D507" s="86">
        <f t="shared" si="25"/>
        <v>45.001215000000002</v>
      </c>
      <c r="E507" s="100"/>
      <c r="F507" s="86">
        <v>39.14</v>
      </c>
      <c r="G507" s="86">
        <f t="shared" si="26"/>
        <v>5.8612149999999996</v>
      </c>
    </row>
    <row r="508" spans="1:7">
      <c r="A508" s="92" t="s">
        <v>184</v>
      </c>
      <c r="B508" s="93" t="s">
        <v>941</v>
      </c>
      <c r="C508" s="94">
        <v>2</v>
      </c>
      <c r="D508" s="95">
        <f t="shared" si="25"/>
        <v>15.0042375</v>
      </c>
      <c r="E508" s="96"/>
      <c r="F508" s="95">
        <v>13.05</v>
      </c>
      <c r="G508" s="95">
        <f t="shared" si="26"/>
        <v>1.9542375000000001</v>
      </c>
    </row>
    <row r="509" spans="1:7">
      <c r="A509" s="97" t="s">
        <v>184</v>
      </c>
      <c r="B509" s="98" t="s">
        <v>1180</v>
      </c>
      <c r="C509" s="99">
        <v>1</v>
      </c>
      <c r="D509" s="86">
        <f t="shared" si="25"/>
        <v>50.002627500000003</v>
      </c>
      <c r="E509" s="100"/>
      <c r="F509" s="86">
        <v>43.49</v>
      </c>
      <c r="G509" s="86">
        <f t="shared" si="26"/>
        <v>6.5126274999999998</v>
      </c>
    </row>
    <row r="510" spans="1:7">
      <c r="A510" s="92" t="s">
        <v>184</v>
      </c>
      <c r="B510" s="93" t="s">
        <v>1141</v>
      </c>
      <c r="C510" s="94">
        <v>2</v>
      </c>
      <c r="D510" s="95">
        <f t="shared" si="25"/>
        <v>10.002825</v>
      </c>
      <c r="E510" s="96"/>
      <c r="F510" s="95">
        <v>8.6999999999999993</v>
      </c>
      <c r="G510" s="95">
        <f t="shared" si="26"/>
        <v>1.3028249999999999</v>
      </c>
    </row>
    <row r="511" spans="1:7">
      <c r="A511" s="97" t="s">
        <v>184</v>
      </c>
      <c r="B511" s="98" t="s">
        <v>762</v>
      </c>
      <c r="C511" s="99">
        <v>2</v>
      </c>
      <c r="D511" s="86">
        <f t="shared" si="25"/>
        <v>15.0042375</v>
      </c>
      <c r="E511" s="100"/>
      <c r="F511" s="86">
        <v>13.05</v>
      </c>
      <c r="G511" s="86">
        <f t="shared" si="26"/>
        <v>1.9542375000000001</v>
      </c>
    </row>
    <row r="512" spans="1:7">
      <c r="A512" s="92" t="s">
        <v>184</v>
      </c>
      <c r="B512" s="93" t="s">
        <v>651</v>
      </c>
      <c r="C512" s="94">
        <v>2</v>
      </c>
      <c r="D512" s="95">
        <f t="shared" si="25"/>
        <v>19.994152500000002</v>
      </c>
      <c r="E512" s="96"/>
      <c r="F512" s="95">
        <v>17.39</v>
      </c>
      <c r="G512" s="95">
        <f t="shared" si="26"/>
        <v>2.6041525000000001</v>
      </c>
    </row>
    <row r="513" spans="1:7">
      <c r="A513" s="97" t="s">
        <v>184</v>
      </c>
      <c r="B513" s="98" t="s">
        <v>661</v>
      </c>
      <c r="C513" s="99">
        <v>2</v>
      </c>
      <c r="D513" s="86">
        <f t="shared" si="25"/>
        <v>10.002825</v>
      </c>
      <c r="E513" s="100"/>
      <c r="F513" s="86">
        <v>8.6999999999999993</v>
      </c>
      <c r="G513" s="86">
        <f t="shared" si="26"/>
        <v>1.3028249999999999</v>
      </c>
    </row>
    <row r="514" spans="1:7">
      <c r="A514" s="92" t="s">
        <v>184</v>
      </c>
      <c r="B514" s="93" t="s">
        <v>752</v>
      </c>
      <c r="C514" s="94">
        <v>1</v>
      </c>
      <c r="D514" s="95">
        <f t="shared" si="25"/>
        <v>29.9969775</v>
      </c>
      <c r="E514" s="96"/>
      <c r="F514" s="95">
        <v>26.09</v>
      </c>
      <c r="G514" s="95">
        <f t="shared" si="26"/>
        <v>3.9069775</v>
      </c>
    </row>
    <row r="515" spans="1:7">
      <c r="A515" s="97" t="s">
        <v>184</v>
      </c>
      <c r="B515" s="98" t="s">
        <v>1109</v>
      </c>
      <c r="C515" s="99">
        <v>2</v>
      </c>
      <c r="D515" s="86">
        <f t="shared" si="25"/>
        <v>10.002825</v>
      </c>
      <c r="E515" s="100"/>
      <c r="F515" s="86">
        <v>8.6999999999999993</v>
      </c>
      <c r="G515" s="86">
        <f t="shared" si="26"/>
        <v>1.3028249999999999</v>
      </c>
    </row>
    <row r="516" spans="1:7">
      <c r="A516" s="92" t="s">
        <v>184</v>
      </c>
      <c r="B516" s="93" t="s">
        <v>222</v>
      </c>
      <c r="C516" s="94">
        <v>2</v>
      </c>
      <c r="D516" s="95">
        <f t="shared" si="25"/>
        <v>19.994152500000002</v>
      </c>
      <c r="E516" s="96"/>
      <c r="F516" s="95">
        <v>17.39</v>
      </c>
      <c r="G516" s="95">
        <f t="shared" si="26"/>
        <v>2.6041525000000001</v>
      </c>
    </row>
    <row r="517" spans="1:7">
      <c r="A517" s="97" t="s">
        <v>184</v>
      </c>
      <c r="B517" s="98" t="s">
        <v>1224</v>
      </c>
      <c r="C517" s="99">
        <v>1</v>
      </c>
      <c r="D517" s="86"/>
      <c r="E517" s="100"/>
      <c r="F517" s="86"/>
      <c r="G517" s="86"/>
    </row>
    <row r="518" spans="1:7">
      <c r="A518" s="92" t="s">
        <v>184</v>
      </c>
      <c r="B518" s="93" t="s">
        <v>588</v>
      </c>
      <c r="C518" s="94">
        <v>1</v>
      </c>
      <c r="D518" s="95">
        <f t="shared" ref="D518:D549" si="27">SUM(F518:G518)</f>
        <v>79.999605000000003</v>
      </c>
      <c r="E518" s="96"/>
      <c r="F518" s="95">
        <v>69.58</v>
      </c>
      <c r="G518" s="95">
        <f t="shared" ref="G518:G549" si="28">F518*G$1</f>
        <v>10.419604999999999</v>
      </c>
    </row>
    <row r="519" spans="1:7">
      <c r="A519" s="97" t="s">
        <v>184</v>
      </c>
      <c r="B519" s="98" t="s">
        <v>210</v>
      </c>
      <c r="C519" s="99">
        <v>2</v>
      </c>
      <c r="D519" s="86">
        <f t="shared" si="27"/>
        <v>24.995564999999999</v>
      </c>
      <c r="E519" s="100"/>
      <c r="F519" s="86">
        <v>21.74</v>
      </c>
      <c r="G519" s="86">
        <f t="shared" si="28"/>
        <v>3.2555649999999998</v>
      </c>
    </row>
    <row r="520" spans="1:7">
      <c r="A520" s="92" t="s">
        <v>184</v>
      </c>
      <c r="B520" s="93" t="s">
        <v>1144</v>
      </c>
      <c r="C520" s="94">
        <v>2</v>
      </c>
      <c r="D520" s="95">
        <f t="shared" si="27"/>
        <v>15.0042375</v>
      </c>
      <c r="E520" s="96"/>
      <c r="F520" s="95">
        <v>13.05</v>
      </c>
      <c r="G520" s="95">
        <f t="shared" si="28"/>
        <v>1.9542375000000001</v>
      </c>
    </row>
    <row r="521" spans="1:7">
      <c r="A521" s="97" t="s">
        <v>184</v>
      </c>
      <c r="B521" s="98" t="s">
        <v>1123</v>
      </c>
      <c r="C521" s="99">
        <v>2</v>
      </c>
      <c r="D521" s="86">
        <f t="shared" si="27"/>
        <v>10.002825</v>
      </c>
      <c r="E521" s="100"/>
      <c r="F521" s="86">
        <v>8.6999999999999993</v>
      </c>
      <c r="G521" s="86">
        <f t="shared" si="28"/>
        <v>1.3028249999999999</v>
      </c>
    </row>
    <row r="522" spans="1:7">
      <c r="A522" s="92" t="s">
        <v>184</v>
      </c>
      <c r="B522" s="93" t="s">
        <v>424</v>
      </c>
      <c r="C522" s="94">
        <v>2</v>
      </c>
      <c r="D522" s="95">
        <f t="shared" si="27"/>
        <v>10.002825</v>
      </c>
      <c r="E522" s="96"/>
      <c r="F522" s="95">
        <v>8.6999999999999993</v>
      </c>
      <c r="G522" s="95">
        <f t="shared" si="28"/>
        <v>1.3028249999999999</v>
      </c>
    </row>
    <row r="523" spans="1:7">
      <c r="A523" s="97" t="s">
        <v>184</v>
      </c>
      <c r="B523" s="98" t="s">
        <v>353</v>
      </c>
      <c r="C523" s="99">
        <v>2</v>
      </c>
      <c r="D523" s="86">
        <f t="shared" si="27"/>
        <v>10.002825</v>
      </c>
      <c r="E523" s="100"/>
      <c r="F523" s="86">
        <v>8.6999999999999993</v>
      </c>
      <c r="G523" s="86">
        <f t="shared" si="28"/>
        <v>1.3028249999999999</v>
      </c>
    </row>
    <row r="524" spans="1:7">
      <c r="A524" s="92" t="s">
        <v>184</v>
      </c>
      <c r="B524" s="93" t="s">
        <v>425</v>
      </c>
      <c r="C524" s="94">
        <v>2</v>
      </c>
      <c r="D524" s="95">
        <f t="shared" si="27"/>
        <v>10.002825</v>
      </c>
      <c r="E524" s="96"/>
      <c r="F524" s="95">
        <v>8.6999999999999993</v>
      </c>
      <c r="G524" s="95">
        <f t="shared" si="28"/>
        <v>1.3028249999999999</v>
      </c>
    </row>
    <row r="525" spans="1:7">
      <c r="A525" s="97" t="s">
        <v>184</v>
      </c>
      <c r="B525" s="98" t="s">
        <v>1110</v>
      </c>
      <c r="C525" s="99">
        <v>2</v>
      </c>
      <c r="D525" s="86">
        <f t="shared" si="27"/>
        <v>10.002825</v>
      </c>
      <c r="E525" s="100"/>
      <c r="F525" s="86">
        <v>8.6999999999999993</v>
      </c>
      <c r="G525" s="86">
        <f t="shared" si="28"/>
        <v>1.3028249999999999</v>
      </c>
    </row>
    <row r="526" spans="1:7">
      <c r="A526" s="92" t="s">
        <v>184</v>
      </c>
      <c r="B526" s="93" t="s">
        <v>701</v>
      </c>
      <c r="C526" s="94">
        <v>2</v>
      </c>
      <c r="D526" s="95">
        <f t="shared" si="27"/>
        <v>34.998390000000001</v>
      </c>
      <c r="E526" s="96"/>
      <c r="F526" s="95">
        <v>30.44</v>
      </c>
      <c r="G526" s="95">
        <f t="shared" si="28"/>
        <v>4.5583900000000002</v>
      </c>
    </row>
    <row r="527" spans="1:7">
      <c r="A527" s="97" t="s">
        <v>184</v>
      </c>
      <c r="B527" s="101" t="s">
        <v>496</v>
      </c>
      <c r="C527" s="99">
        <v>1</v>
      </c>
      <c r="D527" s="86">
        <f t="shared" si="27"/>
        <v>24.995564999999999</v>
      </c>
      <c r="E527" s="100"/>
      <c r="F527" s="86">
        <v>21.74</v>
      </c>
      <c r="G527" s="86">
        <f t="shared" si="28"/>
        <v>3.2555649999999998</v>
      </c>
    </row>
    <row r="528" spans="1:7">
      <c r="A528" s="92" t="s">
        <v>184</v>
      </c>
      <c r="B528" s="93" t="s">
        <v>534</v>
      </c>
      <c r="C528" s="94">
        <v>2</v>
      </c>
      <c r="D528" s="95">
        <f t="shared" si="27"/>
        <v>15.0042375</v>
      </c>
      <c r="E528" s="96"/>
      <c r="F528" s="95">
        <v>13.05</v>
      </c>
      <c r="G528" s="95">
        <f t="shared" si="28"/>
        <v>1.9542375000000001</v>
      </c>
    </row>
    <row r="529" spans="1:7">
      <c r="A529" s="97" t="s">
        <v>184</v>
      </c>
      <c r="B529" s="98" t="s">
        <v>753</v>
      </c>
      <c r="C529" s="99">
        <v>1</v>
      </c>
      <c r="D529" s="86">
        <f t="shared" si="27"/>
        <v>24.995564999999999</v>
      </c>
      <c r="E529" s="100"/>
      <c r="F529" s="86">
        <v>21.74</v>
      </c>
      <c r="G529" s="86">
        <f t="shared" si="28"/>
        <v>3.2555649999999998</v>
      </c>
    </row>
    <row r="530" spans="1:7">
      <c r="A530" s="92" t="s">
        <v>184</v>
      </c>
      <c r="B530" s="93" t="s">
        <v>1170</v>
      </c>
      <c r="C530" s="94">
        <v>1</v>
      </c>
      <c r="D530" s="95">
        <f t="shared" si="27"/>
        <v>199.99901249999999</v>
      </c>
      <c r="E530" s="96"/>
      <c r="F530" s="95">
        <v>173.95</v>
      </c>
      <c r="G530" s="95">
        <f t="shared" si="28"/>
        <v>26.049012499999996</v>
      </c>
    </row>
    <row r="531" spans="1:7">
      <c r="A531" s="97" t="s">
        <v>184</v>
      </c>
      <c r="B531" s="101" t="s">
        <v>587</v>
      </c>
      <c r="C531" s="99">
        <v>1</v>
      </c>
      <c r="D531" s="86">
        <f t="shared" si="27"/>
        <v>99.993757500000001</v>
      </c>
      <c r="E531" s="100"/>
      <c r="F531" s="86">
        <v>86.97</v>
      </c>
      <c r="G531" s="86">
        <f t="shared" si="28"/>
        <v>13.023757499999999</v>
      </c>
    </row>
    <row r="532" spans="1:7">
      <c r="A532" s="92" t="s">
        <v>184</v>
      </c>
      <c r="B532" s="102" t="s">
        <v>769</v>
      </c>
      <c r="C532" s="94">
        <v>1</v>
      </c>
      <c r="D532" s="95">
        <f t="shared" si="27"/>
        <v>45.001215000000002</v>
      </c>
      <c r="E532" s="96"/>
      <c r="F532" s="95">
        <v>39.14</v>
      </c>
      <c r="G532" s="95">
        <f t="shared" si="28"/>
        <v>5.8612149999999996</v>
      </c>
    </row>
    <row r="533" spans="1:7">
      <c r="A533" s="97" t="s">
        <v>184</v>
      </c>
      <c r="B533" s="98" t="s">
        <v>607</v>
      </c>
      <c r="C533" s="99">
        <v>2</v>
      </c>
      <c r="D533" s="86">
        <f t="shared" si="27"/>
        <v>19.994152500000002</v>
      </c>
      <c r="E533" s="100"/>
      <c r="F533" s="86">
        <v>17.39</v>
      </c>
      <c r="G533" s="86">
        <f t="shared" si="28"/>
        <v>2.6041525000000001</v>
      </c>
    </row>
    <row r="534" spans="1:7">
      <c r="A534" s="92" t="s">
        <v>184</v>
      </c>
      <c r="B534" s="102" t="s">
        <v>963</v>
      </c>
      <c r="C534" s="94">
        <v>1</v>
      </c>
      <c r="D534" s="95">
        <f t="shared" si="27"/>
        <v>74.998192500000002</v>
      </c>
      <c r="E534" s="96"/>
      <c r="F534" s="95">
        <v>65.23</v>
      </c>
      <c r="G534" s="95">
        <f t="shared" si="28"/>
        <v>9.7681924999999996</v>
      </c>
    </row>
    <row r="535" spans="1:7">
      <c r="A535" s="97" t="s">
        <v>184</v>
      </c>
      <c r="B535" s="98" t="s">
        <v>136</v>
      </c>
      <c r="C535" s="99">
        <v>2</v>
      </c>
      <c r="D535" s="86">
        <f t="shared" si="27"/>
        <v>19.994152500000002</v>
      </c>
      <c r="E535" s="100"/>
      <c r="F535" s="86">
        <v>17.39</v>
      </c>
      <c r="G535" s="86">
        <f t="shared" si="28"/>
        <v>2.6041525000000001</v>
      </c>
    </row>
    <row r="536" spans="1:7">
      <c r="A536" s="92" t="s">
        <v>184</v>
      </c>
      <c r="B536" s="102" t="s">
        <v>818</v>
      </c>
      <c r="C536" s="96">
        <v>1</v>
      </c>
      <c r="D536" s="95">
        <f t="shared" si="27"/>
        <v>99.993757500000001</v>
      </c>
      <c r="E536" s="96"/>
      <c r="F536" s="95">
        <v>86.97</v>
      </c>
      <c r="G536" s="95">
        <f t="shared" si="28"/>
        <v>13.023757499999999</v>
      </c>
    </row>
    <row r="537" spans="1:7">
      <c r="A537" s="97" t="s">
        <v>184</v>
      </c>
      <c r="B537" s="101" t="s">
        <v>310</v>
      </c>
      <c r="C537" s="99">
        <v>1</v>
      </c>
      <c r="D537" s="86">
        <f t="shared" si="27"/>
        <v>15.0042375</v>
      </c>
      <c r="E537" s="100"/>
      <c r="F537" s="86">
        <v>13.05</v>
      </c>
      <c r="G537" s="86">
        <f t="shared" si="28"/>
        <v>1.9542375000000001</v>
      </c>
    </row>
    <row r="538" spans="1:7">
      <c r="A538" s="92" t="s">
        <v>184</v>
      </c>
      <c r="B538" s="102" t="s">
        <v>912</v>
      </c>
      <c r="C538" s="94">
        <v>1</v>
      </c>
      <c r="D538" s="95">
        <f t="shared" si="27"/>
        <v>24.995564999999999</v>
      </c>
      <c r="E538" s="96"/>
      <c r="F538" s="95">
        <v>21.74</v>
      </c>
      <c r="G538" s="95">
        <f t="shared" si="28"/>
        <v>3.2555649999999998</v>
      </c>
    </row>
    <row r="539" spans="1:7">
      <c r="A539" s="97" t="s">
        <v>184</v>
      </c>
      <c r="B539" s="98" t="s">
        <v>314</v>
      </c>
      <c r="C539" s="99">
        <v>1</v>
      </c>
      <c r="D539" s="86">
        <f t="shared" si="27"/>
        <v>24.995564999999999</v>
      </c>
      <c r="E539" s="100"/>
      <c r="F539" s="86">
        <v>21.74</v>
      </c>
      <c r="G539" s="86">
        <f t="shared" si="28"/>
        <v>3.2555649999999998</v>
      </c>
    </row>
    <row r="540" spans="1:7">
      <c r="A540" s="92" t="s">
        <v>184</v>
      </c>
      <c r="B540" s="102" t="s">
        <v>1037</v>
      </c>
      <c r="C540" s="94">
        <v>1</v>
      </c>
      <c r="D540" s="95">
        <f t="shared" si="27"/>
        <v>24.995564999999999</v>
      </c>
      <c r="E540" s="96"/>
      <c r="F540" s="95">
        <v>21.74</v>
      </c>
      <c r="G540" s="95">
        <f t="shared" si="28"/>
        <v>3.2555649999999998</v>
      </c>
    </row>
    <row r="541" spans="1:7">
      <c r="A541" s="97" t="s">
        <v>184</v>
      </c>
      <c r="B541" s="101" t="s">
        <v>1256</v>
      </c>
      <c r="C541" s="99">
        <v>1</v>
      </c>
      <c r="D541" s="86">
        <f t="shared" si="27"/>
        <v>17.9935875</v>
      </c>
      <c r="E541" s="100"/>
      <c r="F541" s="86">
        <v>15.65</v>
      </c>
      <c r="G541" s="86">
        <f t="shared" si="28"/>
        <v>2.3435874999999999</v>
      </c>
    </row>
    <row r="542" spans="1:7">
      <c r="A542" s="92" t="s">
        <v>184</v>
      </c>
      <c r="B542" s="102" t="s">
        <v>817</v>
      </c>
      <c r="C542" s="94">
        <v>1</v>
      </c>
      <c r="D542" s="95">
        <f t="shared" si="27"/>
        <v>99.993757500000001</v>
      </c>
      <c r="E542" s="96"/>
      <c r="F542" s="95">
        <v>86.97</v>
      </c>
      <c r="G542" s="95">
        <f t="shared" si="28"/>
        <v>13.023757499999999</v>
      </c>
    </row>
    <row r="543" spans="1:7">
      <c r="A543" s="97" t="s">
        <v>184</v>
      </c>
      <c r="B543" s="98" t="s">
        <v>1013</v>
      </c>
      <c r="C543" s="99">
        <v>1</v>
      </c>
      <c r="D543" s="86">
        <f t="shared" si="27"/>
        <v>19.994152500000002</v>
      </c>
      <c r="E543" s="100"/>
      <c r="F543" s="86">
        <v>17.39</v>
      </c>
      <c r="G543" s="86">
        <f t="shared" si="28"/>
        <v>2.6041525000000001</v>
      </c>
    </row>
    <row r="544" spans="1:7">
      <c r="A544" s="92" t="s">
        <v>184</v>
      </c>
      <c r="B544" s="102" t="s">
        <v>1038</v>
      </c>
      <c r="C544" s="94">
        <v>1</v>
      </c>
      <c r="D544" s="95">
        <f t="shared" si="27"/>
        <v>24.995564999999999</v>
      </c>
      <c r="E544" s="96"/>
      <c r="F544" s="95">
        <v>21.74</v>
      </c>
      <c r="G544" s="95">
        <f t="shared" si="28"/>
        <v>3.2555649999999998</v>
      </c>
    </row>
    <row r="545" spans="1:7">
      <c r="A545" s="97" t="s">
        <v>184</v>
      </c>
      <c r="B545" s="98" t="s">
        <v>946</v>
      </c>
      <c r="C545" s="99">
        <v>1</v>
      </c>
      <c r="D545" s="86">
        <f t="shared" si="27"/>
        <v>24.995564999999999</v>
      </c>
      <c r="E545" s="100"/>
      <c r="F545" s="86">
        <v>21.74</v>
      </c>
      <c r="G545" s="86">
        <f t="shared" si="28"/>
        <v>3.2555649999999998</v>
      </c>
    </row>
    <row r="546" spans="1:7">
      <c r="A546" s="92" t="s">
        <v>184</v>
      </c>
      <c r="B546" s="93" t="s">
        <v>1143</v>
      </c>
      <c r="C546" s="94">
        <v>1</v>
      </c>
      <c r="D546" s="95">
        <f t="shared" si="27"/>
        <v>29.9969775</v>
      </c>
      <c r="E546" s="96"/>
      <c r="F546" s="95">
        <v>26.09</v>
      </c>
      <c r="G546" s="95">
        <f t="shared" si="28"/>
        <v>3.9069775</v>
      </c>
    </row>
    <row r="547" spans="1:7">
      <c r="A547" s="97" t="s">
        <v>184</v>
      </c>
      <c r="B547" s="98" t="s">
        <v>614</v>
      </c>
      <c r="C547" s="99">
        <v>1</v>
      </c>
      <c r="D547" s="86">
        <f t="shared" si="27"/>
        <v>45.001215000000002</v>
      </c>
      <c r="E547" s="100"/>
      <c r="F547" s="86">
        <v>39.14</v>
      </c>
      <c r="G547" s="86">
        <f t="shared" si="28"/>
        <v>5.8612149999999996</v>
      </c>
    </row>
    <row r="548" spans="1:7">
      <c r="A548" s="92" t="s">
        <v>184</v>
      </c>
      <c r="B548" s="93" t="s">
        <v>656</v>
      </c>
      <c r="C548" s="94">
        <v>2</v>
      </c>
      <c r="D548" s="95">
        <f t="shared" si="27"/>
        <v>10.002825</v>
      </c>
      <c r="E548" s="96"/>
      <c r="F548" s="95">
        <v>8.6999999999999993</v>
      </c>
      <c r="G548" s="95">
        <f t="shared" si="28"/>
        <v>1.3028249999999999</v>
      </c>
    </row>
    <row r="549" spans="1:7">
      <c r="A549" s="97" t="s">
        <v>184</v>
      </c>
      <c r="B549" s="101" t="s">
        <v>41</v>
      </c>
      <c r="C549" s="100">
        <v>1</v>
      </c>
      <c r="D549" s="86">
        <f t="shared" si="27"/>
        <v>99.993757500000001</v>
      </c>
      <c r="E549" s="100"/>
      <c r="F549" s="86">
        <v>86.97</v>
      </c>
      <c r="G549" s="86">
        <f t="shared" si="28"/>
        <v>13.023757499999999</v>
      </c>
    </row>
    <row r="550" spans="1:7">
      <c r="A550" s="92" t="s">
        <v>184</v>
      </c>
      <c r="B550" s="93" t="s">
        <v>652</v>
      </c>
      <c r="C550" s="94">
        <v>2</v>
      </c>
      <c r="D550" s="95">
        <f t="shared" ref="D550:D567" si="29">SUM(F550:G550)</f>
        <v>15.0042375</v>
      </c>
      <c r="E550" s="96"/>
      <c r="F550" s="95">
        <v>13.05</v>
      </c>
      <c r="G550" s="95">
        <f t="shared" ref="G550:G577" si="30">F550*G$1</f>
        <v>1.9542375000000001</v>
      </c>
    </row>
    <row r="551" spans="1:7">
      <c r="A551" s="97" t="s">
        <v>184</v>
      </c>
      <c r="B551" s="98" t="s">
        <v>308</v>
      </c>
      <c r="C551" s="99">
        <v>2</v>
      </c>
      <c r="D551" s="86">
        <f t="shared" si="29"/>
        <v>15.0042375</v>
      </c>
      <c r="E551" s="100"/>
      <c r="F551" s="86">
        <v>13.05</v>
      </c>
      <c r="G551" s="86">
        <f t="shared" si="30"/>
        <v>1.9542375000000001</v>
      </c>
    </row>
    <row r="552" spans="1:7">
      <c r="A552" s="92" t="s">
        <v>184</v>
      </c>
      <c r="B552" s="102" t="s">
        <v>311</v>
      </c>
      <c r="C552" s="94">
        <v>2</v>
      </c>
      <c r="D552" s="95">
        <f t="shared" si="29"/>
        <v>15.0042375</v>
      </c>
      <c r="E552" s="96"/>
      <c r="F552" s="95">
        <v>13.05</v>
      </c>
      <c r="G552" s="95">
        <f t="shared" si="30"/>
        <v>1.9542375000000001</v>
      </c>
    </row>
    <row r="553" spans="1:7">
      <c r="A553" s="97" t="s">
        <v>184</v>
      </c>
      <c r="B553" s="98" t="s">
        <v>863</v>
      </c>
      <c r="C553" s="99">
        <v>2</v>
      </c>
      <c r="D553" s="86">
        <f t="shared" si="29"/>
        <v>19.994152500000002</v>
      </c>
      <c r="E553" s="100"/>
      <c r="F553" s="86">
        <v>17.39</v>
      </c>
      <c r="G553" s="86">
        <f t="shared" si="30"/>
        <v>2.6041525000000001</v>
      </c>
    </row>
    <row r="554" spans="1:7">
      <c r="A554" s="92" t="s">
        <v>184</v>
      </c>
      <c r="B554" s="93" t="s">
        <v>648</v>
      </c>
      <c r="C554" s="94">
        <v>2</v>
      </c>
      <c r="D554" s="95">
        <f t="shared" si="29"/>
        <v>19.994152500000002</v>
      </c>
      <c r="E554" s="96"/>
      <c r="F554" s="95">
        <v>17.39</v>
      </c>
      <c r="G554" s="95">
        <f t="shared" si="30"/>
        <v>2.6041525000000001</v>
      </c>
    </row>
    <row r="555" spans="1:7">
      <c r="A555" s="97" t="s">
        <v>184</v>
      </c>
      <c r="B555" s="98" t="s">
        <v>851</v>
      </c>
      <c r="C555" s="99">
        <v>4</v>
      </c>
      <c r="D555" s="86">
        <f t="shared" si="29"/>
        <v>10.002825</v>
      </c>
      <c r="E555" s="100"/>
      <c r="F555" s="86">
        <v>8.6999999999999993</v>
      </c>
      <c r="G555" s="86">
        <f t="shared" si="30"/>
        <v>1.3028249999999999</v>
      </c>
    </row>
    <row r="556" spans="1:7">
      <c r="A556" s="92" t="s">
        <v>184</v>
      </c>
      <c r="B556" s="93" t="s">
        <v>852</v>
      </c>
      <c r="C556" s="94">
        <v>2</v>
      </c>
      <c r="D556" s="95">
        <f t="shared" si="29"/>
        <v>15.0042375</v>
      </c>
      <c r="E556" s="96"/>
      <c r="F556" s="95">
        <v>13.05</v>
      </c>
      <c r="G556" s="95">
        <f t="shared" si="30"/>
        <v>1.9542375000000001</v>
      </c>
    </row>
    <row r="557" spans="1:7">
      <c r="A557" s="97" t="s">
        <v>184</v>
      </c>
      <c r="B557" s="98" t="s">
        <v>1064</v>
      </c>
      <c r="C557" s="99">
        <v>1</v>
      </c>
      <c r="D557" s="86">
        <f t="shared" si="29"/>
        <v>175.00344749999999</v>
      </c>
      <c r="E557" s="100"/>
      <c r="F557" s="86">
        <v>152.21</v>
      </c>
      <c r="G557" s="86">
        <f t="shared" si="30"/>
        <v>22.793447499999999</v>
      </c>
    </row>
    <row r="558" spans="1:7">
      <c r="A558" s="92" t="s">
        <v>184</v>
      </c>
      <c r="B558" s="93" t="s">
        <v>612</v>
      </c>
      <c r="C558" s="94">
        <v>2</v>
      </c>
      <c r="D558" s="95">
        <f t="shared" si="29"/>
        <v>15.0042375</v>
      </c>
      <c r="E558" s="96"/>
      <c r="F558" s="95">
        <v>13.05</v>
      </c>
      <c r="G558" s="95">
        <f t="shared" si="30"/>
        <v>1.9542375000000001</v>
      </c>
    </row>
    <row r="559" spans="1:7">
      <c r="A559" s="97" t="s">
        <v>184</v>
      </c>
      <c r="B559" s="98" t="s">
        <v>533</v>
      </c>
      <c r="C559" s="99">
        <v>2</v>
      </c>
      <c r="D559" s="86">
        <f t="shared" si="29"/>
        <v>15.0042375</v>
      </c>
      <c r="E559" s="100"/>
      <c r="F559" s="86">
        <v>13.05</v>
      </c>
      <c r="G559" s="86">
        <f t="shared" si="30"/>
        <v>1.9542375000000001</v>
      </c>
    </row>
    <row r="560" spans="1:7">
      <c r="A560" s="92" t="s">
        <v>184</v>
      </c>
      <c r="B560" s="93" t="s">
        <v>853</v>
      </c>
      <c r="C560" s="94">
        <v>2</v>
      </c>
      <c r="D560" s="95">
        <f t="shared" si="29"/>
        <v>15.0042375</v>
      </c>
      <c r="E560" s="96"/>
      <c r="F560" s="95">
        <v>13.05</v>
      </c>
      <c r="G560" s="95">
        <f t="shared" si="30"/>
        <v>1.9542375000000001</v>
      </c>
    </row>
    <row r="561" spans="1:7">
      <c r="A561" s="97" t="s">
        <v>184</v>
      </c>
      <c r="B561" s="98" t="s">
        <v>1</v>
      </c>
      <c r="C561" s="99">
        <v>2</v>
      </c>
      <c r="D561" s="86">
        <f t="shared" si="29"/>
        <v>17.9935875</v>
      </c>
      <c r="E561" s="100"/>
      <c r="F561" s="86">
        <v>15.65</v>
      </c>
      <c r="G561" s="86">
        <f t="shared" si="30"/>
        <v>2.3435874999999999</v>
      </c>
    </row>
    <row r="562" spans="1:7">
      <c r="A562" s="92" t="s">
        <v>184</v>
      </c>
      <c r="B562" s="102" t="s">
        <v>968</v>
      </c>
      <c r="C562" s="94">
        <v>1</v>
      </c>
      <c r="D562" s="95">
        <f t="shared" si="29"/>
        <v>15.0042375</v>
      </c>
      <c r="E562" s="96"/>
      <c r="F562" s="95">
        <v>13.05</v>
      </c>
      <c r="G562" s="95">
        <f t="shared" si="30"/>
        <v>1.9542375000000001</v>
      </c>
    </row>
    <row r="563" spans="1:7">
      <c r="A563" s="97" t="s">
        <v>184</v>
      </c>
      <c r="B563" s="101" t="s">
        <v>1136</v>
      </c>
      <c r="C563" s="99">
        <v>1</v>
      </c>
      <c r="D563" s="86">
        <f t="shared" si="29"/>
        <v>45.001215000000002</v>
      </c>
      <c r="E563" s="100"/>
      <c r="F563" s="86">
        <v>39.14</v>
      </c>
      <c r="G563" s="86">
        <f t="shared" si="30"/>
        <v>5.8612149999999996</v>
      </c>
    </row>
    <row r="564" spans="1:7">
      <c r="A564" s="92" t="s">
        <v>184</v>
      </c>
      <c r="B564" s="93" t="s">
        <v>869</v>
      </c>
      <c r="C564" s="94">
        <v>2</v>
      </c>
      <c r="D564" s="95">
        <f t="shared" si="29"/>
        <v>15.0042375</v>
      </c>
      <c r="E564" s="96"/>
      <c r="F564" s="95">
        <v>13.05</v>
      </c>
      <c r="G564" s="95">
        <f t="shared" si="30"/>
        <v>1.9542375000000001</v>
      </c>
    </row>
    <row r="565" spans="1:7">
      <c r="A565" s="97" t="s">
        <v>184</v>
      </c>
      <c r="B565" s="98" t="s">
        <v>281</v>
      </c>
      <c r="C565" s="99">
        <v>1</v>
      </c>
      <c r="D565" s="86">
        <f t="shared" si="29"/>
        <v>45.001215000000002</v>
      </c>
      <c r="E565" s="100"/>
      <c r="F565" s="86">
        <v>39.14</v>
      </c>
      <c r="G565" s="86">
        <f t="shared" si="30"/>
        <v>5.8612149999999996</v>
      </c>
    </row>
    <row r="566" spans="1:7">
      <c r="A566" s="92" t="s">
        <v>184</v>
      </c>
      <c r="B566" s="102" t="s">
        <v>120</v>
      </c>
      <c r="C566" s="96">
        <v>1</v>
      </c>
      <c r="D566" s="95">
        <f t="shared" si="29"/>
        <v>99.993757500000001</v>
      </c>
      <c r="E566" s="96"/>
      <c r="F566" s="95">
        <v>86.97</v>
      </c>
      <c r="G566" s="95">
        <f t="shared" si="30"/>
        <v>13.023757499999999</v>
      </c>
    </row>
    <row r="567" spans="1:7">
      <c r="A567" s="97" t="s">
        <v>184</v>
      </c>
      <c r="B567" s="101" t="s">
        <v>121</v>
      </c>
      <c r="C567" s="100">
        <v>1</v>
      </c>
      <c r="D567" s="86">
        <f t="shared" si="29"/>
        <v>119.9994075</v>
      </c>
      <c r="E567" s="100"/>
      <c r="F567" s="86">
        <v>104.37</v>
      </c>
      <c r="G567" s="86">
        <f t="shared" si="30"/>
        <v>15.629407499999999</v>
      </c>
    </row>
    <row r="568" spans="1:7">
      <c r="A568" s="92" t="s">
        <v>184</v>
      </c>
      <c r="B568" s="93" t="s">
        <v>299</v>
      </c>
      <c r="C568" s="94">
        <v>1</v>
      </c>
      <c r="D568" s="95">
        <v>45</v>
      </c>
      <c r="E568" s="96"/>
      <c r="F568" s="95">
        <v>43.49</v>
      </c>
      <c r="G568" s="95">
        <f t="shared" si="30"/>
        <v>6.5126274999999998</v>
      </c>
    </row>
    <row r="569" spans="1:7">
      <c r="A569" s="97" t="s">
        <v>184</v>
      </c>
      <c r="B569" s="98" t="s">
        <v>1296</v>
      </c>
      <c r="C569" s="99">
        <v>2</v>
      </c>
      <c r="D569" s="86">
        <f>SUM(F569:G569)</f>
        <v>15.0042375</v>
      </c>
      <c r="E569" s="100"/>
      <c r="F569" s="86">
        <v>13.05</v>
      </c>
      <c r="G569" s="86">
        <f t="shared" si="30"/>
        <v>1.9542375000000001</v>
      </c>
    </row>
    <row r="570" spans="1:7">
      <c r="A570" s="92" t="s">
        <v>184</v>
      </c>
      <c r="B570" s="102" t="s">
        <v>36</v>
      </c>
      <c r="C570" s="96">
        <v>1</v>
      </c>
      <c r="D570" s="95">
        <f>SUM(F570:G570)</f>
        <v>139.99356</v>
      </c>
      <c r="E570" s="96"/>
      <c r="F570" s="95">
        <v>121.76</v>
      </c>
      <c r="G570" s="95">
        <f t="shared" si="30"/>
        <v>18.233560000000001</v>
      </c>
    </row>
    <row r="571" spans="1:7">
      <c r="A571" s="97" t="s">
        <v>184</v>
      </c>
      <c r="B571" s="98" t="s">
        <v>1171</v>
      </c>
      <c r="C571" s="99">
        <v>1</v>
      </c>
      <c r="D571" s="86">
        <v>190</v>
      </c>
      <c r="E571" s="100"/>
      <c r="F571" s="86">
        <v>165.25</v>
      </c>
      <c r="G571" s="86">
        <f t="shared" si="30"/>
        <v>24.746187499999998</v>
      </c>
    </row>
    <row r="572" spans="1:7">
      <c r="A572" s="92" t="s">
        <v>184</v>
      </c>
      <c r="B572" s="93" t="s">
        <v>454</v>
      </c>
      <c r="C572" s="94">
        <v>2</v>
      </c>
      <c r="D572" s="95">
        <f t="shared" ref="D572:D577" si="31">SUM(F572:G572)</f>
        <v>15.0042375</v>
      </c>
      <c r="E572" s="96"/>
      <c r="F572" s="95">
        <v>13.05</v>
      </c>
      <c r="G572" s="95">
        <f t="shared" si="30"/>
        <v>1.9542375000000001</v>
      </c>
    </row>
    <row r="573" spans="1:7">
      <c r="A573" s="97" t="s">
        <v>184</v>
      </c>
      <c r="B573" s="101" t="s">
        <v>241</v>
      </c>
      <c r="C573" s="99">
        <v>1</v>
      </c>
      <c r="D573" s="86">
        <f t="shared" si="31"/>
        <v>79.999605000000003</v>
      </c>
      <c r="E573" s="100"/>
      <c r="F573" s="86">
        <v>69.58</v>
      </c>
      <c r="G573" s="86">
        <f t="shared" si="30"/>
        <v>10.419604999999999</v>
      </c>
    </row>
    <row r="574" spans="1:7">
      <c r="A574" s="92" t="s">
        <v>184</v>
      </c>
      <c r="B574" s="93" t="s">
        <v>1041</v>
      </c>
      <c r="C574" s="94">
        <v>2</v>
      </c>
      <c r="D574" s="95">
        <f t="shared" si="31"/>
        <v>24.995564999999999</v>
      </c>
      <c r="E574" s="96"/>
      <c r="F574" s="95">
        <v>21.74</v>
      </c>
      <c r="G574" s="95">
        <f t="shared" si="30"/>
        <v>3.2555649999999998</v>
      </c>
    </row>
    <row r="575" spans="1:7">
      <c r="A575" s="97" t="s">
        <v>184</v>
      </c>
      <c r="B575" s="98" t="s">
        <v>1085</v>
      </c>
      <c r="C575" s="99">
        <v>2</v>
      </c>
      <c r="D575" s="86">
        <f t="shared" si="31"/>
        <v>15.0042375</v>
      </c>
      <c r="E575" s="100"/>
      <c r="F575" s="86">
        <v>13.05</v>
      </c>
      <c r="G575" s="86">
        <f t="shared" si="30"/>
        <v>1.9542375000000001</v>
      </c>
    </row>
    <row r="576" spans="1:7">
      <c r="A576" s="92" t="s">
        <v>184</v>
      </c>
      <c r="B576" s="102" t="s">
        <v>1221</v>
      </c>
      <c r="C576" s="94">
        <v>1</v>
      </c>
      <c r="D576" s="95">
        <f t="shared" si="31"/>
        <v>90.002430000000004</v>
      </c>
      <c r="E576" s="96"/>
      <c r="F576" s="95">
        <v>78.28</v>
      </c>
      <c r="G576" s="95">
        <f t="shared" si="30"/>
        <v>11.722429999999999</v>
      </c>
    </row>
    <row r="577" spans="1:7">
      <c r="A577" s="97" t="s">
        <v>184</v>
      </c>
      <c r="B577" s="98" t="s">
        <v>1111</v>
      </c>
      <c r="C577" s="99">
        <v>2</v>
      </c>
      <c r="D577" s="86">
        <f t="shared" si="31"/>
        <v>15.0042375</v>
      </c>
      <c r="E577" s="100"/>
      <c r="F577" s="86">
        <v>13.05</v>
      </c>
      <c r="G577" s="86">
        <f t="shared" si="30"/>
        <v>1.9542375000000001</v>
      </c>
    </row>
    <row r="578" spans="1:7">
      <c r="A578" s="92" t="s">
        <v>184</v>
      </c>
      <c r="B578" s="93" t="s">
        <v>1223</v>
      </c>
      <c r="C578" s="94">
        <v>1</v>
      </c>
      <c r="D578" s="95"/>
      <c r="E578" s="96"/>
      <c r="F578" s="95"/>
      <c r="G578" s="95"/>
    </row>
    <row r="579" spans="1:7">
      <c r="A579" s="97" t="s">
        <v>184</v>
      </c>
      <c r="B579" s="98" t="s">
        <v>1187</v>
      </c>
      <c r="C579" s="99">
        <v>2</v>
      </c>
      <c r="D579" s="86">
        <f t="shared" ref="D579:D642" si="32">SUM(F579:G579)</f>
        <v>34.998390000000001</v>
      </c>
      <c r="E579" s="100"/>
      <c r="F579" s="86">
        <v>30.44</v>
      </c>
      <c r="G579" s="86">
        <f t="shared" ref="G579:G642" si="33">F579*G$1</f>
        <v>4.5583900000000002</v>
      </c>
    </row>
    <row r="580" spans="1:7">
      <c r="A580" s="92" t="s">
        <v>184</v>
      </c>
      <c r="B580" s="102" t="s">
        <v>40</v>
      </c>
      <c r="C580" s="96">
        <v>1</v>
      </c>
      <c r="D580" s="95">
        <f t="shared" si="32"/>
        <v>139.99356</v>
      </c>
      <c r="E580" s="96"/>
      <c r="F580" s="95">
        <v>121.76</v>
      </c>
      <c r="G580" s="95">
        <f t="shared" si="33"/>
        <v>18.233560000000001</v>
      </c>
    </row>
    <row r="581" spans="1:7">
      <c r="A581" s="97" t="s">
        <v>184</v>
      </c>
      <c r="B581" s="101" t="s">
        <v>63</v>
      </c>
      <c r="C581" s="99">
        <v>1</v>
      </c>
      <c r="D581" s="86">
        <f t="shared" si="32"/>
        <v>64.9953675</v>
      </c>
      <c r="E581" s="100"/>
      <c r="F581" s="86">
        <v>56.53</v>
      </c>
      <c r="G581" s="86">
        <f t="shared" si="33"/>
        <v>8.4653674999999993</v>
      </c>
    </row>
    <row r="582" spans="1:7">
      <c r="A582" s="92" t="s">
        <v>184</v>
      </c>
      <c r="B582" s="93" t="s">
        <v>1040</v>
      </c>
      <c r="C582" s="94">
        <v>2</v>
      </c>
      <c r="D582" s="95">
        <f t="shared" si="32"/>
        <v>24.995564999999999</v>
      </c>
      <c r="E582" s="96"/>
      <c r="F582" s="95">
        <v>21.74</v>
      </c>
      <c r="G582" s="95">
        <f t="shared" si="33"/>
        <v>3.2555649999999998</v>
      </c>
    </row>
    <row r="583" spans="1:7">
      <c r="A583" s="97" t="s">
        <v>184</v>
      </c>
      <c r="B583" s="101" t="s">
        <v>964</v>
      </c>
      <c r="C583" s="99">
        <v>1</v>
      </c>
      <c r="D583" s="86">
        <f t="shared" si="32"/>
        <v>50.002627500000003</v>
      </c>
      <c r="E583" s="100"/>
      <c r="F583" s="86">
        <v>43.49</v>
      </c>
      <c r="G583" s="86">
        <f t="shared" si="33"/>
        <v>6.5126274999999998</v>
      </c>
    </row>
    <row r="584" spans="1:7">
      <c r="A584" s="92" t="s">
        <v>184</v>
      </c>
      <c r="B584" s="93" t="s">
        <v>475</v>
      </c>
      <c r="C584" s="94">
        <v>2</v>
      </c>
      <c r="D584" s="95">
        <f t="shared" si="32"/>
        <v>10.002825</v>
      </c>
      <c r="E584" s="96"/>
      <c r="F584" s="95">
        <v>8.6999999999999993</v>
      </c>
      <c r="G584" s="95">
        <f t="shared" si="33"/>
        <v>1.3028249999999999</v>
      </c>
    </row>
    <row r="585" spans="1:7">
      <c r="A585" s="97" t="s">
        <v>184</v>
      </c>
      <c r="B585" s="101" t="s">
        <v>1074</v>
      </c>
      <c r="C585" s="99">
        <v>1</v>
      </c>
      <c r="D585" s="86">
        <f t="shared" si="32"/>
        <v>15.0042375</v>
      </c>
      <c r="E585" s="100"/>
      <c r="F585" s="86">
        <v>13.05</v>
      </c>
      <c r="G585" s="86">
        <f t="shared" si="33"/>
        <v>1.9542375000000001</v>
      </c>
    </row>
    <row r="586" spans="1:7">
      <c r="A586" s="92" t="s">
        <v>184</v>
      </c>
      <c r="B586" s="93" t="s">
        <v>395</v>
      </c>
      <c r="C586" s="94">
        <v>2</v>
      </c>
      <c r="D586" s="95">
        <f t="shared" si="32"/>
        <v>10.002825</v>
      </c>
      <c r="E586" s="96"/>
      <c r="F586" s="95">
        <v>8.6999999999999993</v>
      </c>
      <c r="G586" s="95">
        <f t="shared" si="33"/>
        <v>1.3028249999999999</v>
      </c>
    </row>
    <row r="587" spans="1:7">
      <c r="A587" s="97" t="s">
        <v>184</v>
      </c>
      <c r="B587" s="101" t="s">
        <v>1284</v>
      </c>
      <c r="C587" s="99">
        <v>1</v>
      </c>
      <c r="D587" s="86">
        <f t="shared" si="32"/>
        <v>29.9969775</v>
      </c>
      <c r="E587" s="100"/>
      <c r="F587" s="86">
        <v>26.09</v>
      </c>
      <c r="G587" s="86">
        <f t="shared" si="33"/>
        <v>3.9069775</v>
      </c>
    </row>
    <row r="588" spans="1:7">
      <c r="A588" s="92" t="s">
        <v>184</v>
      </c>
      <c r="B588" s="93" t="s">
        <v>679</v>
      </c>
      <c r="C588" s="94">
        <v>4</v>
      </c>
      <c r="D588" s="95">
        <f t="shared" si="32"/>
        <v>10.002825</v>
      </c>
      <c r="E588" s="96"/>
      <c r="F588" s="95">
        <v>8.6999999999999993</v>
      </c>
      <c r="G588" s="95">
        <f t="shared" si="33"/>
        <v>1.3028249999999999</v>
      </c>
    </row>
    <row r="589" spans="1:7">
      <c r="A589" s="97" t="s">
        <v>184</v>
      </c>
      <c r="B589" s="101" t="s">
        <v>469</v>
      </c>
      <c r="C589" s="99">
        <v>1</v>
      </c>
      <c r="D589" s="86">
        <f t="shared" si="32"/>
        <v>15.0042375</v>
      </c>
      <c r="E589" s="100"/>
      <c r="F589" s="86">
        <v>13.05</v>
      </c>
      <c r="G589" s="86">
        <f t="shared" si="33"/>
        <v>1.9542375000000001</v>
      </c>
    </row>
    <row r="590" spans="1:7">
      <c r="A590" s="92" t="s">
        <v>184</v>
      </c>
      <c r="B590" s="102" t="s">
        <v>428</v>
      </c>
      <c r="C590" s="94">
        <v>2</v>
      </c>
      <c r="D590" s="95">
        <f t="shared" si="32"/>
        <v>15.0042375</v>
      </c>
      <c r="E590" s="96"/>
      <c r="F590" s="95">
        <v>13.05</v>
      </c>
      <c r="G590" s="95">
        <f t="shared" si="33"/>
        <v>1.9542375000000001</v>
      </c>
    </row>
    <row r="591" spans="1:7">
      <c r="A591" s="97" t="s">
        <v>184</v>
      </c>
      <c r="B591" s="98" t="s">
        <v>683</v>
      </c>
      <c r="C591" s="99">
        <v>2</v>
      </c>
      <c r="D591" s="86">
        <f t="shared" si="32"/>
        <v>10.002825</v>
      </c>
      <c r="E591" s="100"/>
      <c r="F591" s="86">
        <v>8.6999999999999993</v>
      </c>
      <c r="G591" s="86">
        <f t="shared" si="33"/>
        <v>1.3028249999999999</v>
      </c>
    </row>
    <row r="592" spans="1:7">
      <c r="A592" s="92" t="s">
        <v>184</v>
      </c>
      <c r="B592" s="93" t="s">
        <v>1298</v>
      </c>
      <c r="C592" s="94">
        <v>2</v>
      </c>
      <c r="D592" s="95">
        <f t="shared" si="32"/>
        <v>15.0042375</v>
      </c>
      <c r="E592" s="96"/>
      <c r="F592" s="95">
        <v>13.05</v>
      </c>
      <c r="G592" s="95">
        <f t="shared" si="33"/>
        <v>1.9542375000000001</v>
      </c>
    </row>
    <row r="593" spans="1:7">
      <c r="A593" s="97" t="s">
        <v>184</v>
      </c>
      <c r="B593" s="98" t="s">
        <v>1142</v>
      </c>
      <c r="C593" s="99">
        <v>1</v>
      </c>
      <c r="D593" s="86">
        <f t="shared" si="32"/>
        <v>39.999802500000001</v>
      </c>
      <c r="E593" s="100"/>
      <c r="F593" s="86">
        <v>34.79</v>
      </c>
      <c r="G593" s="86">
        <f t="shared" si="33"/>
        <v>5.2098024999999994</v>
      </c>
    </row>
    <row r="594" spans="1:7">
      <c r="A594" s="92" t="s">
        <v>184</v>
      </c>
      <c r="B594" s="102" t="s">
        <v>1285</v>
      </c>
      <c r="C594" s="94">
        <v>1</v>
      </c>
      <c r="D594" s="95">
        <f t="shared" si="32"/>
        <v>50.002627500000003</v>
      </c>
      <c r="E594" s="96"/>
      <c r="F594" s="95">
        <v>43.49</v>
      </c>
      <c r="G594" s="95">
        <f t="shared" si="33"/>
        <v>6.5126274999999998</v>
      </c>
    </row>
    <row r="595" spans="1:7">
      <c r="A595" s="97" t="s">
        <v>184</v>
      </c>
      <c r="B595" s="101" t="s">
        <v>1286</v>
      </c>
      <c r="C595" s="99">
        <v>1</v>
      </c>
      <c r="D595" s="86">
        <f t="shared" si="32"/>
        <v>69.996780000000001</v>
      </c>
      <c r="E595" s="100"/>
      <c r="F595" s="86">
        <v>60.88</v>
      </c>
      <c r="G595" s="86">
        <f t="shared" si="33"/>
        <v>9.1167800000000003</v>
      </c>
    </row>
    <row r="596" spans="1:7">
      <c r="A596" s="92" t="s">
        <v>184</v>
      </c>
      <c r="B596" s="102" t="s">
        <v>122</v>
      </c>
      <c r="C596" s="94">
        <v>2</v>
      </c>
      <c r="D596" s="95">
        <f t="shared" si="32"/>
        <v>17.9935875</v>
      </c>
      <c r="E596" s="96"/>
      <c r="F596" s="95">
        <v>15.65</v>
      </c>
      <c r="G596" s="95">
        <f t="shared" si="33"/>
        <v>2.3435874999999999</v>
      </c>
    </row>
    <row r="597" spans="1:7">
      <c r="A597" s="97" t="s">
        <v>184</v>
      </c>
      <c r="B597" s="98" t="s">
        <v>1112</v>
      </c>
      <c r="C597" s="99">
        <v>2</v>
      </c>
      <c r="D597" s="86">
        <f t="shared" si="32"/>
        <v>10.002825</v>
      </c>
      <c r="E597" s="100"/>
      <c r="F597" s="86">
        <v>8.6999999999999993</v>
      </c>
      <c r="G597" s="86">
        <f t="shared" si="33"/>
        <v>1.3028249999999999</v>
      </c>
    </row>
    <row r="598" spans="1:7">
      <c r="A598" s="92" t="s">
        <v>184</v>
      </c>
      <c r="B598" s="93" t="s">
        <v>0</v>
      </c>
      <c r="C598" s="94">
        <v>1</v>
      </c>
      <c r="D598" s="95">
        <f t="shared" si="32"/>
        <v>39.999802500000001</v>
      </c>
      <c r="E598" s="96"/>
      <c r="F598" s="95">
        <v>34.79</v>
      </c>
      <c r="G598" s="95">
        <f t="shared" si="33"/>
        <v>5.2098024999999994</v>
      </c>
    </row>
    <row r="599" spans="1:7">
      <c r="A599" s="97" t="s">
        <v>184</v>
      </c>
      <c r="B599" s="101" t="s">
        <v>1046</v>
      </c>
      <c r="C599" s="99">
        <v>1</v>
      </c>
      <c r="D599" s="86">
        <f t="shared" si="32"/>
        <v>149.996385</v>
      </c>
      <c r="E599" s="100"/>
      <c r="F599" s="86">
        <v>130.46</v>
      </c>
      <c r="G599" s="86">
        <f t="shared" si="33"/>
        <v>19.536384999999999</v>
      </c>
    </row>
    <row r="600" spans="1:7">
      <c r="A600" s="92" t="s">
        <v>184</v>
      </c>
      <c r="B600" s="93" t="s">
        <v>680</v>
      </c>
      <c r="C600" s="94">
        <v>2</v>
      </c>
      <c r="D600" s="95">
        <f t="shared" si="32"/>
        <v>10.002825</v>
      </c>
      <c r="E600" s="96"/>
      <c r="F600" s="95">
        <v>8.6999999999999993</v>
      </c>
      <c r="G600" s="95">
        <f t="shared" si="33"/>
        <v>1.3028249999999999</v>
      </c>
    </row>
    <row r="601" spans="1:7">
      <c r="A601" s="97" t="s">
        <v>184</v>
      </c>
      <c r="B601" s="101" t="s">
        <v>1045</v>
      </c>
      <c r="C601" s="99">
        <v>1</v>
      </c>
      <c r="D601" s="86">
        <f t="shared" si="32"/>
        <v>90.002430000000004</v>
      </c>
      <c r="E601" s="100"/>
      <c r="F601" s="86">
        <v>78.28</v>
      </c>
      <c r="G601" s="86">
        <f t="shared" si="33"/>
        <v>11.722429999999999</v>
      </c>
    </row>
    <row r="602" spans="1:7">
      <c r="A602" s="92" t="s">
        <v>184</v>
      </c>
      <c r="B602" s="93" t="s">
        <v>711</v>
      </c>
      <c r="C602" s="94">
        <v>1</v>
      </c>
      <c r="D602" s="95">
        <f t="shared" si="32"/>
        <v>19.994152500000002</v>
      </c>
      <c r="E602" s="96"/>
      <c r="F602" s="95">
        <v>17.39</v>
      </c>
      <c r="G602" s="95">
        <f t="shared" si="33"/>
        <v>2.6041525000000001</v>
      </c>
    </row>
    <row r="603" spans="1:7">
      <c r="A603" s="97" t="s">
        <v>184</v>
      </c>
      <c r="B603" s="98" t="s">
        <v>503</v>
      </c>
      <c r="C603" s="99">
        <v>2</v>
      </c>
      <c r="D603" s="86">
        <f t="shared" si="32"/>
        <v>15.0042375</v>
      </c>
      <c r="E603" s="100"/>
      <c r="F603" s="86">
        <v>13.05</v>
      </c>
      <c r="G603" s="86">
        <f t="shared" si="33"/>
        <v>1.9542375000000001</v>
      </c>
    </row>
    <row r="604" spans="1:7">
      <c r="A604" s="92" t="s">
        <v>184</v>
      </c>
      <c r="B604" s="93" t="s">
        <v>734</v>
      </c>
      <c r="C604" s="94">
        <v>2</v>
      </c>
      <c r="D604" s="95">
        <f t="shared" si="32"/>
        <v>24.995564999999999</v>
      </c>
      <c r="E604" s="96"/>
      <c r="F604" s="95">
        <v>21.74</v>
      </c>
      <c r="G604" s="95">
        <f t="shared" si="33"/>
        <v>3.2555649999999998</v>
      </c>
    </row>
    <row r="605" spans="1:7">
      <c r="A605" s="97" t="s">
        <v>184</v>
      </c>
      <c r="B605" s="98" t="s">
        <v>221</v>
      </c>
      <c r="C605" s="99">
        <v>2</v>
      </c>
      <c r="D605" s="86">
        <f t="shared" si="32"/>
        <v>24.995564999999999</v>
      </c>
      <c r="E605" s="100"/>
      <c r="F605" s="86">
        <v>21.74</v>
      </c>
      <c r="G605" s="86">
        <f t="shared" si="33"/>
        <v>3.2555649999999998</v>
      </c>
    </row>
    <row r="606" spans="1:7">
      <c r="A606" s="92" t="s">
        <v>184</v>
      </c>
      <c r="B606" s="102" t="s">
        <v>913</v>
      </c>
      <c r="C606" s="94">
        <v>2</v>
      </c>
      <c r="D606" s="95">
        <f t="shared" si="32"/>
        <v>15.0042375</v>
      </c>
      <c r="E606" s="96"/>
      <c r="F606" s="95">
        <v>13.05</v>
      </c>
      <c r="G606" s="95">
        <f t="shared" si="33"/>
        <v>1.9542375000000001</v>
      </c>
    </row>
    <row r="607" spans="1:7">
      <c r="A607" s="97" t="s">
        <v>184</v>
      </c>
      <c r="B607" s="98" t="s">
        <v>854</v>
      </c>
      <c r="C607" s="99">
        <v>2</v>
      </c>
      <c r="D607" s="86">
        <f t="shared" si="32"/>
        <v>15.0042375</v>
      </c>
      <c r="E607" s="100"/>
      <c r="F607" s="86">
        <v>13.05</v>
      </c>
      <c r="G607" s="86">
        <f t="shared" si="33"/>
        <v>1.9542375000000001</v>
      </c>
    </row>
    <row r="608" spans="1:7">
      <c r="A608" s="92" t="s">
        <v>184</v>
      </c>
      <c r="B608" s="102" t="s">
        <v>1287</v>
      </c>
      <c r="C608" s="94">
        <v>1</v>
      </c>
      <c r="D608" s="95">
        <f t="shared" si="32"/>
        <v>69.996780000000001</v>
      </c>
      <c r="E608" s="96"/>
      <c r="F608" s="95">
        <v>60.88</v>
      </c>
      <c r="G608" s="95">
        <f t="shared" si="33"/>
        <v>9.1167800000000003</v>
      </c>
    </row>
    <row r="609" spans="1:7">
      <c r="A609" s="97" t="s">
        <v>184</v>
      </c>
      <c r="B609" s="101" t="s">
        <v>770</v>
      </c>
      <c r="C609" s="99">
        <v>1</v>
      </c>
      <c r="D609" s="86">
        <f t="shared" si="32"/>
        <v>79.999605000000003</v>
      </c>
      <c r="E609" s="100"/>
      <c r="F609" s="86">
        <v>69.58</v>
      </c>
      <c r="G609" s="86">
        <f t="shared" si="33"/>
        <v>10.419604999999999</v>
      </c>
    </row>
    <row r="610" spans="1:7">
      <c r="A610" s="92" t="s">
        <v>184</v>
      </c>
      <c r="B610" s="102" t="s">
        <v>1288</v>
      </c>
      <c r="C610" s="94">
        <v>1</v>
      </c>
      <c r="D610" s="95">
        <f t="shared" si="32"/>
        <v>69.996780000000001</v>
      </c>
      <c r="E610" s="96"/>
      <c r="F610" s="95">
        <v>60.88</v>
      </c>
      <c r="G610" s="95">
        <f t="shared" si="33"/>
        <v>9.1167800000000003</v>
      </c>
    </row>
    <row r="611" spans="1:7">
      <c r="A611" s="97" t="s">
        <v>184</v>
      </c>
      <c r="B611" s="98" t="s">
        <v>855</v>
      </c>
      <c r="C611" s="99">
        <v>2</v>
      </c>
      <c r="D611" s="86">
        <f t="shared" si="32"/>
        <v>19.994152500000002</v>
      </c>
      <c r="E611" s="100"/>
      <c r="F611" s="86">
        <v>17.39</v>
      </c>
      <c r="G611" s="86">
        <f t="shared" si="33"/>
        <v>2.6041525000000001</v>
      </c>
    </row>
    <row r="612" spans="1:7">
      <c r="A612" s="92" t="s">
        <v>184</v>
      </c>
      <c r="B612" s="102" t="s">
        <v>965</v>
      </c>
      <c r="C612" s="94">
        <v>1</v>
      </c>
      <c r="D612" s="95">
        <f t="shared" si="32"/>
        <v>50.002627500000003</v>
      </c>
      <c r="E612" s="96"/>
      <c r="F612" s="95">
        <v>43.49</v>
      </c>
      <c r="G612" s="95">
        <f t="shared" si="33"/>
        <v>6.5126274999999998</v>
      </c>
    </row>
    <row r="613" spans="1:7">
      <c r="A613" s="97" t="s">
        <v>184</v>
      </c>
      <c r="B613" s="101" t="s">
        <v>771</v>
      </c>
      <c r="C613" s="99">
        <v>1</v>
      </c>
      <c r="D613" s="86">
        <f t="shared" si="32"/>
        <v>69.996780000000001</v>
      </c>
      <c r="E613" s="100"/>
      <c r="F613" s="86">
        <v>60.88</v>
      </c>
      <c r="G613" s="86">
        <f t="shared" si="33"/>
        <v>9.1167800000000003</v>
      </c>
    </row>
    <row r="614" spans="1:7">
      <c r="A614" s="92" t="s">
        <v>184</v>
      </c>
      <c r="B614" s="102" t="s">
        <v>487</v>
      </c>
      <c r="C614" s="94">
        <v>1</v>
      </c>
      <c r="D614" s="95">
        <f t="shared" si="32"/>
        <v>50.002627500000003</v>
      </c>
      <c r="E614" s="96"/>
      <c r="F614" s="95">
        <v>43.49</v>
      </c>
      <c r="G614" s="95">
        <f t="shared" si="33"/>
        <v>6.5126274999999998</v>
      </c>
    </row>
    <row r="615" spans="1:7">
      <c r="A615" s="97" t="s">
        <v>184</v>
      </c>
      <c r="B615" s="98" t="s">
        <v>781</v>
      </c>
      <c r="C615" s="99">
        <v>1</v>
      </c>
      <c r="D615" s="86">
        <f t="shared" si="32"/>
        <v>90.002430000000004</v>
      </c>
      <c r="E615" s="100"/>
      <c r="F615" s="86">
        <v>78.28</v>
      </c>
      <c r="G615" s="86">
        <f t="shared" si="33"/>
        <v>11.722429999999999</v>
      </c>
    </row>
    <row r="616" spans="1:7">
      <c r="A616" s="92" t="s">
        <v>184</v>
      </c>
      <c r="B616" s="93" t="s">
        <v>1176</v>
      </c>
      <c r="C616" s="94">
        <v>1</v>
      </c>
      <c r="D616" s="95">
        <f t="shared" si="32"/>
        <v>50.002627500000003</v>
      </c>
      <c r="E616" s="96"/>
      <c r="F616" s="95">
        <v>43.49</v>
      </c>
      <c r="G616" s="95">
        <f t="shared" si="33"/>
        <v>6.5126274999999998</v>
      </c>
    </row>
    <row r="617" spans="1:7">
      <c r="A617" s="97" t="s">
        <v>184</v>
      </c>
      <c r="B617" s="101" t="s">
        <v>37</v>
      </c>
      <c r="C617" s="100">
        <v>1</v>
      </c>
      <c r="D617" s="86">
        <f t="shared" si="32"/>
        <v>90.002430000000004</v>
      </c>
      <c r="E617" s="100"/>
      <c r="F617" s="86">
        <v>78.28</v>
      </c>
      <c r="G617" s="86">
        <f t="shared" si="33"/>
        <v>11.722429999999999</v>
      </c>
    </row>
    <row r="618" spans="1:7">
      <c r="A618" s="92" t="s">
        <v>184</v>
      </c>
      <c r="B618" s="102" t="s">
        <v>1371</v>
      </c>
      <c r="C618" s="94">
        <v>1</v>
      </c>
      <c r="D618" s="95">
        <f t="shared" si="32"/>
        <v>50.002627500000003</v>
      </c>
      <c r="E618" s="96"/>
      <c r="F618" s="95">
        <v>43.49</v>
      </c>
      <c r="G618" s="95">
        <f t="shared" si="33"/>
        <v>6.5126274999999998</v>
      </c>
    </row>
    <row r="619" spans="1:7">
      <c r="A619" s="97" t="s">
        <v>184</v>
      </c>
      <c r="B619" s="101" t="s">
        <v>772</v>
      </c>
      <c r="C619" s="99">
        <v>1</v>
      </c>
      <c r="D619" s="86">
        <f t="shared" si="32"/>
        <v>90.002430000000004</v>
      </c>
      <c r="E619" s="100"/>
      <c r="F619" s="86">
        <v>78.28</v>
      </c>
      <c r="G619" s="86">
        <f t="shared" si="33"/>
        <v>11.722429999999999</v>
      </c>
    </row>
    <row r="620" spans="1:7">
      <c r="A620" s="92" t="s">
        <v>184</v>
      </c>
      <c r="B620" s="102" t="s">
        <v>39</v>
      </c>
      <c r="C620" s="96">
        <v>1</v>
      </c>
      <c r="D620" s="95">
        <f t="shared" si="32"/>
        <v>99.993757500000001</v>
      </c>
      <c r="E620" s="96"/>
      <c r="F620" s="95">
        <v>86.97</v>
      </c>
      <c r="G620" s="95">
        <f t="shared" si="33"/>
        <v>13.023757499999999</v>
      </c>
    </row>
    <row r="621" spans="1:7">
      <c r="A621" s="97" t="s">
        <v>184</v>
      </c>
      <c r="B621" s="98" t="s">
        <v>1365</v>
      </c>
      <c r="C621" s="99">
        <v>1</v>
      </c>
      <c r="D621" s="86">
        <f t="shared" si="32"/>
        <v>50.002627500000003</v>
      </c>
      <c r="E621" s="100"/>
      <c r="F621" s="86">
        <v>43.49</v>
      </c>
      <c r="G621" s="86">
        <f t="shared" si="33"/>
        <v>6.5126274999999998</v>
      </c>
    </row>
    <row r="622" spans="1:7">
      <c r="A622" s="92" t="s">
        <v>184</v>
      </c>
      <c r="B622" s="93" t="s">
        <v>1073</v>
      </c>
      <c r="C622" s="94">
        <v>1</v>
      </c>
      <c r="D622" s="95">
        <f t="shared" si="32"/>
        <v>149.996385</v>
      </c>
      <c r="E622" s="96"/>
      <c r="F622" s="95">
        <v>130.46</v>
      </c>
      <c r="G622" s="95">
        <f t="shared" si="33"/>
        <v>19.536384999999999</v>
      </c>
    </row>
    <row r="623" spans="1:7">
      <c r="A623" s="97" t="s">
        <v>184</v>
      </c>
      <c r="B623" s="98" t="s">
        <v>777</v>
      </c>
      <c r="C623" s="99">
        <v>1</v>
      </c>
      <c r="D623" s="86">
        <f t="shared" si="32"/>
        <v>50.002627500000003</v>
      </c>
      <c r="E623" s="100"/>
      <c r="F623" s="86">
        <v>43.49</v>
      </c>
      <c r="G623" s="86">
        <f t="shared" si="33"/>
        <v>6.5126274999999998</v>
      </c>
    </row>
    <row r="624" spans="1:7">
      <c r="A624" s="92" t="s">
        <v>184</v>
      </c>
      <c r="B624" s="93" t="s">
        <v>664</v>
      </c>
      <c r="C624" s="94">
        <v>2</v>
      </c>
      <c r="D624" s="95">
        <f t="shared" si="32"/>
        <v>17.9935875</v>
      </c>
      <c r="E624" s="96"/>
      <c r="F624" s="95">
        <v>15.65</v>
      </c>
      <c r="G624" s="95">
        <f t="shared" si="33"/>
        <v>2.3435874999999999</v>
      </c>
    </row>
    <row r="625" spans="1:7">
      <c r="A625" s="97" t="s">
        <v>184</v>
      </c>
      <c r="B625" s="98" t="s">
        <v>354</v>
      </c>
      <c r="C625" s="99">
        <v>2</v>
      </c>
      <c r="D625" s="86">
        <f t="shared" si="32"/>
        <v>17.9935875</v>
      </c>
      <c r="E625" s="100"/>
      <c r="F625" s="86">
        <v>15.65</v>
      </c>
      <c r="G625" s="86">
        <f t="shared" si="33"/>
        <v>2.3435874999999999</v>
      </c>
    </row>
    <row r="626" spans="1:7">
      <c r="A626" s="92" t="s">
        <v>184</v>
      </c>
      <c r="B626" s="102" t="s">
        <v>427</v>
      </c>
      <c r="C626" s="94">
        <v>1</v>
      </c>
      <c r="D626" s="95">
        <f t="shared" si="32"/>
        <v>15.0042375</v>
      </c>
      <c r="E626" s="96"/>
      <c r="F626" s="95">
        <v>13.05</v>
      </c>
      <c r="G626" s="95">
        <f t="shared" si="33"/>
        <v>1.9542375000000001</v>
      </c>
    </row>
    <row r="627" spans="1:7">
      <c r="A627" s="97" t="s">
        <v>184</v>
      </c>
      <c r="B627" s="98" t="s">
        <v>756</v>
      </c>
      <c r="C627" s="99">
        <v>2</v>
      </c>
      <c r="D627" s="86">
        <f t="shared" si="32"/>
        <v>15.0042375</v>
      </c>
      <c r="E627" s="100"/>
      <c r="F627" s="86">
        <v>13.05</v>
      </c>
      <c r="G627" s="86">
        <f t="shared" si="33"/>
        <v>1.9542375000000001</v>
      </c>
    </row>
    <row r="628" spans="1:7">
      <c r="A628" s="92" t="s">
        <v>184</v>
      </c>
      <c r="B628" s="93" t="s">
        <v>1113</v>
      </c>
      <c r="C628" s="94">
        <v>2</v>
      </c>
      <c r="D628" s="95">
        <f t="shared" si="32"/>
        <v>15.0042375</v>
      </c>
      <c r="E628" s="96"/>
      <c r="F628" s="95">
        <v>13.05</v>
      </c>
      <c r="G628" s="95">
        <f t="shared" si="33"/>
        <v>1.9542375000000001</v>
      </c>
    </row>
    <row r="629" spans="1:7">
      <c r="A629" s="97" t="s">
        <v>184</v>
      </c>
      <c r="B629" s="98" t="s">
        <v>1140</v>
      </c>
      <c r="C629" s="99">
        <v>2</v>
      </c>
      <c r="D629" s="86">
        <f t="shared" si="32"/>
        <v>15.0042375</v>
      </c>
      <c r="E629" s="100"/>
      <c r="F629" s="86">
        <v>13.05</v>
      </c>
      <c r="G629" s="86">
        <f t="shared" si="33"/>
        <v>1.9542375000000001</v>
      </c>
    </row>
    <row r="630" spans="1:7">
      <c r="A630" s="92" t="s">
        <v>184</v>
      </c>
      <c r="B630" s="102" t="s">
        <v>529</v>
      </c>
      <c r="C630" s="94">
        <v>2</v>
      </c>
      <c r="D630" s="95">
        <f t="shared" si="32"/>
        <v>10.002825</v>
      </c>
      <c r="E630" s="96"/>
      <c r="F630" s="95">
        <v>8.6999999999999993</v>
      </c>
      <c r="G630" s="95">
        <f t="shared" si="33"/>
        <v>1.3028249999999999</v>
      </c>
    </row>
    <row r="631" spans="1:7">
      <c r="A631" s="97" t="s">
        <v>184</v>
      </c>
      <c r="B631" s="98" t="s">
        <v>1173</v>
      </c>
      <c r="C631" s="99">
        <v>1</v>
      </c>
      <c r="D631" s="86">
        <f t="shared" si="32"/>
        <v>59.993955</v>
      </c>
      <c r="E631" s="100"/>
      <c r="F631" s="86">
        <v>52.18</v>
      </c>
      <c r="G631" s="86">
        <f t="shared" si="33"/>
        <v>7.813955</v>
      </c>
    </row>
    <row r="632" spans="1:7">
      <c r="A632" s="92" t="s">
        <v>184</v>
      </c>
      <c r="B632" s="93" t="s">
        <v>1147</v>
      </c>
      <c r="C632" s="94">
        <v>1</v>
      </c>
      <c r="D632" s="95">
        <f t="shared" si="32"/>
        <v>69.996780000000001</v>
      </c>
      <c r="E632" s="96"/>
      <c r="F632" s="95">
        <v>60.88</v>
      </c>
      <c r="G632" s="95">
        <f t="shared" si="33"/>
        <v>9.1167800000000003</v>
      </c>
    </row>
    <row r="633" spans="1:7">
      <c r="A633" s="97" t="s">
        <v>184</v>
      </c>
      <c r="B633" s="98" t="s">
        <v>478</v>
      </c>
      <c r="C633" s="99">
        <v>2</v>
      </c>
      <c r="D633" s="86">
        <f t="shared" si="32"/>
        <v>19.994152500000002</v>
      </c>
      <c r="E633" s="100"/>
      <c r="F633" s="86">
        <v>17.39</v>
      </c>
      <c r="G633" s="86">
        <f t="shared" si="33"/>
        <v>2.6041525000000001</v>
      </c>
    </row>
    <row r="634" spans="1:7">
      <c r="A634" s="92" t="s">
        <v>184</v>
      </c>
      <c r="B634" s="102" t="s">
        <v>468</v>
      </c>
      <c r="C634" s="94">
        <v>2</v>
      </c>
      <c r="D634" s="95">
        <f t="shared" si="32"/>
        <v>15.0042375</v>
      </c>
      <c r="E634" s="96"/>
      <c r="F634" s="95">
        <v>13.05</v>
      </c>
      <c r="G634" s="95">
        <f t="shared" si="33"/>
        <v>1.9542375000000001</v>
      </c>
    </row>
    <row r="635" spans="1:7">
      <c r="A635" s="97" t="s">
        <v>184</v>
      </c>
      <c r="B635" s="101" t="s">
        <v>334</v>
      </c>
      <c r="C635" s="99">
        <v>1</v>
      </c>
      <c r="D635" s="86">
        <f t="shared" si="32"/>
        <v>39.999802500000001</v>
      </c>
      <c r="E635" s="100"/>
      <c r="F635" s="86">
        <v>34.79</v>
      </c>
      <c r="G635" s="86">
        <f t="shared" si="33"/>
        <v>5.2098024999999994</v>
      </c>
    </row>
    <row r="636" spans="1:7">
      <c r="A636" s="92" t="s">
        <v>184</v>
      </c>
      <c r="B636" s="93" t="s">
        <v>1353</v>
      </c>
      <c r="C636" s="94">
        <v>1</v>
      </c>
      <c r="D636" s="95">
        <f t="shared" si="32"/>
        <v>29.9969775</v>
      </c>
      <c r="E636" s="96"/>
      <c r="F636" s="95">
        <v>26.09</v>
      </c>
      <c r="G636" s="95">
        <f t="shared" si="33"/>
        <v>3.9069775</v>
      </c>
    </row>
    <row r="637" spans="1:7">
      <c r="A637" s="97" t="s">
        <v>184</v>
      </c>
      <c r="B637" s="98" t="s">
        <v>712</v>
      </c>
      <c r="C637" s="99">
        <v>2</v>
      </c>
      <c r="D637" s="86">
        <f t="shared" si="32"/>
        <v>19.994152500000002</v>
      </c>
      <c r="E637" s="100"/>
      <c r="F637" s="86">
        <v>17.39</v>
      </c>
      <c r="G637" s="86">
        <f t="shared" si="33"/>
        <v>2.6041525000000001</v>
      </c>
    </row>
    <row r="638" spans="1:7">
      <c r="A638" s="92" t="s">
        <v>184</v>
      </c>
      <c r="B638" s="102" t="s">
        <v>1183</v>
      </c>
      <c r="C638" s="94">
        <v>1</v>
      </c>
      <c r="D638" s="95">
        <f t="shared" si="32"/>
        <v>39.999802500000001</v>
      </c>
      <c r="E638" s="96"/>
      <c r="F638" s="95">
        <v>34.79</v>
      </c>
      <c r="G638" s="95">
        <f t="shared" si="33"/>
        <v>5.2098024999999994</v>
      </c>
    </row>
    <row r="639" spans="1:7">
      <c r="A639" s="97" t="s">
        <v>184</v>
      </c>
      <c r="B639" s="98" t="s">
        <v>782</v>
      </c>
      <c r="C639" s="99">
        <v>1</v>
      </c>
      <c r="D639" s="86">
        <f t="shared" si="32"/>
        <v>59.993955</v>
      </c>
      <c r="E639" s="100"/>
      <c r="F639" s="86">
        <v>52.18</v>
      </c>
      <c r="G639" s="86">
        <f t="shared" si="33"/>
        <v>7.813955</v>
      </c>
    </row>
    <row r="640" spans="1:7">
      <c r="A640" s="92" t="s">
        <v>184</v>
      </c>
      <c r="B640" s="93" t="s">
        <v>1089</v>
      </c>
      <c r="C640" s="94">
        <v>2</v>
      </c>
      <c r="D640" s="95">
        <f t="shared" si="32"/>
        <v>10.002825</v>
      </c>
      <c r="E640" s="96"/>
      <c r="F640" s="95">
        <v>8.6999999999999993</v>
      </c>
      <c r="G640" s="95">
        <f t="shared" si="33"/>
        <v>1.3028249999999999</v>
      </c>
    </row>
    <row r="641" spans="1:7">
      <c r="A641" s="97" t="s">
        <v>184</v>
      </c>
      <c r="B641" s="98" t="s">
        <v>1366</v>
      </c>
      <c r="C641" s="99">
        <v>1</v>
      </c>
      <c r="D641" s="86">
        <f t="shared" si="32"/>
        <v>39.999802500000001</v>
      </c>
      <c r="E641" s="100"/>
      <c r="F641" s="86">
        <v>34.79</v>
      </c>
      <c r="G641" s="86">
        <f t="shared" si="33"/>
        <v>5.2098024999999994</v>
      </c>
    </row>
    <row r="642" spans="1:7">
      <c r="A642" s="92" t="s">
        <v>887</v>
      </c>
      <c r="B642" s="102" t="s">
        <v>178</v>
      </c>
      <c r="C642" s="96"/>
      <c r="D642" s="95">
        <f t="shared" si="32"/>
        <v>14.003954999999999</v>
      </c>
      <c r="E642" s="96"/>
      <c r="F642" s="95">
        <v>12.18</v>
      </c>
      <c r="G642" s="95">
        <f t="shared" si="33"/>
        <v>1.823955</v>
      </c>
    </row>
    <row r="643" spans="1:7">
      <c r="A643" s="97" t="s">
        <v>887</v>
      </c>
      <c r="B643" s="101" t="s">
        <v>1348</v>
      </c>
      <c r="C643" s="100"/>
      <c r="D643" s="86">
        <f t="shared" ref="D643:D706" si="34">SUM(F643:G643)</f>
        <v>12.00339</v>
      </c>
      <c r="E643" s="100"/>
      <c r="F643" s="86">
        <v>10.44</v>
      </c>
      <c r="G643" s="86">
        <f t="shared" ref="G643:G706" si="35">F643*G$1</f>
        <v>1.5633899999999998</v>
      </c>
    </row>
    <row r="644" spans="1:7">
      <c r="A644" s="92" t="s">
        <v>887</v>
      </c>
      <c r="B644" s="102" t="s">
        <v>919</v>
      </c>
      <c r="C644" s="96"/>
      <c r="D644" s="95">
        <f t="shared" si="34"/>
        <v>14.003954999999999</v>
      </c>
      <c r="E644" s="96"/>
      <c r="F644" s="95">
        <v>12.18</v>
      </c>
      <c r="G644" s="95">
        <f t="shared" si="35"/>
        <v>1.823955</v>
      </c>
    </row>
    <row r="645" spans="1:7">
      <c r="A645" s="97" t="s">
        <v>887</v>
      </c>
      <c r="B645" s="101" t="s">
        <v>150</v>
      </c>
      <c r="C645" s="100"/>
      <c r="D645" s="86">
        <f t="shared" si="34"/>
        <v>12.00339</v>
      </c>
      <c r="E645" s="100"/>
      <c r="F645" s="86">
        <v>10.44</v>
      </c>
      <c r="G645" s="86">
        <f t="shared" si="35"/>
        <v>1.5633899999999998</v>
      </c>
    </row>
    <row r="646" spans="1:7">
      <c r="A646" s="92" t="s">
        <v>887</v>
      </c>
      <c r="B646" s="102" t="s">
        <v>512</v>
      </c>
      <c r="C646" s="96"/>
      <c r="D646" s="95">
        <f t="shared" si="34"/>
        <v>19.994152500000002</v>
      </c>
      <c r="E646" s="96"/>
      <c r="F646" s="95">
        <v>17.39</v>
      </c>
      <c r="G646" s="95">
        <f t="shared" si="35"/>
        <v>2.6041525000000001</v>
      </c>
    </row>
    <row r="647" spans="1:7">
      <c r="A647" s="97" t="s">
        <v>887</v>
      </c>
      <c r="B647" s="101" t="s">
        <v>168</v>
      </c>
      <c r="C647" s="100"/>
      <c r="D647" s="86">
        <f t="shared" si="34"/>
        <v>15.0042375</v>
      </c>
      <c r="E647" s="100"/>
      <c r="F647" s="86">
        <v>13.05</v>
      </c>
      <c r="G647" s="86">
        <f t="shared" si="35"/>
        <v>1.9542375000000001</v>
      </c>
    </row>
    <row r="648" spans="1:7">
      <c r="A648" s="92" t="s">
        <v>887</v>
      </c>
      <c r="B648" s="102" t="s">
        <v>64</v>
      </c>
      <c r="C648" s="96"/>
      <c r="D648" s="95">
        <f t="shared" si="34"/>
        <v>10.002825</v>
      </c>
      <c r="E648" s="96"/>
      <c r="F648" s="95">
        <v>8.6999999999999993</v>
      </c>
      <c r="G648" s="95">
        <f t="shared" si="35"/>
        <v>1.3028249999999999</v>
      </c>
    </row>
    <row r="649" spans="1:7">
      <c r="A649" s="97" t="s">
        <v>887</v>
      </c>
      <c r="B649" s="101" t="s">
        <v>285</v>
      </c>
      <c r="C649" s="100"/>
      <c r="D649" s="86">
        <f t="shared" si="34"/>
        <v>12.00339</v>
      </c>
      <c r="E649" s="100"/>
      <c r="F649" s="86">
        <v>10.44</v>
      </c>
      <c r="G649" s="86">
        <f t="shared" si="35"/>
        <v>1.5633899999999998</v>
      </c>
    </row>
    <row r="650" spans="1:7">
      <c r="A650" s="92" t="s">
        <v>887</v>
      </c>
      <c r="B650" s="102" t="s">
        <v>928</v>
      </c>
      <c r="C650" s="96"/>
      <c r="D650" s="95">
        <f t="shared" si="34"/>
        <v>19.994152500000002</v>
      </c>
      <c r="E650" s="96"/>
      <c r="F650" s="95">
        <v>17.39</v>
      </c>
      <c r="G650" s="95">
        <f t="shared" si="35"/>
        <v>2.6041525000000001</v>
      </c>
    </row>
    <row r="651" spans="1:7">
      <c r="A651" s="97" t="s">
        <v>887</v>
      </c>
      <c r="B651" s="101" t="s">
        <v>1054</v>
      </c>
      <c r="C651" s="100"/>
      <c r="D651" s="86">
        <f t="shared" si="34"/>
        <v>12.00339</v>
      </c>
      <c r="E651" s="100"/>
      <c r="F651" s="86">
        <v>10.44</v>
      </c>
      <c r="G651" s="86">
        <f t="shared" si="35"/>
        <v>1.5633899999999998</v>
      </c>
    </row>
    <row r="652" spans="1:7">
      <c r="A652" s="92" t="s">
        <v>887</v>
      </c>
      <c r="B652" s="102" t="s">
        <v>383</v>
      </c>
      <c r="C652" s="96"/>
      <c r="D652" s="95">
        <f t="shared" si="34"/>
        <v>16.004519999999999</v>
      </c>
      <c r="E652" s="96"/>
      <c r="F652" s="95">
        <v>13.92</v>
      </c>
      <c r="G652" s="95">
        <f t="shared" si="35"/>
        <v>2.0845199999999999</v>
      </c>
    </row>
    <row r="653" spans="1:7">
      <c r="A653" s="97" t="s">
        <v>887</v>
      </c>
      <c r="B653" s="101" t="s">
        <v>417</v>
      </c>
      <c r="C653" s="100"/>
      <c r="D653" s="86">
        <f t="shared" si="34"/>
        <v>23.995282500000002</v>
      </c>
      <c r="E653" s="100"/>
      <c r="F653" s="86">
        <v>20.87</v>
      </c>
      <c r="G653" s="86">
        <f t="shared" si="35"/>
        <v>3.1252825</v>
      </c>
    </row>
    <row r="654" spans="1:7">
      <c r="A654" s="92" t="s">
        <v>887</v>
      </c>
      <c r="B654" s="102" t="s">
        <v>1051</v>
      </c>
      <c r="C654" s="96"/>
      <c r="D654" s="95">
        <f t="shared" si="34"/>
        <v>14.003954999999999</v>
      </c>
      <c r="E654" s="96"/>
      <c r="F654" s="95">
        <v>12.18</v>
      </c>
      <c r="G654" s="95">
        <f t="shared" si="35"/>
        <v>1.823955</v>
      </c>
    </row>
    <row r="655" spans="1:7">
      <c r="A655" s="97" t="s">
        <v>887</v>
      </c>
      <c r="B655" s="101" t="s">
        <v>1007</v>
      </c>
      <c r="C655" s="100"/>
      <c r="D655" s="86">
        <f t="shared" si="34"/>
        <v>17.9935875</v>
      </c>
      <c r="E655" s="100"/>
      <c r="F655" s="86">
        <v>15.65</v>
      </c>
      <c r="G655" s="86">
        <f t="shared" si="35"/>
        <v>2.3435874999999999</v>
      </c>
    </row>
    <row r="656" spans="1:7">
      <c r="A656" s="92" t="s">
        <v>887</v>
      </c>
      <c r="B656" s="102" t="s">
        <v>315</v>
      </c>
      <c r="C656" s="96"/>
      <c r="D656" s="95">
        <f t="shared" si="34"/>
        <v>18.993870000000001</v>
      </c>
      <c r="E656" s="96"/>
      <c r="F656" s="95">
        <v>16.52</v>
      </c>
      <c r="G656" s="95">
        <f t="shared" si="35"/>
        <v>2.4738699999999998</v>
      </c>
    </row>
    <row r="657" spans="1:7">
      <c r="A657" s="97" t="s">
        <v>887</v>
      </c>
      <c r="B657" s="101" t="s">
        <v>1055</v>
      </c>
      <c r="C657" s="100"/>
      <c r="D657" s="86">
        <f t="shared" si="34"/>
        <v>15.0042375</v>
      </c>
      <c r="E657" s="100"/>
      <c r="F657" s="86">
        <v>13.05</v>
      </c>
      <c r="G657" s="86">
        <f t="shared" si="35"/>
        <v>1.9542375000000001</v>
      </c>
    </row>
    <row r="658" spans="1:7">
      <c r="A658" s="92" t="s">
        <v>887</v>
      </c>
      <c r="B658" s="102" t="s">
        <v>806</v>
      </c>
      <c r="C658" s="96"/>
      <c r="D658" s="95">
        <f t="shared" si="34"/>
        <v>17.9935875</v>
      </c>
      <c r="E658" s="96"/>
      <c r="F658" s="95">
        <v>15.65</v>
      </c>
      <c r="G658" s="95">
        <f t="shared" si="35"/>
        <v>2.3435874999999999</v>
      </c>
    </row>
    <row r="659" spans="1:7">
      <c r="A659" s="97" t="s">
        <v>887</v>
      </c>
      <c r="B659" s="101" t="s">
        <v>1050</v>
      </c>
      <c r="C659" s="100"/>
      <c r="D659" s="86">
        <f t="shared" si="34"/>
        <v>16.004519999999999</v>
      </c>
      <c r="E659" s="100"/>
      <c r="F659" s="86">
        <v>13.92</v>
      </c>
      <c r="G659" s="86">
        <f t="shared" si="35"/>
        <v>2.0845199999999999</v>
      </c>
    </row>
    <row r="660" spans="1:7">
      <c r="A660" s="92" t="s">
        <v>887</v>
      </c>
      <c r="B660" s="102" t="s">
        <v>671</v>
      </c>
      <c r="C660" s="96"/>
      <c r="D660" s="95">
        <f t="shared" si="34"/>
        <v>19.994152500000002</v>
      </c>
      <c r="E660" s="96"/>
      <c r="F660" s="95">
        <v>17.39</v>
      </c>
      <c r="G660" s="95">
        <f t="shared" si="35"/>
        <v>2.6041525000000001</v>
      </c>
    </row>
    <row r="661" spans="1:7">
      <c r="A661" s="97" t="s">
        <v>887</v>
      </c>
      <c r="B661" s="101" t="s">
        <v>429</v>
      </c>
      <c r="C661" s="100"/>
      <c r="D661" s="86">
        <f t="shared" si="34"/>
        <v>12.00339</v>
      </c>
      <c r="E661" s="100"/>
      <c r="F661" s="86">
        <v>10.44</v>
      </c>
      <c r="G661" s="86">
        <f t="shared" si="35"/>
        <v>1.5633899999999998</v>
      </c>
    </row>
    <row r="662" spans="1:7">
      <c r="A662" s="92" t="s">
        <v>887</v>
      </c>
      <c r="B662" s="102" t="s">
        <v>673</v>
      </c>
      <c r="C662" s="96"/>
      <c r="D662" s="95">
        <f t="shared" si="34"/>
        <v>19.994152500000002</v>
      </c>
      <c r="E662" s="96"/>
      <c r="F662" s="95">
        <v>17.39</v>
      </c>
      <c r="G662" s="95">
        <f t="shared" si="35"/>
        <v>2.6041525000000001</v>
      </c>
    </row>
    <row r="663" spans="1:7">
      <c r="A663" s="97" t="s">
        <v>887</v>
      </c>
      <c r="B663" s="101" t="s">
        <v>1189</v>
      </c>
      <c r="C663" s="100"/>
      <c r="D663" s="86">
        <f t="shared" si="34"/>
        <v>10.002825</v>
      </c>
      <c r="E663" s="100"/>
      <c r="F663" s="86">
        <v>8.6999999999999993</v>
      </c>
      <c r="G663" s="86">
        <f t="shared" si="35"/>
        <v>1.3028249999999999</v>
      </c>
    </row>
    <row r="664" spans="1:7">
      <c r="A664" s="92" t="s">
        <v>887</v>
      </c>
      <c r="B664" s="102" t="s">
        <v>1190</v>
      </c>
      <c r="C664" s="96"/>
      <c r="D664" s="95">
        <f t="shared" si="34"/>
        <v>14.003954999999999</v>
      </c>
      <c r="E664" s="96"/>
      <c r="F664" s="95">
        <v>12.18</v>
      </c>
      <c r="G664" s="95">
        <f t="shared" si="35"/>
        <v>1.823955</v>
      </c>
    </row>
    <row r="665" spans="1:7">
      <c r="A665" s="97" t="s">
        <v>887</v>
      </c>
      <c r="B665" s="101" t="s">
        <v>538</v>
      </c>
      <c r="C665" s="100"/>
      <c r="D665" s="86">
        <f t="shared" si="34"/>
        <v>19.994152500000002</v>
      </c>
      <c r="E665" s="100"/>
      <c r="F665" s="86">
        <v>17.39</v>
      </c>
      <c r="G665" s="86">
        <f t="shared" si="35"/>
        <v>2.6041525000000001</v>
      </c>
    </row>
    <row r="666" spans="1:7">
      <c r="A666" s="92" t="s">
        <v>887</v>
      </c>
      <c r="B666" s="102" t="s">
        <v>453</v>
      </c>
      <c r="C666" s="96"/>
      <c r="D666" s="95">
        <f t="shared" si="34"/>
        <v>16.004519999999999</v>
      </c>
      <c r="E666" s="96"/>
      <c r="F666" s="95">
        <v>13.92</v>
      </c>
      <c r="G666" s="95">
        <f t="shared" si="35"/>
        <v>2.0845199999999999</v>
      </c>
    </row>
    <row r="667" spans="1:7">
      <c r="A667" s="97" t="s">
        <v>887</v>
      </c>
      <c r="B667" s="101" t="s">
        <v>929</v>
      </c>
      <c r="C667" s="100"/>
      <c r="D667" s="86">
        <f t="shared" si="34"/>
        <v>24.995564999999999</v>
      </c>
      <c r="E667" s="100"/>
      <c r="F667" s="86">
        <v>21.74</v>
      </c>
      <c r="G667" s="86">
        <f t="shared" si="35"/>
        <v>3.2555649999999998</v>
      </c>
    </row>
    <row r="668" spans="1:7">
      <c r="A668" s="92" t="s">
        <v>887</v>
      </c>
      <c r="B668" s="102" t="s">
        <v>56</v>
      </c>
      <c r="C668" s="96"/>
      <c r="D668" s="95">
        <f t="shared" si="34"/>
        <v>12.00339</v>
      </c>
      <c r="E668" s="96"/>
      <c r="F668" s="95">
        <v>10.44</v>
      </c>
      <c r="G668" s="95">
        <f t="shared" si="35"/>
        <v>1.5633899999999998</v>
      </c>
    </row>
    <row r="669" spans="1:7">
      <c r="A669" s="97" t="s">
        <v>887</v>
      </c>
      <c r="B669" s="101" t="s">
        <v>662</v>
      </c>
      <c r="C669" s="100"/>
      <c r="D669" s="86">
        <f t="shared" si="34"/>
        <v>14.003954999999999</v>
      </c>
      <c r="E669" s="100"/>
      <c r="F669" s="86">
        <v>12.18</v>
      </c>
      <c r="G669" s="86">
        <f t="shared" si="35"/>
        <v>1.823955</v>
      </c>
    </row>
    <row r="670" spans="1:7">
      <c r="A670" s="92" t="s">
        <v>887</v>
      </c>
      <c r="B670" s="102" t="s">
        <v>123</v>
      </c>
      <c r="C670" s="96"/>
      <c r="D670" s="95">
        <f t="shared" si="34"/>
        <v>17.9935875</v>
      </c>
      <c r="E670" s="96"/>
      <c r="F670" s="95">
        <v>15.65</v>
      </c>
      <c r="G670" s="95">
        <f t="shared" si="35"/>
        <v>2.3435874999999999</v>
      </c>
    </row>
    <row r="671" spans="1:7">
      <c r="A671" s="97" t="s">
        <v>887</v>
      </c>
      <c r="B671" s="101" t="s">
        <v>513</v>
      </c>
      <c r="C671" s="100"/>
      <c r="D671" s="86">
        <f t="shared" si="34"/>
        <v>17.9935875</v>
      </c>
      <c r="E671" s="100"/>
      <c r="F671" s="86">
        <v>15.65</v>
      </c>
      <c r="G671" s="86">
        <f t="shared" si="35"/>
        <v>2.3435874999999999</v>
      </c>
    </row>
    <row r="672" spans="1:7">
      <c r="A672" s="92" t="s">
        <v>887</v>
      </c>
      <c r="B672" s="102" t="s">
        <v>189</v>
      </c>
      <c r="C672" s="96"/>
      <c r="D672" s="95">
        <f t="shared" si="34"/>
        <v>40.003251749999997</v>
      </c>
      <c r="E672" s="96"/>
      <c r="F672" s="95">
        <v>34.792999999999999</v>
      </c>
      <c r="G672" s="95">
        <f t="shared" si="35"/>
        <v>5.2102517499999994</v>
      </c>
    </row>
    <row r="673" spans="1:7">
      <c r="A673" s="97" t="s">
        <v>887</v>
      </c>
      <c r="B673" s="101" t="s">
        <v>1194</v>
      </c>
      <c r="C673" s="100"/>
      <c r="D673" s="86">
        <f t="shared" si="34"/>
        <v>14.003954999999999</v>
      </c>
      <c r="E673" s="100"/>
      <c r="F673" s="86">
        <v>12.18</v>
      </c>
      <c r="G673" s="86">
        <f t="shared" si="35"/>
        <v>1.823955</v>
      </c>
    </row>
    <row r="674" spans="1:7">
      <c r="A674" s="92" t="s">
        <v>887</v>
      </c>
      <c r="B674" s="102" t="s">
        <v>1019</v>
      </c>
      <c r="C674" s="96"/>
      <c r="D674" s="95">
        <f t="shared" si="34"/>
        <v>12.00339</v>
      </c>
      <c r="E674" s="96"/>
      <c r="F674" s="95">
        <v>10.44</v>
      </c>
      <c r="G674" s="95">
        <f t="shared" si="35"/>
        <v>1.5633899999999998</v>
      </c>
    </row>
    <row r="675" spans="1:7">
      <c r="A675" s="97" t="s">
        <v>887</v>
      </c>
      <c r="B675" s="101" t="s">
        <v>463</v>
      </c>
      <c r="C675" s="100"/>
      <c r="D675" s="86">
        <f t="shared" si="34"/>
        <v>12.00339</v>
      </c>
      <c r="E675" s="100"/>
      <c r="F675" s="86">
        <v>10.44</v>
      </c>
      <c r="G675" s="86">
        <f t="shared" si="35"/>
        <v>1.5633899999999998</v>
      </c>
    </row>
    <row r="676" spans="1:7">
      <c r="A676" s="92" t="s">
        <v>887</v>
      </c>
      <c r="B676" s="102" t="s">
        <v>60</v>
      </c>
      <c r="C676" s="96"/>
      <c r="D676" s="95">
        <f t="shared" si="34"/>
        <v>15.0042375</v>
      </c>
      <c r="E676" s="96"/>
      <c r="F676" s="95">
        <v>13.05</v>
      </c>
      <c r="G676" s="95">
        <f t="shared" si="35"/>
        <v>1.9542375000000001</v>
      </c>
    </row>
    <row r="677" spans="1:7">
      <c r="A677" s="97" t="s">
        <v>887</v>
      </c>
      <c r="B677" s="101" t="s">
        <v>1115</v>
      </c>
      <c r="C677" s="100"/>
      <c r="D677" s="86">
        <f t="shared" si="34"/>
        <v>12.00339</v>
      </c>
      <c r="E677" s="100"/>
      <c r="F677" s="86">
        <v>10.44</v>
      </c>
      <c r="G677" s="86">
        <f t="shared" si="35"/>
        <v>1.5633899999999998</v>
      </c>
    </row>
    <row r="678" spans="1:7">
      <c r="A678" s="92" t="s">
        <v>887</v>
      </c>
      <c r="B678" s="102" t="s">
        <v>422</v>
      </c>
      <c r="C678" s="96"/>
      <c r="D678" s="95">
        <f t="shared" si="34"/>
        <v>15.0042375</v>
      </c>
      <c r="E678" s="96"/>
      <c r="F678" s="95">
        <v>13.05</v>
      </c>
      <c r="G678" s="95">
        <f t="shared" si="35"/>
        <v>1.9542375000000001</v>
      </c>
    </row>
    <row r="679" spans="1:7">
      <c r="A679" s="97" t="s">
        <v>887</v>
      </c>
      <c r="B679" s="101" t="s">
        <v>1197</v>
      </c>
      <c r="C679" s="100"/>
      <c r="D679" s="86">
        <f t="shared" si="34"/>
        <v>15.0042375</v>
      </c>
      <c r="E679" s="100"/>
      <c r="F679" s="86">
        <v>13.05</v>
      </c>
      <c r="G679" s="86">
        <f t="shared" si="35"/>
        <v>1.9542375000000001</v>
      </c>
    </row>
    <row r="680" spans="1:7">
      <c r="A680" s="92" t="s">
        <v>887</v>
      </c>
      <c r="B680" s="102" t="s">
        <v>989</v>
      </c>
      <c r="C680" s="96"/>
      <c r="D680" s="95">
        <f t="shared" si="34"/>
        <v>19.994152500000002</v>
      </c>
      <c r="E680" s="96"/>
      <c r="F680" s="95">
        <v>17.39</v>
      </c>
      <c r="G680" s="95">
        <f t="shared" si="35"/>
        <v>2.6041525000000001</v>
      </c>
    </row>
    <row r="681" spans="1:7">
      <c r="A681" s="97" t="s">
        <v>887</v>
      </c>
      <c r="B681" s="101" t="s">
        <v>1246</v>
      </c>
      <c r="C681" s="100"/>
      <c r="D681" s="86">
        <f t="shared" si="34"/>
        <v>15.0042375</v>
      </c>
      <c r="E681" s="100"/>
      <c r="F681" s="86">
        <v>13.05</v>
      </c>
      <c r="G681" s="86">
        <f t="shared" si="35"/>
        <v>1.9542375000000001</v>
      </c>
    </row>
    <row r="682" spans="1:7">
      <c r="A682" s="92" t="s">
        <v>887</v>
      </c>
      <c r="B682" s="102" t="s">
        <v>464</v>
      </c>
      <c r="C682" s="96"/>
      <c r="D682" s="95">
        <f t="shared" si="34"/>
        <v>12.00339</v>
      </c>
      <c r="E682" s="96"/>
      <c r="F682" s="95">
        <v>10.44</v>
      </c>
      <c r="G682" s="95">
        <f t="shared" si="35"/>
        <v>1.5633899999999998</v>
      </c>
    </row>
    <row r="683" spans="1:7">
      <c r="A683" s="97" t="s">
        <v>887</v>
      </c>
      <c r="B683" s="101" t="s">
        <v>411</v>
      </c>
      <c r="C683" s="100"/>
      <c r="D683" s="86">
        <f t="shared" si="34"/>
        <v>15.0042375</v>
      </c>
      <c r="E683" s="100"/>
      <c r="F683" s="86">
        <v>13.05</v>
      </c>
      <c r="G683" s="86">
        <f t="shared" si="35"/>
        <v>1.9542375000000001</v>
      </c>
    </row>
    <row r="684" spans="1:7">
      <c r="A684" s="92" t="s">
        <v>887</v>
      </c>
      <c r="B684" s="102" t="s">
        <v>1196</v>
      </c>
      <c r="C684" s="96"/>
      <c r="D684" s="95">
        <f t="shared" si="34"/>
        <v>12.00339</v>
      </c>
      <c r="E684" s="96"/>
      <c r="F684" s="95">
        <v>10.44</v>
      </c>
      <c r="G684" s="95">
        <f t="shared" si="35"/>
        <v>1.5633899999999998</v>
      </c>
    </row>
    <row r="685" spans="1:7">
      <c r="A685" s="97" t="s">
        <v>887</v>
      </c>
      <c r="B685" s="101" t="s">
        <v>115</v>
      </c>
      <c r="C685" s="100"/>
      <c r="D685" s="86">
        <f t="shared" si="34"/>
        <v>10.002825</v>
      </c>
      <c r="E685" s="100"/>
      <c r="F685" s="86">
        <v>8.6999999999999993</v>
      </c>
      <c r="G685" s="86">
        <f t="shared" si="35"/>
        <v>1.3028249999999999</v>
      </c>
    </row>
    <row r="686" spans="1:7">
      <c r="A686" s="92" t="s">
        <v>887</v>
      </c>
      <c r="B686" s="102" t="s">
        <v>1244</v>
      </c>
      <c r="C686" s="96"/>
      <c r="D686" s="95">
        <f t="shared" si="34"/>
        <v>15.0042375</v>
      </c>
      <c r="E686" s="96"/>
      <c r="F686" s="95">
        <v>13.05</v>
      </c>
      <c r="G686" s="95">
        <f t="shared" si="35"/>
        <v>1.9542375000000001</v>
      </c>
    </row>
    <row r="687" spans="1:7">
      <c r="A687" s="97" t="s">
        <v>887</v>
      </c>
      <c r="B687" s="101" t="s">
        <v>376</v>
      </c>
      <c r="C687" s="100"/>
      <c r="D687" s="86">
        <f t="shared" si="34"/>
        <v>19.994152500000002</v>
      </c>
      <c r="E687" s="100"/>
      <c r="F687" s="86">
        <v>17.39</v>
      </c>
      <c r="G687" s="86">
        <f t="shared" si="35"/>
        <v>2.6041525000000001</v>
      </c>
    </row>
    <row r="688" spans="1:7">
      <c r="A688" s="92" t="s">
        <v>887</v>
      </c>
      <c r="B688" s="102" t="s">
        <v>228</v>
      </c>
      <c r="C688" s="96"/>
      <c r="D688" s="95">
        <f t="shared" si="34"/>
        <v>15.0042375</v>
      </c>
      <c r="E688" s="96"/>
      <c r="F688" s="95">
        <v>13.05</v>
      </c>
      <c r="G688" s="95">
        <f t="shared" si="35"/>
        <v>1.9542375000000001</v>
      </c>
    </row>
    <row r="689" spans="1:7">
      <c r="A689" s="97" t="s">
        <v>887</v>
      </c>
      <c r="B689" s="101" t="s">
        <v>930</v>
      </c>
      <c r="C689" s="100"/>
      <c r="D689" s="86">
        <f t="shared" si="34"/>
        <v>21.9947175</v>
      </c>
      <c r="E689" s="100"/>
      <c r="F689" s="86">
        <v>19.13</v>
      </c>
      <c r="G689" s="86">
        <f t="shared" si="35"/>
        <v>2.8647174999999998</v>
      </c>
    </row>
    <row r="690" spans="1:7">
      <c r="A690" s="92" t="s">
        <v>887</v>
      </c>
      <c r="B690" s="102" t="s">
        <v>107</v>
      </c>
      <c r="C690" s="96"/>
      <c r="D690" s="95">
        <f t="shared" si="34"/>
        <v>23.995282500000002</v>
      </c>
      <c r="E690" s="96"/>
      <c r="F690" s="95">
        <v>20.87</v>
      </c>
      <c r="G690" s="95">
        <f t="shared" si="35"/>
        <v>3.1252825</v>
      </c>
    </row>
    <row r="691" spans="1:7">
      <c r="A691" s="97" t="s">
        <v>887</v>
      </c>
      <c r="B691" s="101" t="s">
        <v>1275</v>
      </c>
      <c r="C691" s="100"/>
      <c r="D691" s="86">
        <f t="shared" si="34"/>
        <v>29.9969775</v>
      </c>
      <c r="E691" s="100"/>
      <c r="F691" s="86">
        <v>26.09</v>
      </c>
      <c r="G691" s="86">
        <f t="shared" si="35"/>
        <v>3.9069775</v>
      </c>
    </row>
    <row r="692" spans="1:7">
      <c r="A692" s="92" t="s">
        <v>887</v>
      </c>
      <c r="B692" s="102" t="s">
        <v>931</v>
      </c>
      <c r="C692" s="96"/>
      <c r="D692" s="95">
        <f t="shared" si="34"/>
        <v>23.995282500000002</v>
      </c>
      <c r="E692" s="96"/>
      <c r="F692" s="95">
        <v>20.87</v>
      </c>
      <c r="G692" s="95">
        <f t="shared" si="35"/>
        <v>3.1252825</v>
      </c>
    </row>
    <row r="693" spans="1:7">
      <c r="A693" s="97" t="s">
        <v>887</v>
      </c>
      <c r="B693" s="101" t="s">
        <v>1274</v>
      </c>
      <c r="C693" s="100"/>
      <c r="D693" s="86">
        <f t="shared" si="34"/>
        <v>50.002627500000003</v>
      </c>
      <c r="E693" s="100"/>
      <c r="F693" s="86">
        <v>43.49</v>
      </c>
      <c r="G693" s="86">
        <f t="shared" si="35"/>
        <v>6.5126274999999998</v>
      </c>
    </row>
    <row r="694" spans="1:7">
      <c r="A694" s="92" t="s">
        <v>887</v>
      </c>
      <c r="B694" s="102" t="s">
        <v>1195</v>
      </c>
      <c r="C694" s="96"/>
      <c r="D694" s="95">
        <f t="shared" si="34"/>
        <v>19.994152500000002</v>
      </c>
      <c r="E694" s="96"/>
      <c r="F694" s="95">
        <v>17.39</v>
      </c>
      <c r="G694" s="95">
        <f t="shared" si="35"/>
        <v>2.6041525000000001</v>
      </c>
    </row>
    <row r="695" spans="1:7">
      <c r="A695" s="97" t="s">
        <v>887</v>
      </c>
      <c r="B695" s="101" t="s">
        <v>525</v>
      </c>
      <c r="C695" s="100"/>
      <c r="D695" s="86">
        <f t="shared" si="34"/>
        <v>12.00339</v>
      </c>
      <c r="E695" s="100"/>
      <c r="F695" s="86">
        <v>10.44</v>
      </c>
      <c r="G695" s="86">
        <f t="shared" si="35"/>
        <v>1.5633899999999998</v>
      </c>
    </row>
    <row r="696" spans="1:7">
      <c r="A696" s="92" t="s">
        <v>887</v>
      </c>
      <c r="B696" s="102" t="s">
        <v>1198</v>
      </c>
      <c r="C696" s="96"/>
      <c r="D696" s="95">
        <f t="shared" si="34"/>
        <v>19.994152500000002</v>
      </c>
      <c r="E696" s="96"/>
      <c r="F696" s="95">
        <v>17.39</v>
      </c>
      <c r="G696" s="95">
        <f t="shared" si="35"/>
        <v>2.6041525000000001</v>
      </c>
    </row>
    <row r="697" spans="1:7">
      <c r="A697" s="97" t="s">
        <v>887</v>
      </c>
      <c r="B697" s="101" t="s">
        <v>892</v>
      </c>
      <c r="C697" s="100"/>
      <c r="D697" s="86">
        <f t="shared" si="34"/>
        <v>10.002825</v>
      </c>
      <c r="E697" s="100"/>
      <c r="F697" s="86">
        <v>8.6999999999999993</v>
      </c>
      <c r="G697" s="86">
        <f t="shared" si="35"/>
        <v>1.3028249999999999</v>
      </c>
    </row>
    <row r="698" spans="1:7">
      <c r="A698" s="92" t="s">
        <v>887</v>
      </c>
      <c r="B698" s="102" t="s">
        <v>116</v>
      </c>
      <c r="C698" s="96"/>
      <c r="D698" s="95">
        <f t="shared" si="34"/>
        <v>17.9935875</v>
      </c>
      <c r="E698" s="96"/>
      <c r="F698" s="95">
        <v>15.65</v>
      </c>
      <c r="G698" s="95">
        <f t="shared" si="35"/>
        <v>2.3435874999999999</v>
      </c>
    </row>
    <row r="699" spans="1:7">
      <c r="A699" s="97" t="s">
        <v>887</v>
      </c>
      <c r="B699" s="101" t="s">
        <v>350</v>
      </c>
      <c r="C699" s="100"/>
      <c r="D699" s="86">
        <f t="shared" si="34"/>
        <v>24.995564999999999</v>
      </c>
      <c r="E699" s="100"/>
      <c r="F699" s="86">
        <v>21.74</v>
      </c>
      <c r="G699" s="86">
        <f t="shared" si="35"/>
        <v>3.2555649999999998</v>
      </c>
    </row>
    <row r="700" spans="1:7">
      <c r="A700" s="92" t="s">
        <v>887</v>
      </c>
      <c r="B700" s="102" t="s">
        <v>430</v>
      </c>
      <c r="C700" s="96"/>
      <c r="D700" s="95">
        <f t="shared" si="34"/>
        <v>15.0042375</v>
      </c>
      <c r="E700" s="96"/>
      <c r="F700" s="95">
        <v>13.05</v>
      </c>
      <c r="G700" s="95">
        <f t="shared" si="35"/>
        <v>1.9542375000000001</v>
      </c>
    </row>
    <row r="701" spans="1:7">
      <c r="A701" s="97" t="s">
        <v>887</v>
      </c>
      <c r="B701" s="101" t="s">
        <v>932</v>
      </c>
      <c r="C701" s="100"/>
      <c r="D701" s="86">
        <f t="shared" si="34"/>
        <v>16.004519999999999</v>
      </c>
      <c r="E701" s="100"/>
      <c r="F701" s="86">
        <v>13.92</v>
      </c>
      <c r="G701" s="86">
        <f t="shared" si="35"/>
        <v>2.0845199999999999</v>
      </c>
    </row>
    <row r="702" spans="1:7">
      <c r="A702" s="92" t="s">
        <v>887</v>
      </c>
      <c r="B702" s="102" t="s">
        <v>1191</v>
      </c>
      <c r="C702" s="96"/>
      <c r="D702" s="95">
        <f t="shared" si="34"/>
        <v>10.002825</v>
      </c>
      <c r="E702" s="96"/>
      <c r="F702" s="95">
        <v>8.6999999999999993</v>
      </c>
      <c r="G702" s="95">
        <f t="shared" si="35"/>
        <v>1.3028249999999999</v>
      </c>
    </row>
    <row r="703" spans="1:7">
      <c r="A703" s="97" t="s">
        <v>887</v>
      </c>
      <c r="B703" s="101" t="s">
        <v>1255</v>
      </c>
      <c r="C703" s="100"/>
      <c r="D703" s="86">
        <f t="shared" si="34"/>
        <v>24.995564999999999</v>
      </c>
      <c r="E703" s="100"/>
      <c r="F703" s="86">
        <v>21.74</v>
      </c>
      <c r="G703" s="86">
        <f t="shared" si="35"/>
        <v>3.2555649999999998</v>
      </c>
    </row>
    <row r="704" spans="1:7">
      <c r="A704" s="92" t="s">
        <v>887</v>
      </c>
      <c r="B704" s="102" t="s">
        <v>896</v>
      </c>
      <c r="C704" s="96"/>
      <c r="D704" s="95">
        <f t="shared" si="34"/>
        <v>15.0042375</v>
      </c>
      <c r="E704" s="96"/>
      <c r="F704" s="95">
        <v>13.05</v>
      </c>
      <c r="G704" s="95">
        <f t="shared" si="35"/>
        <v>1.9542375000000001</v>
      </c>
    </row>
    <row r="705" spans="1:7">
      <c r="A705" s="97" t="s">
        <v>887</v>
      </c>
      <c r="B705" s="101" t="s">
        <v>125</v>
      </c>
      <c r="C705" s="100"/>
      <c r="D705" s="86">
        <f t="shared" si="34"/>
        <v>18.993870000000001</v>
      </c>
      <c r="E705" s="100"/>
      <c r="F705" s="86">
        <v>16.52</v>
      </c>
      <c r="G705" s="86">
        <f t="shared" si="35"/>
        <v>2.4738699999999998</v>
      </c>
    </row>
    <row r="706" spans="1:7">
      <c r="A706" s="92" t="s">
        <v>887</v>
      </c>
      <c r="B706" s="102" t="s">
        <v>859</v>
      </c>
      <c r="C706" s="96"/>
      <c r="D706" s="95">
        <f t="shared" si="34"/>
        <v>12.00339</v>
      </c>
      <c r="E706" s="96"/>
      <c r="F706" s="95">
        <v>10.44</v>
      </c>
      <c r="G706" s="95">
        <f t="shared" si="35"/>
        <v>1.5633899999999998</v>
      </c>
    </row>
    <row r="707" spans="1:7">
      <c r="A707" s="97" t="s">
        <v>887</v>
      </c>
      <c r="B707" s="101" t="s">
        <v>331</v>
      </c>
      <c r="C707" s="100"/>
      <c r="D707" s="86">
        <f t="shared" ref="D707:D770" si="36">SUM(F707:G707)</f>
        <v>12.00339</v>
      </c>
      <c r="E707" s="100"/>
      <c r="F707" s="86">
        <v>10.44</v>
      </c>
      <c r="G707" s="86">
        <f t="shared" ref="G707:G770" si="37">F707*G$1</f>
        <v>1.5633899999999998</v>
      </c>
    </row>
    <row r="708" spans="1:7">
      <c r="A708" s="92" t="s">
        <v>887</v>
      </c>
      <c r="B708" s="102" t="s">
        <v>226</v>
      </c>
      <c r="C708" s="96"/>
      <c r="D708" s="95">
        <f t="shared" si="36"/>
        <v>23.995282500000002</v>
      </c>
      <c r="E708" s="96"/>
      <c r="F708" s="95">
        <v>20.87</v>
      </c>
      <c r="G708" s="95">
        <f t="shared" si="37"/>
        <v>3.1252825</v>
      </c>
    </row>
    <row r="709" spans="1:7">
      <c r="A709" s="97" t="s">
        <v>887</v>
      </c>
      <c r="B709" s="101" t="s">
        <v>406</v>
      </c>
      <c r="C709" s="100"/>
      <c r="D709" s="86">
        <f t="shared" si="36"/>
        <v>19.994152500000002</v>
      </c>
      <c r="E709" s="100"/>
      <c r="F709" s="86">
        <v>17.39</v>
      </c>
      <c r="G709" s="86">
        <f t="shared" si="37"/>
        <v>2.6041525000000001</v>
      </c>
    </row>
    <row r="710" spans="1:7">
      <c r="A710" s="92" t="s">
        <v>887</v>
      </c>
      <c r="B710" s="102" t="s">
        <v>415</v>
      </c>
      <c r="C710" s="96"/>
      <c r="D710" s="95">
        <f t="shared" si="36"/>
        <v>19.994152500000002</v>
      </c>
      <c r="E710" s="96"/>
      <c r="F710" s="95">
        <v>17.39</v>
      </c>
      <c r="G710" s="95">
        <f t="shared" si="37"/>
        <v>2.6041525000000001</v>
      </c>
    </row>
    <row r="711" spans="1:7">
      <c r="A711" s="97" t="s">
        <v>887</v>
      </c>
      <c r="B711" s="101" t="s">
        <v>351</v>
      </c>
      <c r="C711" s="100"/>
      <c r="D711" s="86">
        <f t="shared" si="36"/>
        <v>17.9935875</v>
      </c>
      <c r="E711" s="100"/>
      <c r="F711" s="86">
        <v>15.65</v>
      </c>
      <c r="G711" s="86">
        <f t="shared" si="37"/>
        <v>2.3435874999999999</v>
      </c>
    </row>
    <row r="712" spans="1:7">
      <c r="A712" s="92" t="s">
        <v>887</v>
      </c>
      <c r="B712" s="102" t="s">
        <v>792</v>
      </c>
      <c r="C712" s="96"/>
      <c r="D712" s="95">
        <f t="shared" si="36"/>
        <v>16.004519999999999</v>
      </c>
      <c r="E712" s="96"/>
      <c r="F712" s="95">
        <v>13.92</v>
      </c>
      <c r="G712" s="95">
        <f t="shared" si="37"/>
        <v>2.0845199999999999</v>
      </c>
    </row>
    <row r="713" spans="1:7">
      <c r="A713" s="97" t="s">
        <v>887</v>
      </c>
      <c r="B713" s="101" t="s">
        <v>515</v>
      </c>
      <c r="C713" s="100"/>
      <c r="D713" s="86">
        <f t="shared" si="36"/>
        <v>16.004519999999999</v>
      </c>
      <c r="E713" s="100"/>
      <c r="F713" s="86">
        <v>13.92</v>
      </c>
      <c r="G713" s="86">
        <f t="shared" si="37"/>
        <v>2.0845199999999999</v>
      </c>
    </row>
    <row r="714" spans="1:7">
      <c r="A714" s="92" t="s">
        <v>887</v>
      </c>
      <c r="B714" s="102" t="s">
        <v>1259</v>
      </c>
      <c r="C714" s="96"/>
      <c r="D714" s="95">
        <f t="shared" si="36"/>
        <v>17.9935875</v>
      </c>
      <c r="E714" s="96"/>
      <c r="F714" s="95">
        <v>15.65</v>
      </c>
      <c r="G714" s="95">
        <f t="shared" si="37"/>
        <v>2.3435874999999999</v>
      </c>
    </row>
    <row r="715" spans="1:7">
      <c r="A715" s="97" t="s">
        <v>887</v>
      </c>
      <c r="B715" s="101" t="s">
        <v>622</v>
      </c>
      <c r="C715" s="100"/>
      <c r="D715" s="86">
        <f t="shared" si="36"/>
        <v>12.00339</v>
      </c>
      <c r="E715" s="100"/>
      <c r="F715" s="86">
        <v>10.44</v>
      </c>
      <c r="G715" s="86">
        <f t="shared" si="37"/>
        <v>1.5633899999999998</v>
      </c>
    </row>
    <row r="716" spans="1:7">
      <c r="A716" s="92" t="s">
        <v>887</v>
      </c>
      <c r="B716" s="102" t="s">
        <v>933</v>
      </c>
      <c r="C716" s="96"/>
      <c r="D716" s="95">
        <f t="shared" si="36"/>
        <v>17.9935875</v>
      </c>
      <c r="E716" s="96"/>
      <c r="F716" s="95">
        <v>15.65</v>
      </c>
      <c r="G716" s="95">
        <f t="shared" si="37"/>
        <v>2.3435874999999999</v>
      </c>
    </row>
    <row r="717" spans="1:7">
      <c r="A717" s="97" t="s">
        <v>887</v>
      </c>
      <c r="B717" s="101" t="s">
        <v>329</v>
      </c>
      <c r="C717" s="100"/>
      <c r="D717" s="86">
        <f t="shared" si="36"/>
        <v>12.00339</v>
      </c>
      <c r="E717" s="100"/>
      <c r="F717" s="86">
        <v>10.44</v>
      </c>
      <c r="G717" s="86">
        <f t="shared" si="37"/>
        <v>1.5633899999999998</v>
      </c>
    </row>
    <row r="718" spans="1:7">
      <c r="A718" s="92" t="s">
        <v>887</v>
      </c>
      <c r="B718" s="102" t="s">
        <v>934</v>
      </c>
      <c r="C718" s="96"/>
      <c r="D718" s="95">
        <f t="shared" si="36"/>
        <v>16.004519999999999</v>
      </c>
      <c r="E718" s="96"/>
      <c r="F718" s="95">
        <v>13.92</v>
      </c>
      <c r="G718" s="95">
        <f t="shared" si="37"/>
        <v>2.0845199999999999</v>
      </c>
    </row>
    <row r="719" spans="1:7">
      <c r="A719" s="97" t="s">
        <v>887</v>
      </c>
      <c r="B719" s="101" t="s">
        <v>208</v>
      </c>
      <c r="C719" s="100"/>
      <c r="D719" s="86">
        <f t="shared" si="36"/>
        <v>17.9935875</v>
      </c>
      <c r="E719" s="100"/>
      <c r="F719" s="86">
        <v>15.65</v>
      </c>
      <c r="G719" s="86">
        <f t="shared" si="37"/>
        <v>2.3435874999999999</v>
      </c>
    </row>
    <row r="720" spans="1:7">
      <c r="A720" s="92" t="s">
        <v>887</v>
      </c>
      <c r="B720" s="102" t="s">
        <v>62</v>
      </c>
      <c r="C720" s="96"/>
      <c r="D720" s="95">
        <f t="shared" si="36"/>
        <v>15.0042375</v>
      </c>
      <c r="E720" s="96"/>
      <c r="F720" s="95">
        <v>13.05</v>
      </c>
      <c r="G720" s="95">
        <f t="shared" si="37"/>
        <v>1.9542375000000001</v>
      </c>
    </row>
    <row r="721" spans="1:7">
      <c r="A721" s="97" t="s">
        <v>887</v>
      </c>
      <c r="B721" s="101" t="s">
        <v>271</v>
      </c>
      <c r="C721" s="100"/>
      <c r="D721" s="86">
        <f t="shared" si="36"/>
        <v>12.00339</v>
      </c>
      <c r="E721" s="100"/>
      <c r="F721" s="86">
        <v>10.44</v>
      </c>
      <c r="G721" s="86">
        <f t="shared" si="37"/>
        <v>1.5633899999999998</v>
      </c>
    </row>
    <row r="722" spans="1:7">
      <c r="A722" s="92" t="s">
        <v>887</v>
      </c>
      <c r="B722" s="102" t="s">
        <v>915</v>
      </c>
      <c r="C722" s="96"/>
      <c r="D722" s="95">
        <f t="shared" si="36"/>
        <v>40.003251749999997</v>
      </c>
      <c r="E722" s="96"/>
      <c r="F722" s="95">
        <v>34.792999999999999</v>
      </c>
      <c r="G722" s="95">
        <f t="shared" si="37"/>
        <v>5.2102517499999994</v>
      </c>
    </row>
    <row r="723" spans="1:7">
      <c r="A723" s="97" t="s">
        <v>887</v>
      </c>
      <c r="B723" s="101" t="s">
        <v>920</v>
      </c>
      <c r="C723" s="100"/>
      <c r="D723" s="86">
        <f t="shared" si="36"/>
        <v>16.004519999999999</v>
      </c>
      <c r="E723" s="100"/>
      <c r="F723" s="86">
        <v>13.92</v>
      </c>
      <c r="G723" s="86">
        <f t="shared" si="37"/>
        <v>2.0845199999999999</v>
      </c>
    </row>
    <row r="724" spans="1:7">
      <c r="A724" s="92" t="s">
        <v>887</v>
      </c>
      <c r="B724" s="102" t="s">
        <v>323</v>
      </c>
      <c r="C724" s="96"/>
      <c r="D724" s="95">
        <f t="shared" si="36"/>
        <v>17.9935875</v>
      </c>
      <c r="E724" s="96"/>
      <c r="F724" s="95">
        <v>15.65</v>
      </c>
      <c r="G724" s="95">
        <f t="shared" si="37"/>
        <v>2.3435874999999999</v>
      </c>
    </row>
    <row r="725" spans="1:7">
      <c r="A725" s="97" t="s">
        <v>887</v>
      </c>
      <c r="B725" s="101" t="s">
        <v>209</v>
      </c>
      <c r="C725" s="100"/>
      <c r="D725" s="86">
        <f t="shared" si="36"/>
        <v>17.9935875</v>
      </c>
      <c r="E725" s="100"/>
      <c r="F725" s="86">
        <v>15.65</v>
      </c>
      <c r="G725" s="86">
        <f t="shared" si="37"/>
        <v>2.3435874999999999</v>
      </c>
    </row>
    <row r="726" spans="1:7">
      <c r="A726" s="92" t="s">
        <v>887</v>
      </c>
      <c r="B726" s="102" t="s">
        <v>516</v>
      </c>
      <c r="C726" s="96"/>
      <c r="D726" s="95">
        <f t="shared" si="36"/>
        <v>15.0042375</v>
      </c>
      <c r="E726" s="96"/>
      <c r="F726" s="95">
        <v>13.05</v>
      </c>
      <c r="G726" s="95">
        <f t="shared" si="37"/>
        <v>1.9542375000000001</v>
      </c>
    </row>
    <row r="727" spans="1:7">
      <c r="A727" s="97" t="s">
        <v>887</v>
      </c>
      <c r="B727" s="101" t="s">
        <v>431</v>
      </c>
      <c r="C727" s="100"/>
      <c r="D727" s="86">
        <f t="shared" si="36"/>
        <v>19.994152500000002</v>
      </c>
      <c r="E727" s="100"/>
      <c r="F727" s="86">
        <v>17.39</v>
      </c>
      <c r="G727" s="86">
        <f t="shared" si="37"/>
        <v>2.6041525000000001</v>
      </c>
    </row>
    <row r="728" spans="1:7">
      <c r="A728" s="92" t="s">
        <v>887</v>
      </c>
      <c r="B728" s="102" t="s">
        <v>5</v>
      </c>
      <c r="C728" s="96"/>
      <c r="D728" s="95">
        <f t="shared" si="36"/>
        <v>12.00339</v>
      </c>
      <c r="E728" s="96"/>
      <c r="F728" s="95">
        <v>10.44</v>
      </c>
      <c r="G728" s="95">
        <f t="shared" si="37"/>
        <v>1.5633899999999998</v>
      </c>
    </row>
    <row r="729" spans="1:7">
      <c r="A729" s="97" t="s">
        <v>887</v>
      </c>
      <c r="B729" s="101" t="s">
        <v>1273</v>
      </c>
      <c r="C729" s="100"/>
      <c r="D729" s="86">
        <f t="shared" si="36"/>
        <v>74.998192500000002</v>
      </c>
      <c r="E729" s="100"/>
      <c r="F729" s="86">
        <v>65.23</v>
      </c>
      <c r="G729" s="86">
        <f t="shared" si="37"/>
        <v>9.7681924999999996</v>
      </c>
    </row>
    <row r="730" spans="1:7">
      <c r="A730" s="92" t="s">
        <v>887</v>
      </c>
      <c r="B730" s="102" t="s">
        <v>793</v>
      </c>
      <c r="C730" s="96"/>
      <c r="D730" s="95">
        <f t="shared" si="36"/>
        <v>17.9935875</v>
      </c>
      <c r="E730" s="96"/>
      <c r="F730" s="95">
        <v>15.65</v>
      </c>
      <c r="G730" s="95">
        <f t="shared" si="37"/>
        <v>2.3435874999999999</v>
      </c>
    </row>
    <row r="731" spans="1:7">
      <c r="A731" s="97" t="s">
        <v>887</v>
      </c>
      <c r="B731" s="101" t="s">
        <v>416</v>
      </c>
      <c r="C731" s="100"/>
      <c r="D731" s="86">
        <f t="shared" si="36"/>
        <v>17.9935875</v>
      </c>
      <c r="E731" s="100"/>
      <c r="F731" s="86">
        <v>15.65</v>
      </c>
      <c r="G731" s="86">
        <f t="shared" si="37"/>
        <v>2.3435874999999999</v>
      </c>
    </row>
    <row r="732" spans="1:7">
      <c r="A732" s="92" t="s">
        <v>887</v>
      </c>
      <c r="B732" s="102" t="s">
        <v>414</v>
      </c>
      <c r="C732" s="96"/>
      <c r="D732" s="95">
        <f t="shared" si="36"/>
        <v>16.004519999999999</v>
      </c>
      <c r="E732" s="96"/>
      <c r="F732" s="95">
        <v>13.92</v>
      </c>
      <c r="G732" s="95">
        <f t="shared" si="37"/>
        <v>2.0845199999999999</v>
      </c>
    </row>
    <row r="733" spans="1:7">
      <c r="A733" s="97" t="s">
        <v>887</v>
      </c>
      <c r="B733" s="101" t="s">
        <v>791</v>
      </c>
      <c r="C733" s="100"/>
      <c r="D733" s="86">
        <f t="shared" si="36"/>
        <v>17.9935875</v>
      </c>
      <c r="E733" s="100"/>
      <c r="F733" s="86">
        <v>15.65</v>
      </c>
      <c r="G733" s="86">
        <f t="shared" si="37"/>
        <v>2.3435874999999999</v>
      </c>
    </row>
    <row r="734" spans="1:7">
      <c r="A734" s="92" t="s">
        <v>887</v>
      </c>
      <c r="B734" s="102" t="s">
        <v>977</v>
      </c>
      <c r="C734" s="96"/>
      <c r="D734" s="95">
        <f t="shared" si="36"/>
        <v>15.0042375</v>
      </c>
      <c r="E734" s="96"/>
      <c r="F734" s="95">
        <v>13.05</v>
      </c>
      <c r="G734" s="95">
        <f t="shared" si="37"/>
        <v>1.9542375000000001</v>
      </c>
    </row>
    <row r="735" spans="1:7">
      <c r="A735" s="97" t="s">
        <v>887</v>
      </c>
      <c r="B735" s="101" t="s">
        <v>517</v>
      </c>
      <c r="C735" s="100"/>
      <c r="D735" s="86">
        <f t="shared" si="36"/>
        <v>15.0042375</v>
      </c>
      <c r="E735" s="100"/>
      <c r="F735" s="86">
        <v>13.05</v>
      </c>
      <c r="G735" s="86">
        <f t="shared" si="37"/>
        <v>1.9542375000000001</v>
      </c>
    </row>
    <row r="736" spans="1:7">
      <c r="A736" s="92" t="s">
        <v>887</v>
      </c>
      <c r="B736" s="102" t="s">
        <v>1199</v>
      </c>
      <c r="C736" s="96"/>
      <c r="D736" s="95">
        <f t="shared" si="36"/>
        <v>19.994152500000002</v>
      </c>
      <c r="E736" s="96"/>
      <c r="F736" s="95">
        <v>17.39</v>
      </c>
      <c r="G736" s="95">
        <f t="shared" si="37"/>
        <v>2.6041525000000001</v>
      </c>
    </row>
    <row r="737" spans="1:7">
      <c r="A737" s="97" t="s">
        <v>887</v>
      </c>
      <c r="B737" s="101" t="s">
        <v>935</v>
      </c>
      <c r="C737" s="100"/>
      <c r="D737" s="86">
        <f t="shared" si="36"/>
        <v>17.9935875</v>
      </c>
      <c r="E737" s="100"/>
      <c r="F737" s="86">
        <v>15.65</v>
      </c>
      <c r="G737" s="86">
        <f t="shared" si="37"/>
        <v>2.3435874999999999</v>
      </c>
    </row>
    <row r="738" spans="1:7">
      <c r="A738" s="92" t="s">
        <v>887</v>
      </c>
      <c r="B738" s="102" t="s">
        <v>987</v>
      </c>
      <c r="C738" s="96"/>
      <c r="D738" s="95">
        <f t="shared" si="36"/>
        <v>15.0042375</v>
      </c>
      <c r="E738" s="96"/>
      <c r="F738" s="95">
        <v>13.05</v>
      </c>
      <c r="G738" s="95">
        <f t="shared" si="37"/>
        <v>1.9542375000000001</v>
      </c>
    </row>
    <row r="739" spans="1:7">
      <c r="A739" s="97" t="s">
        <v>887</v>
      </c>
      <c r="B739" s="101" t="s">
        <v>1261</v>
      </c>
      <c r="C739" s="100"/>
      <c r="D739" s="86">
        <f t="shared" si="36"/>
        <v>17.9935875</v>
      </c>
      <c r="E739" s="100"/>
      <c r="F739" s="86">
        <v>15.65</v>
      </c>
      <c r="G739" s="86">
        <f t="shared" si="37"/>
        <v>2.3435874999999999</v>
      </c>
    </row>
    <row r="740" spans="1:7">
      <c r="A740" s="92" t="s">
        <v>887</v>
      </c>
      <c r="B740" s="102" t="s">
        <v>492</v>
      </c>
      <c r="C740" s="96"/>
      <c r="D740" s="95">
        <f t="shared" si="36"/>
        <v>15.0042375</v>
      </c>
      <c r="E740" s="96"/>
      <c r="F740" s="95">
        <v>13.05</v>
      </c>
      <c r="G740" s="95">
        <f t="shared" si="37"/>
        <v>1.9542375000000001</v>
      </c>
    </row>
    <row r="741" spans="1:7">
      <c r="A741" s="97" t="s">
        <v>887</v>
      </c>
      <c r="B741" s="101" t="s">
        <v>153</v>
      </c>
      <c r="C741" s="100"/>
      <c r="D741" s="86">
        <f t="shared" si="36"/>
        <v>15.0042375</v>
      </c>
      <c r="E741" s="100"/>
      <c r="F741" s="86">
        <v>13.05</v>
      </c>
      <c r="G741" s="86">
        <f t="shared" si="37"/>
        <v>1.9542375000000001</v>
      </c>
    </row>
    <row r="742" spans="1:7">
      <c r="A742" s="92" t="s">
        <v>887</v>
      </c>
      <c r="B742" s="102" t="s">
        <v>318</v>
      </c>
      <c r="C742" s="96"/>
      <c r="D742" s="95">
        <f t="shared" si="36"/>
        <v>14.003954999999999</v>
      </c>
      <c r="E742" s="96"/>
      <c r="F742" s="95">
        <v>12.18</v>
      </c>
      <c r="G742" s="95">
        <f t="shared" si="37"/>
        <v>1.823955</v>
      </c>
    </row>
    <row r="743" spans="1:7">
      <c r="A743" s="97" t="s">
        <v>887</v>
      </c>
      <c r="B743" s="101" t="s">
        <v>1080</v>
      </c>
      <c r="C743" s="100"/>
      <c r="D743" s="86">
        <f t="shared" si="36"/>
        <v>23.995282500000002</v>
      </c>
      <c r="E743" s="100"/>
      <c r="F743" s="86">
        <v>20.87</v>
      </c>
      <c r="G743" s="86">
        <f t="shared" si="37"/>
        <v>3.1252825</v>
      </c>
    </row>
    <row r="744" spans="1:7">
      <c r="A744" s="92" t="s">
        <v>887</v>
      </c>
      <c r="B744" s="102" t="s">
        <v>936</v>
      </c>
      <c r="C744" s="96"/>
      <c r="D744" s="95">
        <f t="shared" si="36"/>
        <v>16.004519999999999</v>
      </c>
      <c r="E744" s="96"/>
      <c r="F744" s="95">
        <v>13.92</v>
      </c>
      <c r="G744" s="95">
        <f t="shared" si="37"/>
        <v>2.0845199999999999</v>
      </c>
    </row>
    <row r="745" spans="1:7">
      <c r="A745" s="97" t="s">
        <v>887</v>
      </c>
      <c r="B745" s="101" t="s">
        <v>1260</v>
      </c>
      <c r="C745" s="100"/>
      <c r="D745" s="86">
        <f t="shared" si="36"/>
        <v>17.9935875</v>
      </c>
      <c r="E745" s="100"/>
      <c r="F745" s="86">
        <v>15.65</v>
      </c>
      <c r="G745" s="86">
        <f t="shared" si="37"/>
        <v>2.3435874999999999</v>
      </c>
    </row>
    <row r="746" spans="1:7">
      <c r="A746" s="92" t="s">
        <v>887</v>
      </c>
      <c r="B746" s="102" t="s">
        <v>382</v>
      </c>
      <c r="C746" s="96"/>
      <c r="D746" s="95">
        <f t="shared" si="36"/>
        <v>15.0042375</v>
      </c>
      <c r="E746" s="96"/>
      <c r="F746" s="95">
        <v>13.05</v>
      </c>
      <c r="G746" s="95">
        <f t="shared" si="37"/>
        <v>1.9542375000000001</v>
      </c>
    </row>
    <row r="747" spans="1:7">
      <c r="A747" s="97" t="s">
        <v>887</v>
      </c>
      <c r="B747" s="101" t="s">
        <v>400</v>
      </c>
      <c r="C747" s="100"/>
      <c r="D747" s="86">
        <f t="shared" si="36"/>
        <v>16.004519999999999</v>
      </c>
      <c r="E747" s="100"/>
      <c r="F747" s="86">
        <v>13.92</v>
      </c>
      <c r="G747" s="86">
        <f t="shared" si="37"/>
        <v>2.0845199999999999</v>
      </c>
    </row>
    <row r="748" spans="1:7">
      <c r="A748" s="92" t="s">
        <v>887</v>
      </c>
      <c r="B748" s="102" t="s">
        <v>59</v>
      </c>
      <c r="C748" s="96"/>
      <c r="D748" s="95">
        <f t="shared" si="36"/>
        <v>16.004519999999999</v>
      </c>
      <c r="E748" s="96"/>
      <c r="F748" s="95">
        <v>13.92</v>
      </c>
      <c r="G748" s="95">
        <f t="shared" si="37"/>
        <v>2.0845199999999999</v>
      </c>
    </row>
    <row r="749" spans="1:7">
      <c r="A749" s="97" t="s">
        <v>887</v>
      </c>
      <c r="B749" s="101" t="s">
        <v>381</v>
      </c>
      <c r="C749" s="100"/>
      <c r="D749" s="86">
        <f t="shared" si="36"/>
        <v>14.003954999999999</v>
      </c>
      <c r="E749" s="100"/>
      <c r="F749" s="86">
        <v>12.18</v>
      </c>
      <c r="G749" s="86">
        <f t="shared" si="37"/>
        <v>1.823955</v>
      </c>
    </row>
    <row r="750" spans="1:7">
      <c r="A750" s="92" t="s">
        <v>887</v>
      </c>
      <c r="B750" s="102" t="s">
        <v>1125</v>
      </c>
      <c r="C750" s="96"/>
      <c r="D750" s="95">
        <f t="shared" si="36"/>
        <v>16.004519999999999</v>
      </c>
      <c r="E750" s="96"/>
      <c r="F750" s="95">
        <v>13.92</v>
      </c>
      <c r="G750" s="95">
        <f t="shared" si="37"/>
        <v>2.0845199999999999</v>
      </c>
    </row>
    <row r="751" spans="1:7">
      <c r="A751" s="97" t="s">
        <v>887</v>
      </c>
      <c r="B751" s="101" t="s">
        <v>6</v>
      </c>
      <c r="C751" s="100"/>
      <c r="D751" s="86">
        <f t="shared" si="36"/>
        <v>16.004519999999999</v>
      </c>
      <c r="E751" s="100"/>
      <c r="F751" s="86">
        <v>13.92</v>
      </c>
      <c r="G751" s="86">
        <f t="shared" si="37"/>
        <v>2.0845199999999999</v>
      </c>
    </row>
    <row r="752" spans="1:7">
      <c r="A752" s="92" t="s">
        <v>887</v>
      </c>
      <c r="B752" s="102" t="s">
        <v>423</v>
      </c>
      <c r="C752" s="96"/>
      <c r="D752" s="95">
        <f t="shared" si="36"/>
        <v>12.00339</v>
      </c>
      <c r="E752" s="96"/>
      <c r="F752" s="95">
        <v>10.44</v>
      </c>
      <c r="G752" s="95">
        <f t="shared" si="37"/>
        <v>1.5633899999999998</v>
      </c>
    </row>
    <row r="753" spans="1:7">
      <c r="A753" s="97" t="s">
        <v>887</v>
      </c>
      <c r="B753" s="101" t="s">
        <v>575</v>
      </c>
      <c r="C753" s="100"/>
      <c r="D753" s="86">
        <f t="shared" si="36"/>
        <v>16.004519999999999</v>
      </c>
      <c r="E753" s="100"/>
      <c r="F753" s="86">
        <v>13.92</v>
      </c>
      <c r="G753" s="86">
        <f t="shared" si="37"/>
        <v>2.0845199999999999</v>
      </c>
    </row>
    <row r="754" spans="1:7">
      <c r="A754" s="92" t="s">
        <v>887</v>
      </c>
      <c r="B754" s="102" t="s">
        <v>1325</v>
      </c>
      <c r="C754" s="96"/>
      <c r="D754" s="95">
        <f t="shared" si="36"/>
        <v>10.002825</v>
      </c>
      <c r="E754" s="96"/>
      <c r="F754" s="95">
        <v>8.6999999999999993</v>
      </c>
      <c r="G754" s="95">
        <f t="shared" si="37"/>
        <v>1.3028249999999999</v>
      </c>
    </row>
    <row r="755" spans="1:7">
      <c r="A755" s="97" t="s">
        <v>887</v>
      </c>
      <c r="B755" s="101" t="s">
        <v>1011</v>
      </c>
      <c r="C755" s="100"/>
      <c r="D755" s="86">
        <f t="shared" si="36"/>
        <v>10.002825</v>
      </c>
      <c r="E755" s="100"/>
      <c r="F755" s="86">
        <v>8.6999999999999993</v>
      </c>
      <c r="G755" s="86">
        <f t="shared" si="37"/>
        <v>1.3028249999999999</v>
      </c>
    </row>
    <row r="756" spans="1:7">
      <c r="A756" s="92" t="s">
        <v>887</v>
      </c>
      <c r="B756" s="102" t="s">
        <v>1100</v>
      </c>
      <c r="C756" s="96"/>
      <c r="D756" s="95">
        <f t="shared" si="36"/>
        <v>16.004519999999999</v>
      </c>
      <c r="E756" s="96"/>
      <c r="F756" s="95">
        <v>13.92</v>
      </c>
      <c r="G756" s="95">
        <f t="shared" si="37"/>
        <v>2.0845199999999999</v>
      </c>
    </row>
    <row r="757" spans="1:7">
      <c r="A757" s="97" t="s">
        <v>887</v>
      </c>
      <c r="B757" s="101" t="s">
        <v>884</v>
      </c>
      <c r="C757" s="100"/>
      <c r="D757" s="86">
        <f t="shared" si="36"/>
        <v>19.994152500000002</v>
      </c>
      <c r="E757" s="100"/>
      <c r="F757" s="86">
        <v>17.39</v>
      </c>
      <c r="G757" s="86">
        <f t="shared" si="37"/>
        <v>2.6041525000000001</v>
      </c>
    </row>
    <row r="758" spans="1:7">
      <c r="A758" s="92" t="s">
        <v>887</v>
      </c>
      <c r="B758" s="102" t="s">
        <v>1021</v>
      </c>
      <c r="C758" s="96"/>
      <c r="D758" s="95">
        <f t="shared" si="36"/>
        <v>17.9935875</v>
      </c>
      <c r="E758" s="96"/>
      <c r="F758" s="95">
        <v>15.65</v>
      </c>
      <c r="G758" s="95">
        <f t="shared" si="37"/>
        <v>2.3435874999999999</v>
      </c>
    </row>
    <row r="759" spans="1:7">
      <c r="A759" s="97" t="s">
        <v>887</v>
      </c>
      <c r="B759" s="101" t="s">
        <v>985</v>
      </c>
      <c r="C759" s="100"/>
      <c r="D759" s="86">
        <f t="shared" si="36"/>
        <v>16.004519999999999</v>
      </c>
      <c r="E759" s="100"/>
      <c r="F759" s="86">
        <v>13.92</v>
      </c>
      <c r="G759" s="86">
        <f t="shared" si="37"/>
        <v>2.0845199999999999</v>
      </c>
    </row>
    <row r="760" spans="1:7">
      <c r="A760" s="92" t="s">
        <v>887</v>
      </c>
      <c r="B760" s="102" t="s">
        <v>188</v>
      </c>
      <c r="C760" s="96"/>
      <c r="D760" s="95">
        <f t="shared" si="36"/>
        <v>15.0042375</v>
      </c>
      <c r="E760" s="96"/>
      <c r="F760" s="95">
        <v>13.05</v>
      </c>
      <c r="G760" s="95">
        <f t="shared" si="37"/>
        <v>1.9542375000000001</v>
      </c>
    </row>
    <row r="761" spans="1:7">
      <c r="A761" s="97" t="s">
        <v>887</v>
      </c>
      <c r="B761" s="101" t="s">
        <v>330</v>
      </c>
      <c r="C761" s="100"/>
      <c r="D761" s="86">
        <f t="shared" si="36"/>
        <v>24.995564999999999</v>
      </c>
      <c r="E761" s="100"/>
      <c r="F761" s="86">
        <v>21.74</v>
      </c>
      <c r="G761" s="86">
        <f t="shared" si="37"/>
        <v>3.2555649999999998</v>
      </c>
    </row>
    <row r="762" spans="1:7">
      <c r="A762" s="92" t="s">
        <v>887</v>
      </c>
      <c r="B762" s="102" t="s">
        <v>364</v>
      </c>
      <c r="C762" s="96"/>
      <c r="D762" s="95">
        <f t="shared" si="36"/>
        <v>16.004519999999999</v>
      </c>
      <c r="E762" s="96"/>
      <c r="F762" s="95">
        <v>13.92</v>
      </c>
      <c r="G762" s="95">
        <f t="shared" si="37"/>
        <v>2.0845199999999999</v>
      </c>
    </row>
    <row r="763" spans="1:7">
      <c r="A763" s="97" t="s">
        <v>887</v>
      </c>
      <c r="B763" s="101" t="s">
        <v>1052</v>
      </c>
      <c r="C763" s="100"/>
      <c r="D763" s="86">
        <f t="shared" si="36"/>
        <v>15.0042375</v>
      </c>
      <c r="E763" s="100"/>
      <c r="F763" s="86">
        <v>13.05</v>
      </c>
      <c r="G763" s="86">
        <f t="shared" si="37"/>
        <v>1.9542375000000001</v>
      </c>
    </row>
    <row r="764" spans="1:7">
      <c r="A764" s="92" t="s">
        <v>887</v>
      </c>
      <c r="B764" s="102" t="s">
        <v>378</v>
      </c>
      <c r="C764" s="96"/>
      <c r="D764" s="95">
        <f t="shared" si="36"/>
        <v>15.0042375</v>
      </c>
      <c r="E764" s="96"/>
      <c r="F764" s="95">
        <v>13.05</v>
      </c>
      <c r="G764" s="95">
        <f t="shared" si="37"/>
        <v>1.9542375000000001</v>
      </c>
    </row>
    <row r="765" spans="1:7">
      <c r="A765" s="97" t="s">
        <v>887</v>
      </c>
      <c r="B765" s="101" t="s">
        <v>377</v>
      </c>
      <c r="C765" s="100"/>
      <c r="D765" s="86">
        <f t="shared" si="36"/>
        <v>18.993870000000001</v>
      </c>
      <c r="E765" s="100"/>
      <c r="F765" s="86">
        <v>16.52</v>
      </c>
      <c r="G765" s="86">
        <f t="shared" si="37"/>
        <v>2.4738699999999998</v>
      </c>
    </row>
    <row r="766" spans="1:7">
      <c r="A766" s="92" t="s">
        <v>887</v>
      </c>
      <c r="B766" s="102" t="s">
        <v>824</v>
      </c>
      <c r="C766" s="96"/>
      <c r="D766" s="95">
        <f t="shared" si="36"/>
        <v>18.993870000000001</v>
      </c>
      <c r="E766" s="96"/>
      <c r="F766" s="95">
        <v>16.52</v>
      </c>
      <c r="G766" s="95">
        <f t="shared" si="37"/>
        <v>2.4738699999999998</v>
      </c>
    </row>
    <row r="767" spans="1:7">
      <c r="A767" s="97" t="s">
        <v>887</v>
      </c>
      <c r="B767" s="101" t="s">
        <v>1271</v>
      </c>
      <c r="C767" s="100"/>
      <c r="D767" s="86">
        <f t="shared" si="36"/>
        <v>40.003251749999997</v>
      </c>
      <c r="E767" s="100"/>
      <c r="F767" s="86">
        <v>34.792999999999999</v>
      </c>
      <c r="G767" s="86">
        <f t="shared" si="37"/>
        <v>5.2102517499999994</v>
      </c>
    </row>
    <row r="768" spans="1:7">
      <c r="A768" s="92" t="s">
        <v>887</v>
      </c>
      <c r="B768" s="102" t="s">
        <v>1127</v>
      </c>
      <c r="C768" s="96"/>
      <c r="D768" s="95">
        <f t="shared" si="36"/>
        <v>12.00339</v>
      </c>
      <c r="E768" s="96"/>
      <c r="F768" s="95">
        <v>10.44</v>
      </c>
      <c r="G768" s="95">
        <f t="shared" si="37"/>
        <v>1.5633899999999998</v>
      </c>
    </row>
    <row r="769" spans="1:7">
      <c r="A769" s="97" t="s">
        <v>887</v>
      </c>
      <c r="B769" s="101" t="s">
        <v>526</v>
      </c>
      <c r="C769" s="100"/>
      <c r="D769" s="86">
        <f t="shared" si="36"/>
        <v>15.0042375</v>
      </c>
      <c r="E769" s="100"/>
      <c r="F769" s="86">
        <v>13.05</v>
      </c>
      <c r="G769" s="86">
        <f t="shared" si="37"/>
        <v>1.9542375000000001</v>
      </c>
    </row>
    <row r="770" spans="1:7">
      <c r="A770" s="92" t="s">
        <v>887</v>
      </c>
      <c r="B770" s="102" t="s">
        <v>860</v>
      </c>
      <c r="C770" s="96"/>
      <c r="D770" s="95">
        <f t="shared" si="36"/>
        <v>16.004519999999999</v>
      </c>
      <c r="E770" s="96"/>
      <c r="F770" s="95">
        <v>13.92</v>
      </c>
      <c r="G770" s="95">
        <f t="shared" si="37"/>
        <v>2.0845199999999999</v>
      </c>
    </row>
    <row r="771" spans="1:7">
      <c r="A771" s="97" t="s">
        <v>887</v>
      </c>
      <c r="B771" s="101" t="s">
        <v>554</v>
      </c>
      <c r="C771" s="100"/>
      <c r="D771" s="86">
        <f t="shared" ref="D771:D834" si="38">SUM(F771:G771)</f>
        <v>29.9969775</v>
      </c>
      <c r="E771" s="100"/>
      <c r="F771" s="86">
        <v>26.09</v>
      </c>
      <c r="G771" s="86">
        <f t="shared" ref="G771:G834" si="39">F771*G$1</f>
        <v>3.9069775</v>
      </c>
    </row>
    <row r="772" spans="1:7">
      <c r="A772" s="92" t="s">
        <v>887</v>
      </c>
      <c r="B772" s="102" t="s">
        <v>555</v>
      </c>
      <c r="C772" s="96"/>
      <c r="D772" s="95">
        <f t="shared" si="38"/>
        <v>24.995564999999999</v>
      </c>
      <c r="E772" s="96"/>
      <c r="F772" s="95">
        <v>21.74</v>
      </c>
      <c r="G772" s="95">
        <f t="shared" si="39"/>
        <v>3.2555649999999998</v>
      </c>
    </row>
    <row r="773" spans="1:7">
      <c r="A773" s="97" t="s">
        <v>887</v>
      </c>
      <c r="B773" s="101" t="s">
        <v>511</v>
      </c>
      <c r="C773" s="100"/>
      <c r="D773" s="86">
        <f t="shared" si="38"/>
        <v>19.994152500000002</v>
      </c>
      <c r="E773" s="100"/>
      <c r="F773" s="86">
        <v>17.39</v>
      </c>
      <c r="G773" s="86">
        <f t="shared" si="39"/>
        <v>2.6041525000000001</v>
      </c>
    </row>
    <row r="774" spans="1:7">
      <c r="A774" s="92" t="s">
        <v>887</v>
      </c>
      <c r="B774" s="102" t="s">
        <v>1202</v>
      </c>
      <c r="C774" s="96"/>
      <c r="D774" s="95">
        <f t="shared" si="38"/>
        <v>19.994152500000002</v>
      </c>
      <c r="E774" s="96"/>
      <c r="F774" s="95">
        <v>17.39</v>
      </c>
      <c r="G774" s="95">
        <f t="shared" si="39"/>
        <v>2.6041525000000001</v>
      </c>
    </row>
    <row r="775" spans="1:7">
      <c r="A775" s="97" t="s">
        <v>887</v>
      </c>
      <c r="B775" s="101" t="s">
        <v>1200</v>
      </c>
      <c r="C775" s="100"/>
      <c r="D775" s="86">
        <f t="shared" si="38"/>
        <v>21.9947175</v>
      </c>
      <c r="E775" s="100"/>
      <c r="F775" s="86">
        <v>19.13</v>
      </c>
      <c r="G775" s="86">
        <f t="shared" si="39"/>
        <v>2.8647174999999998</v>
      </c>
    </row>
    <row r="776" spans="1:7">
      <c r="A776" s="92" t="s">
        <v>887</v>
      </c>
      <c r="B776" s="102" t="s">
        <v>742</v>
      </c>
      <c r="C776" s="96"/>
      <c r="D776" s="95">
        <f t="shared" si="38"/>
        <v>17.9935875</v>
      </c>
      <c r="E776" s="96"/>
      <c r="F776" s="95">
        <v>15.65</v>
      </c>
      <c r="G776" s="95">
        <f t="shared" si="39"/>
        <v>2.3435874999999999</v>
      </c>
    </row>
    <row r="777" spans="1:7">
      <c r="A777" s="97" t="s">
        <v>887</v>
      </c>
      <c r="B777" s="101" t="s">
        <v>58</v>
      </c>
      <c r="C777" s="100"/>
      <c r="D777" s="86">
        <f t="shared" si="38"/>
        <v>18.993870000000001</v>
      </c>
      <c r="E777" s="100"/>
      <c r="F777" s="86">
        <v>16.52</v>
      </c>
      <c r="G777" s="86">
        <f t="shared" si="39"/>
        <v>2.4738699999999998</v>
      </c>
    </row>
    <row r="778" spans="1:7">
      <c r="A778" s="92" t="s">
        <v>887</v>
      </c>
      <c r="B778" s="102" t="s">
        <v>466</v>
      </c>
      <c r="C778" s="96"/>
      <c r="D778" s="95">
        <f t="shared" si="38"/>
        <v>10.002825</v>
      </c>
      <c r="E778" s="96"/>
      <c r="F778" s="95">
        <v>8.6999999999999993</v>
      </c>
      <c r="G778" s="95">
        <f t="shared" si="39"/>
        <v>1.3028249999999999</v>
      </c>
    </row>
    <row r="779" spans="1:7">
      <c r="A779" s="97" t="s">
        <v>887</v>
      </c>
      <c r="B779" s="101" t="s">
        <v>556</v>
      </c>
      <c r="C779" s="100"/>
      <c r="D779" s="86">
        <f t="shared" si="38"/>
        <v>50.002627500000003</v>
      </c>
      <c r="E779" s="100"/>
      <c r="F779" s="86">
        <v>43.49</v>
      </c>
      <c r="G779" s="86">
        <f t="shared" si="39"/>
        <v>6.5126274999999998</v>
      </c>
    </row>
    <row r="780" spans="1:7">
      <c r="A780" s="92" t="s">
        <v>887</v>
      </c>
      <c r="B780" s="102" t="s">
        <v>1276</v>
      </c>
      <c r="C780" s="96"/>
      <c r="D780" s="95">
        <f t="shared" si="38"/>
        <v>40.003251749999997</v>
      </c>
      <c r="E780" s="96"/>
      <c r="F780" s="95">
        <v>34.792999999999999</v>
      </c>
      <c r="G780" s="95">
        <f t="shared" si="39"/>
        <v>5.2102517499999994</v>
      </c>
    </row>
    <row r="781" spans="1:7">
      <c r="A781" s="97" t="s">
        <v>887</v>
      </c>
      <c r="B781" s="101" t="s">
        <v>557</v>
      </c>
      <c r="C781" s="100"/>
      <c r="D781" s="86">
        <f t="shared" si="38"/>
        <v>24.995564999999999</v>
      </c>
      <c r="E781" s="100"/>
      <c r="F781" s="86">
        <v>21.74</v>
      </c>
      <c r="G781" s="86">
        <f t="shared" si="39"/>
        <v>3.2555649999999998</v>
      </c>
    </row>
    <row r="782" spans="1:7">
      <c r="A782" s="92" t="s">
        <v>887</v>
      </c>
      <c r="B782" s="102" t="s">
        <v>1245</v>
      </c>
      <c r="C782" s="96"/>
      <c r="D782" s="95">
        <f t="shared" si="38"/>
        <v>12.00339</v>
      </c>
      <c r="E782" s="96"/>
      <c r="F782" s="95">
        <v>10.44</v>
      </c>
      <c r="G782" s="95">
        <f t="shared" si="39"/>
        <v>1.5633899999999998</v>
      </c>
    </row>
    <row r="783" spans="1:7">
      <c r="A783" s="97" t="s">
        <v>887</v>
      </c>
      <c r="B783" s="101" t="s">
        <v>558</v>
      </c>
      <c r="C783" s="100"/>
      <c r="D783" s="86">
        <f t="shared" si="38"/>
        <v>12.00339</v>
      </c>
      <c r="E783" s="100"/>
      <c r="F783" s="86">
        <v>10.44</v>
      </c>
      <c r="G783" s="86">
        <f t="shared" si="39"/>
        <v>1.5633899999999998</v>
      </c>
    </row>
    <row r="784" spans="1:7">
      <c r="A784" s="92" t="s">
        <v>887</v>
      </c>
      <c r="B784" s="102" t="s">
        <v>1201</v>
      </c>
      <c r="C784" s="96"/>
      <c r="D784" s="95">
        <f t="shared" si="38"/>
        <v>14.003954999999999</v>
      </c>
      <c r="E784" s="96"/>
      <c r="F784" s="95">
        <v>12.18</v>
      </c>
      <c r="G784" s="95">
        <f t="shared" si="39"/>
        <v>1.823955</v>
      </c>
    </row>
    <row r="785" spans="1:7">
      <c r="A785" s="97" t="s">
        <v>887</v>
      </c>
      <c r="B785" s="101" t="s">
        <v>1253</v>
      </c>
      <c r="C785" s="100"/>
      <c r="D785" s="86">
        <f t="shared" si="38"/>
        <v>24.995564999999999</v>
      </c>
      <c r="E785" s="100"/>
      <c r="F785" s="86">
        <v>21.74</v>
      </c>
      <c r="G785" s="86">
        <f t="shared" si="39"/>
        <v>3.2555649999999998</v>
      </c>
    </row>
    <row r="786" spans="1:7">
      <c r="A786" s="92" t="s">
        <v>887</v>
      </c>
      <c r="B786" s="102" t="s">
        <v>444</v>
      </c>
      <c r="C786" s="96"/>
      <c r="D786" s="95">
        <f t="shared" si="38"/>
        <v>10.002825</v>
      </c>
      <c r="E786" s="96"/>
      <c r="F786" s="95">
        <v>8.6999999999999993</v>
      </c>
      <c r="G786" s="95">
        <f t="shared" si="39"/>
        <v>1.3028249999999999</v>
      </c>
    </row>
    <row r="787" spans="1:7">
      <c r="A787" s="97" t="s">
        <v>887</v>
      </c>
      <c r="B787" s="101" t="s">
        <v>500</v>
      </c>
      <c r="C787" s="100"/>
      <c r="D787" s="86">
        <f t="shared" si="38"/>
        <v>10.002825</v>
      </c>
      <c r="E787" s="100"/>
      <c r="F787" s="86">
        <v>8.6999999999999993</v>
      </c>
      <c r="G787" s="86">
        <f t="shared" si="39"/>
        <v>1.3028249999999999</v>
      </c>
    </row>
    <row r="788" spans="1:7">
      <c r="A788" s="92" t="s">
        <v>887</v>
      </c>
      <c r="B788" s="102" t="s">
        <v>559</v>
      </c>
      <c r="C788" s="96"/>
      <c r="D788" s="95">
        <f t="shared" si="38"/>
        <v>17.9935875</v>
      </c>
      <c r="E788" s="96"/>
      <c r="F788" s="95">
        <v>15.65</v>
      </c>
      <c r="G788" s="95">
        <f t="shared" si="39"/>
        <v>2.3435874999999999</v>
      </c>
    </row>
    <row r="789" spans="1:7">
      <c r="A789" s="97" t="s">
        <v>887</v>
      </c>
      <c r="B789" s="101" t="s">
        <v>577</v>
      </c>
      <c r="C789" s="100"/>
      <c r="D789" s="86">
        <f t="shared" si="38"/>
        <v>10.002825</v>
      </c>
      <c r="E789" s="100"/>
      <c r="F789" s="86">
        <v>8.6999999999999993</v>
      </c>
      <c r="G789" s="86">
        <f t="shared" si="39"/>
        <v>1.3028249999999999</v>
      </c>
    </row>
    <row r="790" spans="1:7">
      <c r="A790" s="92" t="s">
        <v>887</v>
      </c>
      <c r="B790" s="102" t="s">
        <v>560</v>
      </c>
      <c r="C790" s="96"/>
      <c r="D790" s="95">
        <f t="shared" si="38"/>
        <v>12.00339</v>
      </c>
      <c r="E790" s="96"/>
      <c r="F790" s="95">
        <v>10.44</v>
      </c>
      <c r="G790" s="95">
        <f t="shared" si="39"/>
        <v>1.5633899999999998</v>
      </c>
    </row>
    <row r="791" spans="1:7">
      <c r="A791" s="97" t="s">
        <v>887</v>
      </c>
      <c r="B791" s="101" t="s">
        <v>1206</v>
      </c>
      <c r="C791" s="100"/>
      <c r="D791" s="86">
        <f t="shared" si="38"/>
        <v>14.003954999999999</v>
      </c>
      <c r="E791" s="100"/>
      <c r="F791" s="86">
        <v>12.18</v>
      </c>
      <c r="G791" s="86">
        <f t="shared" si="39"/>
        <v>1.823955</v>
      </c>
    </row>
    <row r="792" spans="1:7">
      <c r="A792" s="92" t="s">
        <v>887</v>
      </c>
      <c r="B792" s="102" t="s">
        <v>1203</v>
      </c>
      <c r="C792" s="96"/>
      <c r="D792" s="95">
        <f t="shared" si="38"/>
        <v>19.994152500000002</v>
      </c>
      <c r="E792" s="96"/>
      <c r="F792" s="95">
        <v>17.39</v>
      </c>
      <c r="G792" s="95">
        <f t="shared" si="39"/>
        <v>2.6041525000000001</v>
      </c>
    </row>
    <row r="793" spans="1:7">
      <c r="A793" s="97" t="s">
        <v>887</v>
      </c>
      <c r="B793" s="101" t="s">
        <v>537</v>
      </c>
      <c r="C793" s="100"/>
      <c r="D793" s="86">
        <f t="shared" si="38"/>
        <v>45.001215000000002</v>
      </c>
      <c r="E793" s="100"/>
      <c r="F793" s="86">
        <v>39.14</v>
      </c>
      <c r="G793" s="86">
        <f t="shared" si="39"/>
        <v>5.8612149999999996</v>
      </c>
    </row>
    <row r="794" spans="1:7">
      <c r="A794" s="92" t="s">
        <v>887</v>
      </c>
      <c r="B794" s="102" t="s">
        <v>1389</v>
      </c>
      <c r="C794" s="96"/>
      <c r="D794" s="95">
        <f t="shared" si="38"/>
        <v>19.994152500000002</v>
      </c>
      <c r="E794" s="96"/>
      <c r="F794" s="95">
        <v>17.39</v>
      </c>
      <c r="G794" s="95">
        <f t="shared" si="39"/>
        <v>2.6041525000000001</v>
      </c>
    </row>
    <row r="795" spans="1:7">
      <c r="A795" s="97" t="s">
        <v>887</v>
      </c>
      <c r="B795" s="101" t="s">
        <v>405</v>
      </c>
      <c r="C795" s="100"/>
      <c r="D795" s="86">
        <f t="shared" si="38"/>
        <v>16.004519999999999</v>
      </c>
      <c r="E795" s="100"/>
      <c r="F795" s="86">
        <v>13.92</v>
      </c>
      <c r="G795" s="86">
        <f t="shared" si="39"/>
        <v>2.0845199999999999</v>
      </c>
    </row>
    <row r="796" spans="1:7">
      <c r="A796" s="92" t="s">
        <v>887</v>
      </c>
      <c r="B796" s="102" t="s">
        <v>103</v>
      </c>
      <c r="C796" s="96"/>
      <c r="D796" s="95">
        <f t="shared" si="38"/>
        <v>10.002825</v>
      </c>
      <c r="E796" s="96"/>
      <c r="F796" s="95">
        <v>8.6999999999999993</v>
      </c>
      <c r="G796" s="95">
        <f t="shared" si="39"/>
        <v>1.3028249999999999</v>
      </c>
    </row>
    <row r="797" spans="1:7">
      <c r="A797" s="97" t="s">
        <v>887</v>
      </c>
      <c r="B797" s="101" t="s">
        <v>399</v>
      </c>
      <c r="C797" s="100"/>
      <c r="D797" s="86">
        <f t="shared" si="38"/>
        <v>16.004519999999999</v>
      </c>
      <c r="E797" s="100"/>
      <c r="F797" s="86">
        <v>13.92</v>
      </c>
      <c r="G797" s="86">
        <f t="shared" si="39"/>
        <v>2.0845199999999999</v>
      </c>
    </row>
    <row r="798" spans="1:7">
      <c r="A798" s="92" t="s">
        <v>887</v>
      </c>
      <c r="B798" s="102" t="s">
        <v>990</v>
      </c>
      <c r="C798" s="96"/>
      <c r="D798" s="95">
        <f t="shared" si="38"/>
        <v>15.0042375</v>
      </c>
      <c r="E798" s="96"/>
      <c r="F798" s="95">
        <v>13.05</v>
      </c>
      <c r="G798" s="95">
        <f t="shared" si="39"/>
        <v>1.9542375000000001</v>
      </c>
    </row>
    <row r="799" spans="1:7">
      <c r="A799" s="97" t="s">
        <v>887</v>
      </c>
      <c r="B799" s="101" t="s">
        <v>561</v>
      </c>
      <c r="C799" s="100"/>
      <c r="D799" s="86">
        <f t="shared" si="38"/>
        <v>19.994152500000002</v>
      </c>
      <c r="E799" s="100"/>
      <c r="F799" s="86">
        <v>17.39</v>
      </c>
      <c r="G799" s="86">
        <f t="shared" si="39"/>
        <v>2.6041525000000001</v>
      </c>
    </row>
    <row r="800" spans="1:7">
      <c r="A800" s="92" t="s">
        <v>887</v>
      </c>
      <c r="B800" s="102" t="s">
        <v>562</v>
      </c>
      <c r="C800" s="96"/>
      <c r="D800" s="95">
        <f t="shared" si="38"/>
        <v>16.004519999999999</v>
      </c>
      <c r="E800" s="96"/>
      <c r="F800" s="95">
        <v>13.92</v>
      </c>
      <c r="G800" s="95">
        <f t="shared" si="39"/>
        <v>2.0845199999999999</v>
      </c>
    </row>
    <row r="801" spans="1:7">
      <c r="A801" s="97" t="s">
        <v>887</v>
      </c>
      <c r="B801" s="101" t="s">
        <v>148</v>
      </c>
      <c r="C801" s="100"/>
      <c r="D801" s="86">
        <f t="shared" si="38"/>
        <v>17.9935875</v>
      </c>
      <c r="E801" s="100"/>
      <c r="F801" s="86">
        <v>15.65</v>
      </c>
      <c r="G801" s="86">
        <f t="shared" si="39"/>
        <v>2.3435874999999999</v>
      </c>
    </row>
    <row r="802" spans="1:7">
      <c r="A802" s="92" t="s">
        <v>887</v>
      </c>
      <c r="B802" s="102" t="s">
        <v>921</v>
      </c>
      <c r="C802" s="96"/>
      <c r="D802" s="95">
        <f t="shared" si="38"/>
        <v>19.994152500000002</v>
      </c>
      <c r="E802" s="96"/>
      <c r="F802" s="95">
        <v>17.39</v>
      </c>
      <c r="G802" s="95">
        <f t="shared" si="39"/>
        <v>2.6041525000000001</v>
      </c>
    </row>
    <row r="803" spans="1:7">
      <c r="A803" s="97" t="s">
        <v>887</v>
      </c>
      <c r="B803" s="101" t="s">
        <v>563</v>
      </c>
      <c r="C803" s="100"/>
      <c r="D803" s="86">
        <f t="shared" si="38"/>
        <v>18.993870000000001</v>
      </c>
      <c r="E803" s="100"/>
      <c r="F803" s="86">
        <v>16.52</v>
      </c>
      <c r="G803" s="86">
        <f t="shared" si="39"/>
        <v>2.4738699999999998</v>
      </c>
    </row>
    <row r="804" spans="1:7">
      <c r="A804" s="92" t="s">
        <v>887</v>
      </c>
      <c r="B804" s="102" t="s">
        <v>827</v>
      </c>
      <c r="C804" s="96"/>
      <c r="D804" s="95">
        <f t="shared" si="38"/>
        <v>12.00339</v>
      </c>
      <c r="E804" s="96"/>
      <c r="F804" s="95">
        <v>10.44</v>
      </c>
      <c r="G804" s="95">
        <f t="shared" si="39"/>
        <v>1.5633899999999998</v>
      </c>
    </row>
    <row r="805" spans="1:7">
      <c r="A805" s="97" t="s">
        <v>887</v>
      </c>
      <c r="B805" s="101" t="s">
        <v>576</v>
      </c>
      <c r="C805" s="100"/>
      <c r="D805" s="86">
        <f t="shared" si="38"/>
        <v>10.002825</v>
      </c>
      <c r="E805" s="100"/>
      <c r="F805" s="86">
        <v>8.6999999999999993</v>
      </c>
      <c r="G805" s="86">
        <f t="shared" si="39"/>
        <v>1.3028249999999999</v>
      </c>
    </row>
    <row r="806" spans="1:7">
      <c r="A806" s="92" t="s">
        <v>887</v>
      </c>
      <c r="B806" s="102" t="s">
        <v>266</v>
      </c>
      <c r="C806" s="96"/>
      <c r="D806" s="95">
        <f t="shared" si="38"/>
        <v>18.993870000000001</v>
      </c>
      <c r="E806" s="96"/>
      <c r="F806" s="95">
        <v>16.52</v>
      </c>
      <c r="G806" s="95">
        <f t="shared" si="39"/>
        <v>2.4738699999999998</v>
      </c>
    </row>
    <row r="807" spans="1:7">
      <c r="A807" s="97" t="s">
        <v>887</v>
      </c>
      <c r="B807" s="101" t="s">
        <v>518</v>
      </c>
      <c r="C807" s="100"/>
      <c r="D807" s="86">
        <f t="shared" si="38"/>
        <v>10.002825</v>
      </c>
      <c r="E807" s="100"/>
      <c r="F807" s="86">
        <v>8.6999999999999993</v>
      </c>
      <c r="G807" s="86">
        <f t="shared" si="39"/>
        <v>1.3028249999999999</v>
      </c>
    </row>
    <row r="808" spans="1:7">
      <c r="A808" s="92" t="s">
        <v>887</v>
      </c>
      <c r="B808" s="102" t="s">
        <v>1211</v>
      </c>
      <c r="C808" s="96"/>
      <c r="D808" s="95">
        <f t="shared" si="38"/>
        <v>19.994152500000002</v>
      </c>
      <c r="E808" s="96"/>
      <c r="F808" s="95">
        <v>17.39</v>
      </c>
      <c r="G808" s="95">
        <f t="shared" si="39"/>
        <v>2.6041525000000001</v>
      </c>
    </row>
    <row r="809" spans="1:7">
      <c r="A809" s="97" t="s">
        <v>887</v>
      </c>
      <c r="B809" s="101" t="s">
        <v>1247</v>
      </c>
      <c r="C809" s="100"/>
      <c r="D809" s="86">
        <f t="shared" si="38"/>
        <v>15.0042375</v>
      </c>
      <c r="E809" s="100"/>
      <c r="F809" s="86">
        <v>13.05</v>
      </c>
      <c r="G809" s="86">
        <f t="shared" si="39"/>
        <v>1.9542375000000001</v>
      </c>
    </row>
    <row r="810" spans="1:7">
      <c r="A810" s="92" t="s">
        <v>887</v>
      </c>
      <c r="B810" s="102" t="s">
        <v>564</v>
      </c>
      <c r="C810" s="96"/>
      <c r="D810" s="95">
        <f t="shared" si="38"/>
        <v>24.995564999999999</v>
      </c>
      <c r="E810" s="96"/>
      <c r="F810" s="95">
        <v>21.74</v>
      </c>
      <c r="G810" s="95">
        <f t="shared" si="39"/>
        <v>3.2555649999999998</v>
      </c>
    </row>
    <row r="811" spans="1:7">
      <c r="A811" s="97" t="s">
        <v>887</v>
      </c>
      <c r="B811" s="101" t="s">
        <v>807</v>
      </c>
      <c r="C811" s="100"/>
      <c r="D811" s="86">
        <f t="shared" si="38"/>
        <v>15.0042375</v>
      </c>
      <c r="E811" s="100"/>
      <c r="F811" s="86">
        <v>13.05</v>
      </c>
      <c r="G811" s="86">
        <f t="shared" si="39"/>
        <v>1.9542375000000001</v>
      </c>
    </row>
    <row r="812" spans="1:7">
      <c r="A812" s="92" t="s">
        <v>887</v>
      </c>
      <c r="B812" s="102" t="s">
        <v>1204</v>
      </c>
      <c r="C812" s="96"/>
      <c r="D812" s="95">
        <f t="shared" si="38"/>
        <v>19.994152500000002</v>
      </c>
      <c r="E812" s="96"/>
      <c r="F812" s="95">
        <v>17.39</v>
      </c>
      <c r="G812" s="95">
        <f t="shared" si="39"/>
        <v>2.6041525000000001</v>
      </c>
    </row>
    <row r="813" spans="1:7">
      <c r="A813" s="97" t="s">
        <v>887</v>
      </c>
      <c r="B813" s="101" t="s">
        <v>1383</v>
      </c>
      <c r="C813" s="100"/>
      <c r="D813" s="86">
        <f t="shared" si="38"/>
        <v>12.00339</v>
      </c>
      <c r="E813" s="100"/>
      <c r="F813" s="86">
        <v>10.44</v>
      </c>
      <c r="G813" s="86">
        <f t="shared" si="39"/>
        <v>1.5633899999999998</v>
      </c>
    </row>
    <row r="814" spans="1:7">
      <c r="A814" s="92" t="s">
        <v>887</v>
      </c>
      <c r="B814" s="102" t="s">
        <v>1205</v>
      </c>
      <c r="C814" s="96"/>
      <c r="D814" s="95">
        <f t="shared" si="38"/>
        <v>10.002825</v>
      </c>
      <c r="E814" s="96"/>
      <c r="F814" s="95">
        <v>8.6999999999999993</v>
      </c>
      <c r="G814" s="95">
        <f t="shared" si="39"/>
        <v>1.3028249999999999</v>
      </c>
    </row>
    <row r="815" spans="1:7">
      <c r="A815" s="97" t="s">
        <v>887</v>
      </c>
      <c r="B815" s="101" t="s">
        <v>565</v>
      </c>
      <c r="C815" s="100"/>
      <c r="D815" s="86">
        <f t="shared" si="38"/>
        <v>15.0042375</v>
      </c>
      <c r="E815" s="100"/>
      <c r="F815" s="86">
        <v>13.05</v>
      </c>
      <c r="G815" s="86">
        <f t="shared" si="39"/>
        <v>1.9542375000000001</v>
      </c>
    </row>
    <row r="816" spans="1:7">
      <c r="A816" s="92" t="s">
        <v>887</v>
      </c>
      <c r="B816" s="102" t="s">
        <v>1057</v>
      </c>
      <c r="C816" s="96"/>
      <c r="D816" s="95">
        <f t="shared" si="38"/>
        <v>15.0042375</v>
      </c>
      <c r="E816" s="96"/>
      <c r="F816" s="95">
        <v>13.05</v>
      </c>
      <c r="G816" s="95">
        <f t="shared" si="39"/>
        <v>1.9542375000000001</v>
      </c>
    </row>
    <row r="817" spans="1:7">
      <c r="A817" s="97" t="s">
        <v>887</v>
      </c>
      <c r="B817" s="101" t="s">
        <v>465</v>
      </c>
      <c r="C817" s="100"/>
      <c r="D817" s="86">
        <f t="shared" si="38"/>
        <v>15.0042375</v>
      </c>
      <c r="E817" s="100"/>
      <c r="F817" s="86">
        <v>13.05</v>
      </c>
      <c r="G817" s="86">
        <f t="shared" si="39"/>
        <v>1.9542375000000001</v>
      </c>
    </row>
    <row r="818" spans="1:7">
      <c r="A818" s="92" t="s">
        <v>887</v>
      </c>
      <c r="B818" s="102" t="s">
        <v>501</v>
      </c>
      <c r="C818" s="96"/>
      <c r="D818" s="95">
        <f t="shared" si="38"/>
        <v>14.003954999999999</v>
      </c>
      <c r="E818" s="96"/>
      <c r="F818" s="95">
        <v>12.18</v>
      </c>
      <c r="G818" s="95">
        <f t="shared" si="39"/>
        <v>1.823955</v>
      </c>
    </row>
    <row r="819" spans="1:7">
      <c r="A819" s="97" t="s">
        <v>887</v>
      </c>
      <c r="B819" s="101" t="s">
        <v>546</v>
      </c>
      <c r="C819" s="100"/>
      <c r="D819" s="86">
        <f t="shared" si="38"/>
        <v>15.0042375</v>
      </c>
      <c r="E819" s="100"/>
      <c r="F819" s="86">
        <v>13.05</v>
      </c>
      <c r="G819" s="86">
        <f t="shared" si="39"/>
        <v>1.9542375000000001</v>
      </c>
    </row>
    <row r="820" spans="1:7">
      <c r="A820" s="92" t="s">
        <v>887</v>
      </c>
      <c r="B820" s="102" t="s">
        <v>519</v>
      </c>
      <c r="C820" s="96"/>
      <c r="D820" s="95">
        <f t="shared" si="38"/>
        <v>14.003954999999999</v>
      </c>
      <c r="E820" s="96"/>
      <c r="F820" s="95">
        <v>12.18</v>
      </c>
      <c r="G820" s="95">
        <f t="shared" si="39"/>
        <v>1.823955</v>
      </c>
    </row>
    <row r="821" spans="1:7">
      <c r="A821" s="97" t="s">
        <v>887</v>
      </c>
      <c r="B821" s="101" t="s">
        <v>1239</v>
      </c>
      <c r="C821" s="100"/>
      <c r="D821" s="86">
        <f t="shared" si="38"/>
        <v>10.002825</v>
      </c>
      <c r="E821" s="100"/>
      <c r="F821" s="86">
        <v>8.6999999999999993</v>
      </c>
      <c r="G821" s="86">
        <f t="shared" si="39"/>
        <v>1.3028249999999999</v>
      </c>
    </row>
    <row r="822" spans="1:7">
      <c r="A822" s="92" t="s">
        <v>887</v>
      </c>
      <c r="B822" s="102" t="s">
        <v>412</v>
      </c>
      <c r="C822" s="96"/>
      <c r="D822" s="95">
        <f t="shared" si="38"/>
        <v>10.002825</v>
      </c>
      <c r="E822" s="96"/>
      <c r="F822" s="95">
        <v>8.6999999999999993</v>
      </c>
      <c r="G822" s="95">
        <f t="shared" si="39"/>
        <v>1.3028249999999999</v>
      </c>
    </row>
    <row r="823" spans="1:7">
      <c r="A823" s="97" t="s">
        <v>887</v>
      </c>
      <c r="B823" s="101" t="s">
        <v>418</v>
      </c>
      <c r="C823" s="100"/>
      <c r="D823" s="86">
        <f t="shared" si="38"/>
        <v>24.995564999999999</v>
      </c>
      <c r="E823" s="100"/>
      <c r="F823" s="86">
        <v>21.74</v>
      </c>
      <c r="G823" s="86">
        <f t="shared" si="39"/>
        <v>3.2555649999999998</v>
      </c>
    </row>
    <row r="824" spans="1:7">
      <c r="A824" s="92" t="s">
        <v>887</v>
      </c>
      <c r="B824" s="102" t="s">
        <v>897</v>
      </c>
      <c r="C824" s="96"/>
      <c r="D824" s="95">
        <f t="shared" si="38"/>
        <v>15.0042375</v>
      </c>
      <c r="E824" s="96"/>
      <c r="F824" s="95">
        <v>13.05</v>
      </c>
      <c r="G824" s="95">
        <f t="shared" si="39"/>
        <v>1.9542375000000001</v>
      </c>
    </row>
    <row r="825" spans="1:7">
      <c r="A825" s="97" t="s">
        <v>887</v>
      </c>
      <c r="B825" s="101" t="s">
        <v>916</v>
      </c>
      <c r="C825" s="100"/>
      <c r="D825" s="86">
        <f t="shared" si="38"/>
        <v>15.0042375</v>
      </c>
      <c r="E825" s="100"/>
      <c r="F825" s="86">
        <v>13.05</v>
      </c>
      <c r="G825" s="86">
        <f t="shared" si="39"/>
        <v>1.9542375000000001</v>
      </c>
    </row>
    <row r="826" spans="1:7">
      <c r="A826" s="92" t="s">
        <v>887</v>
      </c>
      <c r="B826" s="102" t="s">
        <v>1254</v>
      </c>
      <c r="C826" s="96"/>
      <c r="D826" s="95">
        <f t="shared" si="38"/>
        <v>24.995564999999999</v>
      </c>
      <c r="E826" s="96"/>
      <c r="F826" s="95">
        <v>21.74</v>
      </c>
      <c r="G826" s="95">
        <f t="shared" si="39"/>
        <v>3.2555649999999998</v>
      </c>
    </row>
    <row r="827" spans="1:7">
      <c r="A827" s="97" t="s">
        <v>887</v>
      </c>
      <c r="B827" s="101" t="s">
        <v>3</v>
      </c>
      <c r="C827" s="100"/>
      <c r="D827" s="86">
        <f t="shared" si="38"/>
        <v>14.003954999999999</v>
      </c>
      <c r="E827" s="100"/>
      <c r="F827" s="86">
        <v>12.18</v>
      </c>
      <c r="G827" s="86">
        <f t="shared" si="39"/>
        <v>1.823955</v>
      </c>
    </row>
    <row r="828" spans="1:7">
      <c r="A828" s="92" t="s">
        <v>887</v>
      </c>
      <c r="B828" s="102" t="s">
        <v>1082</v>
      </c>
      <c r="C828" s="96"/>
      <c r="D828" s="95">
        <f t="shared" si="38"/>
        <v>16.004519999999999</v>
      </c>
      <c r="E828" s="96"/>
      <c r="F828" s="95">
        <v>13.92</v>
      </c>
      <c r="G828" s="95">
        <f t="shared" si="39"/>
        <v>2.0845199999999999</v>
      </c>
    </row>
    <row r="829" spans="1:7">
      <c r="A829" s="97" t="s">
        <v>887</v>
      </c>
      <c r="B829" s="101" t="s">
        <v>566</v>
      </c>
      <c r="C829" s="100"/>
      <c r="D829" s="86">
        <f t="shared" si="38"/>
        <v>19.994152500000002</v>
      </c>
      <c r="E829" s="100"/>
      <c r="F829" s="86">
        <v>17.39</v>
      </c>
      <c r="G829" s="86">
        <f t="shared" si="39"/>
        <v>2.6041525000000001</v>
      </c>
    </row>
    <row r="830" spans="1:7">
      <c r="A830" s="92" t="s">
        <v>887</v>
      </c>
      <c r="B830" s="102" t="s">
        <v>882</v>
      </c>
      <c r="C830" s="96"/>
      <c r="D830" s="95">
        <f t="shared" si="38"/>
        <v>15.0042375</v>
      </c>
      <c r="E830" s="96"/>
      <c r="F830" s="95">
        <v>13.05</v>
      </c>
      <c r="G830" s="95">
        <f t="shared" si="39"/>
        <v>1.9542375000000001</v>
      </c>
    </row>
    <row r="831" spans="1:7">
      <c r="A831" s="97" t="s">
        <v>887</v>
      </c>
      <c r="B831" s="101" t="s">
        <v>975</v>
      </c>
      <c r="C831" s="100"/>
      <c r="D831" s="86">
        <f t="shared" si="38"/>
        <v>19.994152500000002</v>
      </c>
      <c r="E831" s="100"/>
      <c r="F831" s="86">
        <v>17.39</v>
      </c>
      <c r="G831" s="86">
        <f t="shared" si="39"/>
        <v>2.6041525000000001</v>
      </c>
    </row>
    <row r="832" spans="1:7">
      <c r="A832" s="92" t="s">
        <v>887</v>
      </c>
      <c r="B832" s="102" t="s">
        <v>1207</v>
      </c>
      <c r="C832" s="96"/>
      <c r="D832" s="95">
        <f t="shared" si="38"/>
        <v>15.0042375</v>
      </c>
      <c r="E832" s="96"/>
      <c r="F832" s="95">
        <v>13.05</v>
      </c>
      <c r="G832" s="95">
        <f t="shared" si="39"/>
        <v>1.9542375000000001</v>
      </c>
    </row>
    <row r="833" spans="1:7">
      <c r="A833" s="97" t="s">
        <v>887</v>
      </c>
      <c r="B833" s="101" t="s">
        <v>840</v>
      </c>
      <c r="C833" s="100"/>
      <c r="D833" s="86">
        <f t="shared" si="38"/>
        <v>15.0042375</v>
      </c>
      <c r="E833" s="100"/>
      <c r="F833" s="86">
        <v>13.05</v>
      </c>
      <c r="G833" s="86">
        <f t="shared" si="39"/>
        <v>1.9542375000000001</v>
      </c>
    </row>
    <row r="834" spans="1:7">
      <c r="A834" s="92" t="s">
        <v>887</v>
      </c>
      <c r="B834" s="102" t="s">
        <v>876</v>
      </c>
      <c r="C834" s="96"/>
      <c r="D834" s="95">
        <f t="shared" si="38"/>
        <v>19.994152500000002</v>
      </c>
      <c r="E834" s="96"/>
      <c r="F834" s="95">
        <v>17.39</v>
      </c>
      <c r="G834" s="95">
        <f t="shared" si="39"/>
        <v>2.6041525000000001</v>
      </c>
    </row>
    <row r="835" spans="1:7">
      <c r="A835" s="97" t="s">
        <v>887</v>
      </c>
      <c r="B835" s="101" t="s">
        <v>409</v>
      </c>
      <c r="C835" s="100"/>
      <c r="D835" s="86">
        <f t="shared" ref="D835:D898" si="40">SUM(F835:G835)</f>
        <v>21.9947175</v>
      </c>
      <c r="E835" s="100"/>
      <c r="F835" s="86">
        <v>19.13</v>
      </c>
      <c r="G835" s="86">
        <f t="shared" ref="G835:G898" si="41">F835*G$1</f>
        <v>2.8647174999999998</v>
      </c>
    </row>
    <row r="836" spans="1:7">
      <c r="A836" s="92" t="s">
        <v>887</v>
      </c>
      <c r="B836" s="102" t="s">
        <v>7</v>
      </c>
      <c r="C836" s="96"/>
      <c r="D836" s="95">
        <f t="shared" si="40"/>
        <v>15.0042375</v>
      </c>
      <c r="E836" s="96"/>
      <c r="F836" s="95">
        <v>13.05</v>
      </c>
      <c r="G836" s="95">
        <f t="shared" si="41"/>
        <v>1.9542375000000001</v>
      </c>
    </row>
    <row r="837" spans="1:7">
      <c r="A837" s="97" t="s">
        <v>887</v>
      </c>
      <c r="B837" s="101" t="s">
        <v>197</v>
      </c>
      <c r="C837" s="100"/>
      <c r="D837" s="86">
        <f t="shared" si="40"/>
        <v>19.994152500000002</v>
      </c>
      <c r="E837" s="100"/>
      <c r="F837" s="86">
        <v>17.39</v>
      </c>
      <c r="G837" s="86">
        <f t="shared" si="41"/>
        <v>2.6041525000000001</v>
      </c>
    </row>
    <row r="838" spans="1:7">
      <c r="A838" s="92" t="s">
        <v>887</v>
      </c>
      <c r="B838" s="102" t="s">
        <v>398</v>
      </c>
      <c r="C838" s="96"/>
      <c r="D838" s="95">
        <f t="shared" si="40"/>
        <v>19.994152500000002</v>
      </c>
      <c r="E838" s="96"/>
      <c r="F838" s="95">
        <v>17.39</v>
      </c>
      <c r="G838" s="95">
        <f t="shared" si="41"/>
        <v>2.6041525000000001</v>
      </c>
    </row>
    <row r="839" spans="1:7">
      <c r="A839" s="97" t="s">
        <v>887</v>
      </c>
      <c r="B839" s="101" t="s">
        <v>198</v>
      </c>
      <c r="C839" s="100"/>
      <c r="D839" s="86">
        <f t="shared" si="40"/>
        <v>19.994152500000002</v>
      </c>
      <c r="E839" s="100"/>
      <c r="F839" s="86">
        <v>17.39</v>
      </c>
      <c r="G839" s="86">
        <f t="shared" si="41"/>
        <v>2.6041525000000001</v>
      </c>
    </row>
    <row r="840" spans="1:7">
      <c r="A840" s="92" t="s">
        <v>887</v>
      </c>
      <c r="B840" s="102" t="s">
        <v>988</v>
      </c>
      <c r="C840" s="96"/>
      <c r="D840" s="95">
        <f t="shared" si="40"/>
        <v>14.003954999999999</v>
      </c>
      <c r="E840" s="96"/>
      <c r="F840" s="95">
        <v>12.18</v>
      </c>
      <c r="G840" s="95">
        <f t="shared" si="41"/>
        <v>1.823955</v>
      </c>
    </row>
    <row r="841" spans="1:7">
      <c r="A841" s="97" t="s">
        <v>887</v>
      </c>
      <c r="B841" s="101" t="s">
        <v>55</v>
      </c>
      <c r="C841" s="100"/>
      <c r="D841" s="86">
        <f t="shared" si="40"/>
        <v>12.00339</v>
      </c>
      <c r="E841" s="100"/>
      <c r="F841" s="86">
        <v>10.44</v>
      </c>
      <c r="G841" s="86">
        <f t="shared" si="41"/>
        <v>1.5633899999999998</v>
      </c>
    </row>
    <row r="842" spans="1:7">
      <c r="A842" s="92" t="s">
        <v>887</v>
      </c>
      <c r="B842" s="102" t="s">
        <v>199</v>
      </c>
      <c r="C842" s="96"/>
      <c r="D842" s="95">
        <f t="shared" si="40"/>
        <v>21.9947175</v>
      </c>
      <c r="E842" s="96"/>
      <c r="F842" s="95">
        <v>19.13</v>
      </c>
      <c r="G842" s="95">
        <f t="shared" si="41"/>
        <v>2.8647174999999998</v>
      </c>
    </row>
    <row r="843" spans="1:7">
      <c r="A843" s="97" t="s">
        <v>887</v>
      </c>
      <c r="B843" s="101" t="s">
        <v>397</v>
      </c>
      <c r="C843" s="100"/>
      <c r="D843" s="86">
        <f t="shared" si="40"/>
        <v>12.00339</v>
      </c>
      <c r="E843" s="100"/>
      <c r="F843" s="86">
        <v>10.44</v>
      </c>
      <c r="G843" s="86">
        <f t="shared" si="41"/>
        <v>1.5633899999999998</v>
      </c>
    </row>
    <row r="844" spans="1:7">
      <c r="A844" s="92" t="s">
        <v>887</v>
      </c>
      <c r="B844" s="102" t="s">
        <v>200</v>
      </c>
      <c r="C844" s="96"/>
      <c r="D844" s="95">
        <f t="shared" si="40"/>
        <v>21.9947175</v>
      </c>
      <c r="E844" s="96"/>
      <c r="F844" s="95">
        <v>19.13</v>
      </c>
      <c r="G844" s="95">
        <f t="shared" si="41"/>
        <v>2.8647174999999998</v>
      </c>
    </row>
    <row r="845" spans="1:7">
      <c r="A845" s="97" t="s">
        <v>887</v>
      </c>
      <c r="B845" s="101" t="s">
        <v>623</v>
      </c>
      <c r="C845" s="100"/>
      <c r="D845" s="86">
        <f t="shared" si="40"/>
        <v>14.003954999999999</v>
      </c>
      <c r="E845" s="100"/>
      <c r="F845" s="86">
        <v>12.18</v>
      </c>
      <c r="G845" s="86">
        <f t="shared" si="41"/>
        <v>1.823955</v>
      </c>
    </row>
    <row r="846" spans="1:7">
      <c r="A846" s="92" t="s">
        <v>887</v>
      </c>
      <c r="B846" s="102" t="s">
        <v>520</v>
      </c>
      <c r="C846" s="96"/>
      <c r="D846" s="95">
        <f t="shared" si="40"/>
        <v>19.994152500000002</v>
      </c>
      <c r="E846" s="96"/>
      <c r="F846" s="95">
        <v>17.39</v>
      </c>
      <c r="G846" s="95">
        <f t="shared" si="41"/>
        <v>2.6041525000000001</v>
      </c>
    </row>
    <row r="847" spans="1:7">
      <c r="A847" s="97" t="s">
        <v>887</v>
      </c>
      <c r="B847" s="101" t="s">
        <v>1101</v>
      </c>
      <c r="C847" s="100"/>
      <c r="D847" s="86">
        <f t="shared" si="40"/>
        <v>14.003954999999999</v>
      </c>
      <c r="E847" s="100"/>
      <c r="F847" s="86">
        <v>12.18</v>
      </c>
      <c r="G847" s="86">
        <f t="shared" si="41"/>
        <v>1.823955</v>
      </c>
    </row>
    <row r="848" spans="1:7">
      <c r="A848" s="92" t="s">
        <v>887</v>
      </c>
      <c r="B848" s="102" t="s">
        <v>316</v>
      </c>
      <c r="C848" s="96"/>
      <c r="D848" s="95">
        <f t="shared" si="40"/>
        <v>16.004519999999999</v>
      </c>
      <c r="E848" s="96"/>
      <c r="F848" s="95">
        <v>13.92</v>
      </c>
      <c r="G848" s="95">
        <f t="shared" si="41"/>
        <v>2.0845199999999999</v>
      </c>
    </row>
    <row r="849" spans="1:7">
      <c r="A849" s="97" t="s">
        <v>887</v>
      </c>
      <c r="B849" s="101" t="s">
        <v>8</v>
      </c>
      <c r="C849" s="100"/>
      <c r="D849" s="86">
        <f t="shared" si="40"/>
        <v>15.0042375</v>
      </c>
      <c r="E849" s="100"/>
      <c r="F849" s="86">
        <v>13.05</v>
      </c>
      <c r="G849" s="86">
        <f t="shared" si="41"/>
        <v>1.9542375000000001</v>
      </c>
    </row>
    <row r="850" spans="1:7">
      <c r="A850" s="92" t="s">
        <v>887</v>
      </c>
      <c r="B850" s="102" t="s">
        <v>9</v>
      </c>
      <c r="C850" s="96"/>
      <c r="D850" s="95">
        <f t="shared" si="40"/>
        <v>16.004519999999999</v>
      </c>
      <c r="E850" s="96"/>
      <c r="F850" s="95">
        <v>13.92</v>
      </c>
      <c r="G850" s="95">
        <f t="shared" si="41"/>
        <v>2.0845199999999999</v>
      </c>
    </row>
    <row r="851" spans="1:7">
      <c r="A851" s="97" t="s">
        <v>887</v>
      </c>
      <c r="B851" s="101" t="s">
        <v>441</v>
      </c>
      <c r="C851" s="100"/>
      <c r="D851" s="86">
        <f t="shared" si="40"/>
        <v>19.994152500000002</v>
      </c>
      <c r="E851" s="100"/>
      <c r="F851" s="86">
        <v>17.39</v>
      </c>
      <c r="G851" s="86">
        <f t="shared" si="41"/>
        <v>2.6041525000000001</v>
      </c>
    </row>
    <row r="852" spans="1:7">
      <c r="A852" s="92" t="s">
        <v>887</v>
      </c>
      <c r="B852" s="102" t="s">
        <v>838</v>
      </c>
      <c r="C852" s="96"/>
      <c r="D852" s="95">
        <f t="shared" si="40"/>
        <v>14.003954999999999</v>
      </c>
      <c r="E852" s="96"/>
      <c r="F852" s="95">
        <v>12.18</v>
      </c>
      <c r="G852" s="95">
        <f t="shared" si="41"/>
        <v>1.823955</v>
      </c>
    </row>
    <row r="853" spans="1:7">
      <c r="A853" s="97" t="s">
        <v>887</v>
      </c>
      <c r="B853" s="101" t="s">
        <v>1164</v>
      </c>
      <c r="C853" s="100"/>
      <c r="D853" s="86">
        <f t="shared" si="40"/>
        <v>15.0042375</v>
      </c>
      <c r="E853" s="100"/>
      <c r="F853" s="86">
        <v>13.05</v>
      </c>
      <c r="G853" s="86">
        <f t="shared" si="41"/>
        <v>1.9542375000000001</v>
      </c>
    </row>
    <row r="854" spans="1:7">
      <c r="A854" s="92" t="s">
        <v>887</v>
      </c>
      <c r="B854" s="102" t="s">
        <v>1386</v>
      </c>
      <c r="C854" s="96"/>
      <c r="D854" s="95">
        <f t="shared" si="40"/>
        <v>15.0042375</v>
      </c>
      <c r="E854" s="96"/>
      <c r="F854" s="95">
        <v>13.05</v>
      </c>
      <c r="G854" s="95">
        <f t="shared" si="41"/>
        <v>1.9542375000000001</v>
      </c>
    </row>
    <row r="855" spans="1:7">
      <c r="A855" s="97" t="s">
        <v>887</v>
      </c>
      <c r="B855" s="101" t="s">
        <v>1387</v>
      </c>
      <c r="C855" s="100"/>
      <c r="D855" s="86">
        <f t="shared" si="40"/>
        <v>17.9935875</v>
      </c>
      <c r="E855" s="100"/>
      <c r="F855" s="86">
        <v>15.65</v>
      </c>
      <c r="G855" s="86">
        <f t="shared" si="41"/>
        <v>2.3435874999999999</v>
      </c>
    </row>
    <row r="856" spans="1:7">
      <c r="A856" s="92" t="s">
        <v>887</v>
      </c>
      <c r="B856" s="102" t="s">
        <v>201</v>
      </c>
      <c r="C856" s="96"/>
      <c r="D856" s="95">
        <f t="shared" si="40"/>
        <v>19.994152500000002</v>
      </c>
      <c r="E856" s="96"/>
      <c r="F856" s="95">
        <v>17.39</v>
      </c>
      <c r="G856" s="95">
        <f t="shared" si="41"/>
        <v>2.6041525000000001</v>
      </c>
    </row>
    <row r="857" spans="1:7">
      <c r="A857" s="97" t="s">
        <v>887</v>
      </c>
      <c r="B857" s="101" t="s">
        <v>922</v>
      </c>
      <c r="C857" s="100"/>
      <c r="D857" s="86">
        <f t="shared" si="40"/>
        <v>15.0042375</v>
      </c>
      <c r="E857" s="100"/>
      <c r="F857" s="86">
        <v>13.05</v>
      </c>
      <c r="G857" s="86">
        <f t="shared" si="41"/>
        <v>1.9542375000000001</v>
      </c>
    </row>
    <row r="858" spans="1:7">
      <c r="A858" s="92" t="s">
        <v>887</v>
      </c>
      <c r="B858" s="102" t="s">
        <v>883</v>
      </c>
      <c r="C858" s="96"/>
      <c r="D858" s="95">
        <f t="shared" si="40"/>
        <v>19.994152500000002</v>
      </c>
      <c r="E858" s="96"/>
      <c r="F858" s="95">
        <v>17.39</v>
      </c>
      <c r="G858" s="95">
        <f t="shared" si="41"/>
        <v>2.6041525000000001</v>
      </c>
    </row>
    <row r="859" spans="1:7">
      <c r="A859" s="97" t="s">
        <v>887</v>
      </c>
      <c r="B859" s="101" t="s">
        <v>154</v>
      </c>
      <c r="C859" s="100"/>
      <c r="D859" s="86">
        <f t="shared" si="40"/>
        <v>12.00339</v>
      </c>
      <c r="E859" s="100"/>
      <c r="F859" s="86">
        <v>10.44</v>
      </c>
      <c r="G859" s="86">
        <f t="shared" si="41"/>
        <v>1.5633899999999998</v>
      </c>
    </row>
    <row r="860" spans="1:7">
      <c r="A860" s="92" t="s">
        <v>887</v>
      </c>
      <c r="B860" s="102" t="s">
        <v>10</v>
      </c>
      <c r="C860" s="96"/>
      <c r="D860" s="95">
        <f t="shared" si="40"/>
        <v>19.994152500000002</v>
      </c>
      <c r="E860" s="96"/>
      <c r="F860" s="95">
        <v>17.39</v>
      </c>
      <c r="G860" s="95">
        <f t="shared" si="41"/>
        <v>2.6041525000000001</v>
      </c>
    </row>
    <row r="861" spans="1:7">
      <c r="A861" s="97" t="s">
        <v>887</v>
      </c>
      <c r="B861" s="101" t="s">
        <v>790</v>
      </c>
      <c r="C861" s="100"/>
      <c r="D861" s="86">
        <f t="shared" si="40"/>
        <v>15.0042375</v>
      </c>
      <c r="E861" s="100"/>
      <c r="F861" s="86">
        <v>13.05</v>
      </c>
      <c r="G861" s="86">
        <f t="shared" si="41"/>
        <v>1.9542375000000001</v>
      </c>
    </row>
    <row r="862" spans="1:7">
      <c r="A862" s="92" t="s">
        <v>887</v>
      </c>
      <c r="B862" s="102" t="s">
        <v>4</v>
      </c>
      <c r="C862" s="96"/>
      <c r="D862" s="95">
        <f t="shared" si="40"/>
        <v>19.994152500000002</v>
      </c>
      <c r="E862" s="96"/>
      <c r="F862" s="95">
        <v>17.39</v>
      </c>
      <c r="G862" s="95">
        <f t="shared" si="41"/>
        <v>2.6041525000000001</v>
      </c>
    </row>
    <row r="863" spans="1:7">
      <c r="A863" s="97" t="s">
        <v>887</v>
      </c>
      <c r="B863" s="101" t="s">
        <v>918</v>
      </c>
      <c r="C863" s="100"/>
      <c r="D863" s="86">
        <f t="shared" si="40"/>
        <v>19.994152500000002</v>
      </c>
      <c r="E863" s="100"/>
      <c r="F863" s="86">
        <v>17.39</v>
      </c>
      <c r="G863" s="86">
        <f t="shared" si="41"/>
        <v>2.6041525000000001</v>
      </c>
    </row>
    <row r="864" spans="1:7">
      <c r="A864" s="92" t="s">
        <v>887</v>
      </c>
      <c r="B864" s="102" t="s">
        <v>1126</v>
      </c>
      <c r="C864" s="96"/>
      <c r="D864" s="95">
        <f t="shared" si="40"/>
        <v>10.002825</v>
      </c>
      <c r="E864" s="96"/>
      <c r="F864" s="95">
        <v>8.6999999999999993</v>
      </c>
      <c r="G864" s="95">
        <f t="shared" si="41"/>
        <v>1.3028249999999999</v>
      </c>
    </row>
    <row r="865" spans="1:7">
      <c r="A865" s="97" t="s">
        <v>887</v>
      </c>
      <c r="B865" s="101" t="s">
        <v>636</v>
      </c>
      <c r="C865" s="100"/>
      <c r="D865" s="86">
        <f t="shared" si="40"/>
        <v>19.994152500000002</v>
      </c>
      <c r="E865" s="100"/>
      <c r="F865" s="86">
        <v>17.39</v>
      </c>
      <c r="G865" s="86">
        <f t="shared" si="41"/>
        <v>2.6041525000000001</v>
      </c>
    </row>
    <row r="866" spans="1:7">
      <c r="A866" s="92" t="s">
        <v>887</v>
      </c>
      <c r="B866" s="102" t="s">
        <v>540</v>
      </c>
      <c r="C866" s="96"/>
      <c r="D866" s="95">
        <f t="shared" si="40"/>
        <v>19.994152500000002</v>
      </c>
      <c r="E866" s="96"/>
      <c r="F866" s="95">
        <v>17.39</v>
      </c>
      <c r="G866" s="95">
        <f t="shared" si="41"/>
        <v>2.6041525000000001</v>
      </c>
    </row>
    <row r="867" spans="1:7">
      <c r="A867" s="97" t="s">
        <v>887</v>
      </c>
      <c r="B867" s="101" t="s">
        <v>108</v>
      </c>
      <c r="C867" s="100"/>
      <c r="D867" s="86">
        <f t="shared" si="40"/>
        <v>19.994152500000002</v>
      </c>
      <c r="E867" s="100"/>
      <c r="F867" s="86">
        <v>17.39</v>
      </c>
      <c r="G867" s="86">
        <f t="shared" si="41"/>
        <v>2.6041525000000001</v>
      </c>
    </row>
    <row r="868" spans="1:7">
      <c r="A868" s="92" t="s">
        <v>887</v>
      </c>
      <c r="B868" s="102" t="s">
        <v>521</v>
      </c>
      <c r="C868" s="96"/>
      <c r="D868" s="95">
        <f t="shared" si="40"/>
        <v>18.993870000000001</v>
      </c>
      <c r="E868" s="96"/>
      <c r="F868" s="95">
        <v>16.52</v>
      </c>
      <c r="G868" s="95">
        <f t="shared" si="41"/>
        <v>2.4738699999999998</v>
      </c>
    </row>
    <row r="869" spans="1:7">
      <c r="A869" s="97" t="s">
        <v>887</v>
      </c>
      <c r="B869" s="101" t="s">
        <v>1025</v>
      </c>
      <c r="C869" s="100"/>
      <c r="D869" s="86">
        <f t="shared" si="40"/>
        <v>17.9935875</v>
      </c>
      <c r="E869" s="100"/>
      <c r="F869" s="86">
        <v>15.65</v>
      </c>
      <c r="G869" s="86">
        <f t="shared" si="41"/>
        <v>2.3435874999999999</v>
      </c>
    </row>
    <row r="870" spans="1:7">
      <c r="A870" s="92" t="s">
        <v>887</v>
      </c>
      <c r="B870" s="102" t="s">
        <v>886</v>
      </c>
      <c r="C870" s="96"/>
      <c r="D870" s="95">
        <f t="shared" si="40"/>
        <v>17.9935875</v>
      </c>
      <c r="E870" s="96"/>
      <c r="F870" s="95">
        <v>15.65</v>
      </c>
      <c r="G870" s="95">
        <f t="shared" si="41"/>
        <v>2.3435874999999999</v>
      </c>
    </row>
    <row r="871" spans="1:7">
      <c r="A871" s="97" t="s">
        <v>887</v>
      </c>
      <c r="B871" s="101" t="s">
        <v>895</v>
      </c>
      <c r="C871" s="100"/>
      <c r="D871" s="86">
        <f t="shared" si="40"/>
        <v>12.00339</v>
      </c>
      <c r="E871" s="100"/>
      <c r="F871" s="86">
        <v>10.44</v>
      </c>
      <c r="G871" s="86">
        <f t="shared" si="41"/>
        <v>1.5633899999999998</v>
      </c>
    </row>
    <row r="872" spans="1:7">
      <c r="A872" s="92" t="s">
        <v>887</v>
      </c>
      <c r="B872" s="102" t="s">
        <v>543</v>
      </c>
      <c r="C872" s="96"/>
      <c r="D872" s="95">
        <f t="shared" si="40"/>
        <v>19.994152500000002</v>
      </c>
      <c r="E872" s="96"/>
      <c r="F872" s="95">
        <v>17.39</v>
      </c>
      <c r="G872" s="95">
        <f t="shared" si="41"/>
        <v>2.6041525000000001</v>
      </c>
    </row>
    <row r="873" spans="1:7">
      <c r="A873" s="97" t="s">
        <v>887</v>
      </c>
      <c r="B873" s="101" t="s">
        <v>498</v>
      </c>
      <c r="C873" s="100"/>
      <c r="D873" s="86">
        <f t="shared" si="40"/>
        <v>24.995564999999999</v>
      </c>
      <c r="E873" s="100"/>
      <c r="F873" s="86">
        <v>21.74</v>
      </c>
      <c r="G873" s="86">
        <f t="shared" si="41"/>
        <v>3.2555649999999998</v>
      </c>
    </row>
    <row r="874" spans="1:7">
      <c r="A874" s="92" t="s">
        <v>887</v>
      </c>
      <c r="B874" s="102" t="s">
        <v>11</v>
      </c>
      <c r="C874" s="96"/>
      <c r="D874" s="95">
        <f t="shared" si="40"/>
        <v>15.0042375</v>
      </c>
      <c r="E874" s="96"/>
      <c r="F874" s="95">
        <v>13.05</v>
      </c>
      <c r="G874" s="95">
        <f t="shared" si="41"/>
        <v>1.9542375000000001</v>
      </c>
    </row>
    <row r="875" spans="1:7">
      <c r="A875" s="97" t="s">
        <v>887</v>
      </c>
      <c r="B875" s="101" t="s">
        <v>668</v>
      </c>
      <c r="C875" s="100"/>
      <c r="D875" s="86">
        <f t="shared" si="40"/>
        <v>15.0042375</v>
      </c>
      <c r="E875" s="100"/>
      <c r="F875" s="86">
        <v>13.05</v>
      </c>
      <c r="G875" s="86">
        <f t="shared" si="41"/>
        <v>1.9542375000000001</v>
      </c>
    </row>
    <row r="876" spans="1:7">
      <c r="A876" s="92" t="s">
        <v>887</v>
      </c>
      <c r="B876" s="102" t="s">
        <v>737</v>
      </c>
      <c r="C876" s="96"/>
      <c r="D876" s="95">
        <f t="shared" si="40"/>
        <v>24.995564999999999</v>
      </c>
      <c r="E876" s="96"/>
      <c r="F876" s="95">
        <v>21.74</v>
      </c>
      <c r="G876" s="95">
        <f t="shared" si="41"/>
        <v>3.2555649999999998</v>
      </c>
    </row>
    <row r="877" spans="1:7">
      <c r="A877" s="97" t="s">
        <v>887</v>
      </c>
      <c r="B877" s="101" t="s">
        <v>823</v>
      </c>
      <c r="C877" s="100"/>
      <c r="D877" s="86">
        <f t="shared" si="40"/>
        <v>15.0042375</v>
      </c>
      <c r="E877" s="100"/>
      <c r="F877" s="86">
        <v>13.05</v>
      </c>
      <c r="G877" s="86">
        <f t="shared" si="41"/>
        <v>1.9542375000000001</v>
      </c>
    </row>
    <row r="878" spans="1:7">
      <c r="A878" s="92" t="s">
        <v>887</v>
      </c>
      <c r="B878" s="102" t="s">
        <v>202</v>
      </c>
      <c r="C878" s="96"/>
      <c r="D878" s="95">
        <f t="shared" si="40"/>
        <v>15.0042375</v>
      </c>
      <c r="E878" s="96"/>
      <c r="F878" s="95">
        <v>13.05</v>
      </c>
      <c r="G878" s="95">
        <f t="shared" si="41"/>
        <v>1.9542375000000001</v>
      </c>
    </row>
    <row r="879" spans="1:7">
      <c r="A879" s="97" t="s">
        <v>887</v>
      </c>
      <c r="B879" s="101" t="s">
        <v>1258</v>
      </c>
      <c r="C879" s="100"/>
      <c r="D879" s="86">
        <f t="shared" si="40"/>
        <v>15.0042375</v>
      </c>
      <c r="E879" s="100"/>
      <c r="F879" s="86">
        <v>13.05</v>
      </c>
      <c r="G879" s="86">
        <f t="shared" si="41"/>
        <v>1.9542375000000001</v>
      </c>
    </row>
    <row r="880" spans="1:7">
      <c r="A880" s="92" t="s">
        <v>887</v>
      </c>
      <c r="B880" s="102" t="s">
        <v>481</v>
      </c>
      <c r="C880" s="96"/>
      <c r="D880" s="95">
        <f t="shared" si="40"/>
        <v>12.00339</v>
      </c>
      <c r="E880" s="96"/>
      <c r="F880" s="95">
        <v>10.44</v>
      </c>
      <c r="G880" s="95">
        <f t="shared" si="41"/>
        <v>1.5633899999999998</v>
      </c>
    </row>
    <row r="881" spans="1:7">
      <c r="A881" s="97" t="s">
        <v>887</v>
      </c>
      <c r="B881" s="101" t="s">
        <v>489</v>
      </c>
      <c r="C881" s="100"/>
      <c r="D881" s="86">
        <f t="shared" si="40"/>
        <v>15.0042375</v>
      </c>
      <c r="E881" s="100"/>
      <c r="F881" s="86">
        <v>13.05</v>
      </c>
      <c r="G881" s="86">
        <f t="shared" si="41"/>
        <v>1.9542375000000001</v>
      </c>
    </row>
    <row r="882" spans="1:7">
      <c r="A882" s="92" t="s">
        <v>887</v>
      </c>
      <c r="B882" s="102" t="s">
        <v>634</v>
      </c>
      <c r="C882" s="96"/>
      <c r="D882" s="95">
        <f t="shared" si="40"/>
        <v>18.993870000000001</v>
      </c>
      <c r="E882" s="96"/>
      <c r="F882" s="95">
        <v>16.52</v>
      </c>
      <c r="G882" s="95">
        <f t="shared" si="41"/>
        <v>2.4738699999999998</v>
      </c>
    </row>
    <row r="883" spans="1:7">
      <c r="A883" s="97" t="s">
        <v>887</v>
      </c>
      <c r="B883" s="101" t="s">
        <v>1388</v>
      </c>
      <c r="C883" s="100"/>
      <c r="D883" s="86">
        <f t="shared" si="40"/>
        <v>15.0042375</v>
      </c>
      <c r="E883" s="100"/>
      <c r="F883" s="86">
        <v>13.05</v>
      </c>
      <c r="G883" s="86">
        <f t="shared" si="41"/>
        <v>1.9542375000000001</v>
      </c>
    </row>
    <row r="884" spans="1:7">
      <c r="A884" s="92" t="s">
        <v>887</v>
      </c>
      <c r="B884" s="102" t="s">
        <v>797</v>
      </c>
      <c r="C884" s="96"/>
      <c r="D884" s="95">
        <f t="shared" si="40"/>
        <v>16.004519999999999</v>
      </c>
      <c r="E884" s="96"/>
      <c r="F884" s="95">
        <v>13.92</v>
      </c>
      <c r="G884" s="95">
        <f t="shared" si="41"/>
        <v>2.0845199999999999</v>
      </c>
    </row>
    <row r="885" spans="1:7">
      <c r="A885" s="97" t="s">
        <v>887</v>
      </c>
      <c r="B885" s="101" t="s">
        <v>1208</v>
      </c>
      <c r="C885" s="100"/>
      <c r="D885" s="86">
        <f t="shared" si="40"/>
        <v>21.9947175</v>
      </c>
      <c r="E885" s="100"/>
      <c r="F885" s="86">
        <v>19.13</v>
      </c>
      <c r="G885" s="86">
        <f t="shared" si="41"/>
        <v>2.8647174999999998</v>
      </c>
    </row>
    <row r="886" spans="1:7">
      <c r="A886" s="92" t="s">
        <v>887</v>
      </c>
      <c r="B886" s="102" t="s">
        <v>109</v>
      </c>
      <c r="C886" s="96"/>
      <c r="D886" s="95">
        <f t="shared" si="40"/>
        <v>23.995282500000002</v>
      </c>
      <c r="E886" s="96"/>
      <c r="F886" s="95">
        <v>20.87</v>
      </c>
      <c r="G886" s="95">
        <f t="shared" si="41"/>
        <v>3.1252825</v>
      </c>
    </row>
    <row r="887" spans="1:7">
      <c r="A887" s="97" t="s">
        <v>887</v>
      </c>
      <c r="B887" s="101" t="s">
        <v>822</v>
      </c>
      <c r="C887" s="100"/>
      <c r="D887" s="86">
        <f t="shared" si="40"/>
        <v>19.994152500000002</v>
      </c>
      <c r="E887" s="100"/>
      <c r="F887" s="86">
        <v>17.39</v>
      </c>
      <c r="G887" s="86">
        <f t="shared" si="41"/>
        <v>2.6041525000000001</v>
      </c>
    </row>
    <row r="888" spans="1:7">
      <c r="A888" s="92" t="s">
        <v>887</v>
      </c>
      <c r="B888" s="102" t="s">
        <v>235</v>
      </c>
      <c r="C888" s="96"/>
      <c r="D888" s="95">
        <f t="shared" si="40"/>
        <v>23.995282500000002</v>
      </c>
      <c r="E888" s="96"/>
      <c r="F888" s="95">
        <v>20.87</v>
      </c>
      <c r="G888" s="95">
        <f t="shared" si="41"/>
        <v>3.1252825</v>
      </c>
    </row>
    <row r="889" spans="1:7">
      <c r="A889" s="97" t="s">
        <v>887</v>
      </c>
      <c r="B889" s="101" t="s">
        <v>413</v>
      </c>
      <c r="C889" s="100"/>
      <c r="D889" s="86">
        <f t="shared" si="40"/>
        <v>14.003954999999999</v>
      </c>
      <c r="E889" s="100"/>
      <c r="F889" s="86">
        <v>12.18</v>
      </c>
      <c r="G889" s="86">
        <f t="shared" si="41"/>
        <v>1.823955</v>
      </c>
    </row>
    <row r="890" spans="1:7">
      <c r="A890" s="92" t="s">
        <v>887</v>
      </c>
      <c r="B890" s="102" t="s">
        <v>273</v>
      </c>
      <c r="C890" s="96"/>
      <c r="D890" s="95">
        <f t="shared" si="40"/>
        <v>15.0042375</v>
      </c>
      <c r="E890" s="96"/>
      <c r="F890" s="95">
        <v>13.05</v>
      </c>
      <c r="G890" s="95">
        <f t="shared" si="41"/>
        <v>1.9542375000000001</v>
      </c>
    </row>
    <row r="891" spans="1:7">
      <c r="A891" s="97" t="s">
        <v>887</v>
      </c>
      <c r="B891" s="101" t="s">
        <v>1209</v>
      </c>
      <c r="C891" s="100"/>
      <c r="D891" s="86">
        <f t="shared" si="40"/>
        <v>21.9947175</v>
      </c>
      <c r="E891" s="100"/>
      <c r="F891" s="86">
        <v>19.13</v>
      </c>
      <c r="G891" s="86">
        <f t="shared" si="41"/>
        <v>2.8647174999999998</v>
      </c>
    </row>
    <row r="892" spans="1:7">
      <c r="A892" s="92" t="s">
        <v>887</v>
      </c>
      <c r="B892" s="102" t="s">
        <v>1165</v>
      </c>
      <c r="C892" s="96"/>
      <c r="D892" s="95">
        <f t="shared" si="40"/>
        <v>29.9969775</v>
      </c>
      <c r="E892" s="96"/>
      <c r="F892" s="95">
        <v>26.09</v>
      </c>
      <c r="G892" s="95">
        <f t="shared" si="41"/>
        <v>3.9069775</v>
      </c>
    </row>
    <row r="893" spans="1:7">
      <c r="A893" s="97" t="s">
        <v>887</v>
      </c>
      <c r="B893" s="101" t="s">
        <v>1363</v>
      </c>
      <c r="C893" s="100"/>
      <c r="D893" s="86">
        <f t="shared" si="40"/>
        <v>17.9935875</v>
      </c>
      <c r="E893" s="100"/>
      <c r="F893" s="86">
        <v>15.65</v>
      </c>
      <c r="G893" s="86">
        <f t="shared" si="41"/>
        <v>2.3435874999999999</v>
      </c>
    </row>
    <row r="894" spans="1:7">
      <c r="A894" s="92" t="s">
        <v>887</v>
      </c>
      <c r="B894" s="102" t="s">
        <v>522</v>
      </c>
      <c r="C894" s="96"/>
      <c r="D894" s="95">
        <f t="shared" si="40"/>
        <v>19.994152500000002</v>
      </c>
      <c r="E894" s="96"/>
      <c r="F894" s="95">
        <v>17.39</v>
      </c>
      <c r="G894" s="95">
        <f t="shared" si="41"/>
        <v>2.6041525000000001</v>
      </c>
    </row>
    <row r="895" spans="1:7">
      <c r="A895" s="97" t="s">
        <v>887</v>
      </c>
      <c r="B895" s="101" t="s">
        <v>203</v>
      </c>
      <c r="C895" s="100"/>
      <c r="D895" s="86">
        <f t="shared" si="40"/>
        <v>21.9947175</v>
      </c>
      <c r="E895" s="100"/>
      <c r="F895" s="86">
        <v>19.13</v>
      </c>
      <c r="G895" s="86">
        <f t="shared" si="41"/>
        <v>2.8647174999999998</v>
      </c>
    </row>
    <row r="896" spans="1:7">
      <c r="A896" s="92" t="s">
        <v>887</v>
      </c>
      <c r="B896" s="102" t="s">
        <v>509</v>
      </c>
      <c r="C896" s="96"/>
      <c r="D896" s="95">
        <f t="shared" si="40"/>
        <v>15.0042375</v>
      </c>
      <c r="E896" s="96"/>
      <c r="F896" s="95">
        <v>13.05</v>
      </c>
      <c r="G896" s="95">
        <f t="shared" si="41"/>
        <v>1.9542375000000001</v>
      </c>
    </row>
    <row r="897" spans="1:7">
      <c r="A897" s="97" t="s">
        <v>887</v>
      </c>
      <c r="B897" s="101" t="s">
        <v>1241</v>
      </c>
      <c r="C897" s="100"/>
      <c r="D897" s="86">
        <f t="shared" si="40"/>
        <v>15.0042375</v>
      </c>
      <c r="E897" s="100"/>
      <c r="F897" s="86">
        <v>13.05</v>
      </c>
      <c r="G897" s="86">
        <f t="shared" si="41"/>
        <v>1.9542375000000001</v>
      </c>
    </row>
    <row r="898" spans="1:7">
      <c r="A898" s="92" t="s">
        <v>887</v>
      </c>
      <c r="B898" s="102" t="s">
        <v>1056</v>
      </c>
      <c r="C898" s="96"/>
      <c r="D898" s="95">
        <f t="shared" si="40"/>
        <v>14.003954999999999</v>
      </c>
      <c r="E898" s="96"/>
      <c r="F898" s="95">
        <v>12.18</v>
      </c>
      <c r="G898" s="95">
        <f t="shared" si="41"/>
        <v>1.823955</v>
      </c>
    </row>
    <row r="899" spans="1:7">
      <c r="A899" s="97" t="s">
        <v>887</v>
      </c>
      <c r="B899" s="101" t="s">
        <v>104</v>
      </c>
      <c r="C899" s="100"/>
      <c r="D899" s="86">
        <f t="shared" ref="D899:D962" si="42">SUM(F899:G899)</f>
        <v>15.0042375</v>
      </c>
      <c r="E899" s="100"/>
      <c r="F899" s="86">
        <v>13.05</v>
      </c>
      <c r="G899" s="86">
        <f t="shared" ref="G899:G962" si="43">F899*G$1</f>
        <v>1.9542375000000001</v>
      </c>
    </row>
    <row r="900" spans="1:7">
      <c r="A900" s="92" t="s">
        <v>887</v>
      </c>
      <c r="B900" s="102" t="s">
        <v>873</v>
      </c>
      <c r="C900" s="96"/>
      <c r="D900" s="95">
        <f t="shared" si="42"/>
        <v>15.0042375</v>
      </c>
      <c r="E900" s="96"/>
      <c r="F900" s="95">
        <v>13.05</v>
      </c>
      <c r="G900" s="95">
        <f t="shared" si="43"/>
        <v>1.9542375000000001</v>
      </c>
    </row>
    <row r="901" spans="1:7">
      <c r="A901" s="97" t="s">
        <v>887</v>
      </c>
      <c r="B901" s="101" t="s">
        <v>204</v>
      </c>
      <c r="C901" s="100"/>
      <c r="D901" s="86">
        <f t="shared" si="42"/>
        <v>24.995564999999999</v>
      </c>
      <c r="E901" s="100"/>
      <c r="F901" s="86">
        <v>21.74</v>
      </c>
      <c r="G901" s="86">
        <f t="shared" si="43"/>
        <v>3.2555649999999998</v>
      </c>
    </row>
    <row r="902" spans="1:7">
      <c r="A902" s="92" t="s">
        <v>887</v>
      </c>
      <c r="B902" s="102" t="s">
        <v>12</v>
      </c>
      <c r="C902" s="96"/>
      <c r="D902" s="95">
        <f t="shared" si="42"/>
        <v>15.0042375</v>
      </c>
      <c r="E902" s="96"/>
      <c r="F902" s="95">
        <v>13.05</v>
      </c>
      <c r="G902" s="95">
        <f t="shared" si="43"/>
        <v>1.9542375000000001</v>
      </c>
    </row>
    <row r="903" spans="1:7">
      <c r="A903" s="97" t="s">
        <v>887</v>
      </c>
      <c r="B903" s="101" t="s">
        <v>1053</v>
      </c>
      <c r="C903" s="100"/>
      <c r="D903" s="86">
        <f t="shared" si="42"/>
        <v>14.003954999999999</v>
      </c>
      <c r="E903" s="100"/>
      <c r="F903" s="86">
        <v>12.18</v>
      </c>
      <c r="G903" s="86">
        <f t="shared" si="43"/>
        <v>1.823955</v>
      </c>
    </row>
    <row r="904" spans="1:7">
      <c r="A904" s="92" t="s">
        <v>887</v>
      </c>
      <c r="B904" s="102" t="s">
        <v>1210</v>
      </c>
      <c r="C904" s="96"/>
      <c r="D904" s="95">
        <f t="shared" si="42"/>
        <v>21.9947175</v>
      </c>
      <c r="E904" s="96"/>
      <c r="F904" s="95">
        <v>19.13</v>
      </c>
      <c r="G904" s="95">
        <f t="shared" si="43"/>
        <v>2.8647174999999998</v>
      </c>
    </row>
    <row r="905" spans="1:7">
      <c r="A905" s="97" t="s">
        <v>887</v>
      </c>
      <c r="B905" s="101" t="s">
        <v>483</v>
      </c>
      <c r="C905" s="100"/>
      <c r="D905" s="86">
        <f t="shared" si="42"/>
        <v>19.994152500000002</v>
      </c>
      <c r="E905" s="100"/>
      <c r="F905" s="86">
        <v>17.39</v>
      </c>
      <c r="G905" s="86">
        <f t="shared" si="43"/>
        <v>2.6041525000000001</v>
      </c>
    </row>
    <row r="906" spans="1:7">
      <c r="A906" s="92" t="s">
        <v>887</v>
      </c>
      <c r="B906" s="102" t="s">
        <v>881</v>
      </c>
      <c r="C906" s="96"/>
      <c r="D906" s="95">
        <f t="shared" si="42"/>
        <v>12.00339</v>
      </c>
      <c r="E906" s="96"/>
      <c r="F906" s="95">
        <v>10.44</v>
      </c>
      <c r="G906" s="95">
        <f t="shared" si="43"/>
        <v>1.5633899999999998</v>
      </c>
    </row>
    <row r="907" spans="1:7">
      <c r="A907" s="97" t="s">
        <v>887</v>
      </c>
      <c r="B907" s="101" t="s">
        <v>898</v>
      </c>
      <c r="C907" s="100"/>
      <c r="D907" s="86">
        <f t="shared" si="42"/>
        <v>15.0042375</v>
      </c>
      <c r="E907" s="100"/>
      <c r="F907" s="86">
        <v>13.05</v>
      </c>
      <c r="G907" s="86">
        <f t="shared" si="43"/>
        <v>1.9542375000000001</v>
      </c>
    </row>
    <row r="908" spans="1:7">
      <c r="A908" s="92" t="s">
        <v>887</v>
      </c>
      <c r="B908" s="102" t="s">
        <v>490</v>
      </c>
      <c r="C908" s="96"/>
      <c r="D908" s="95">
        <f t="shared" si="42"/>
        <v>15.0042375</v>
      </c>
      <c r="E908" s="96"/>
      <c r="F908" s="95">
        <v>13.05</v>
      </c>
      <c r="G908" s="95">
        <f t="shared" si="43"/>
        <v>1.9542375000000001</v>
      </c>
    </row>
    <row r="909" spans="1:7">
      <c r="A909" s="97" t="s">
        <v>887</v>
      </c>
      <c r="B909" s="101" t="s">
        <v>205</v>
      </c>
      <c r="C909" s="100"/>
      <c r="D909" s="86">
        <f t="shared" si="42"/>
        <v>23.995282500000002</v>
      </c>
      <c r="E909" s="100"/>
      <c r="F909" s="86">
        <v>20.87</v>
      </c>
      <c r="G909" s="86">
        <f t="shared" si="43"/>
        <v>3.1252825</v>
      </c>
    </row>
    <row r="910" spans="1:7">
      <c r="A910" s="92" t="s">
        <v>887</v>
      </c>
      <c r="B910" s="102" t="s">
        <v>821</v>
      </c>
      <c r="C910" s="96"/>
      <c r="D910" s="95">
        <f t="shared" si="42"/>
        <v>17.9935875</v>
      </c>
      <c r="E910" s="96"/>
      <c r="F910" s="95">
        <v>15.65</v>
      </c>
      <c r="G910" s="95">
        <f t="shared" si="43"/>
        <v>2.3435874999999999</v>
      </c>
    </row>
    <row r="911" spans="1:7">
      <c r="A911" s="97" t="s">
        <v>887</v>
      </c>
      <c r="B911" s="101" t="s">
        <v>714</v>
      </c>
      <c r="C911" s="100"/>
      <c r="D911" s="86">
        <f t="shared" si="42"/>
        <v>19.994152500000002</v>
      </c>
      <c r="E911" s="100"/>
      <c r="F911" s="86">
        <v>17.39</v>
      </c>
      <c r="G911" s="86">
        <f t="shared" si="43"/>
        <v>2.6041525000000001</v>
      </c>
    </row>
    <row r="912" spans="1:7">
      <c r="A912" s="92" t="s">
        <v>887</v>
      </c>
      <c r="B912" s="102" t="s">
        <v>206</v>
      </c>
      <c r="C912" s="96"/>
      <c r="D912" s="95">
        <f t="shared" si="42"/>
        <v>21.9947175</v>
      </c>
      <c r="E912" s="96"/>
      <c r="F912" s="95">
        <v>19.13</v>
      </c>
      <c r="G912" s="95">
        <f t="shared" si="43"/>
        <v>2.8647174999999998</v>
      </c>
    </row>
    <row r="913" spans="1:7">
      <c r="A913" s="97" t="s">
        <v>887</v>
      </c>
      <c r="B913" s="101" t="s">
        <v>1117</v>
      </c>
      <c r="C913" s="100"/>
      <c r="D913" s="86">
        <f t="shared" si="42"/>
        <v>15.0042375</v>
      </c>
      <c r="E913" s="100"/>
      <c r="F913" s="86">
        <v>13.05</v>
      </c>
      <c r="G913" s="86">
        <f t="shared" si="43"/>
        <v>1.9542375000000001</v>
      </c>
    </row>
    <row r="914" spans="1:7">
      <c r="A914" s="92" t="s">
        <v>887</v>
      </c>
      <c r="B914" s="102" t="s">
        <v>1270</v>
      </c>
      <c r="C914" s="96"/>
      <c r="D914" s="95">
        <f t="shared" si="42"/>
        <v>17.9935875</v>
      </c>
      <c r="E914" s="96"/>
      <c r="F914" s="95">
        <v>15.65</v>
      </c>
      <c r="G914" s="95">
        <f t="shared" si="43"/>
        <v>2.3435874999999999</v>
      </c>
    </row>
    <row r="915" spans="1:7">
      <c r="A915" s="97" t="s">
        <v>887</v>
      </c>
      <c r="B915" s="101" t="s">
        <v>624</v>
      </c>
      <c r="C915" s="100"/>
      <c r="D915" s="86">
        <f t="shared" si="42"/>
        <v>19.994152500000002</v>
      </c>
      <c r="E915" s="100"/>
      <c r="F915" s="86">
        <v>17.39</v>
      </c>
      <c r="G915" s="86">
        <f t="shared" si="43"/>
        <v>2.6041525000000001</v>
      </c>
    </row>
    <row r="916" spans="1:7">
      <c r="A916" s="92" t="s">
        <v>887</v>
      </c>
      <c r="B916" s="102" t="s">
        <v>1262</v>
      </c>
      <c r="C916" s="96"/>
      <c r="D916" s="95">
        <f t="shared" si="42"/>
        <v>15.0042375</v>
      </c>
      <c r="E916" s="96"/>
      <c r="F916" s="95">
        <v>13.05</v>
      </c>
      <c r="G916" s="95">
        <f t="shared" si="43"/>
        <v>1.9542375000000001</v>
      </c>
    </row>
    <row r="917" spans="1:7">
      <c r="A917" s="97" t="s">
        <v>887</v>
      </c>
      <c r="B917" s="101" t="s">
        <v>647</v>
      </c>
      <c r="C917" s="100"/>
      <c r="D917" s="86">
        <f t="shared" si="42"/>
        <v>15.0042375</v>
      </c>
      <c r="E917" s="100"/>
      <c r="F917" s="86">
        <v>13.05</v>
      </c>
      <c r="G917" s="86">
        <f t="shared" si="43"/>
        <v>1.9542375000000001</v>
      </c>
    </row>
    <row r="918" spans="1:7">
      <c r="A918" s="92" t="s">
        <v>887</v>
      </c>
      <c r="B918" s="102" t="s">
        <v>1116</v>
      </c>
      <c r="C918" s="96"/>
      <c r="D918" s="95">
        <f t="shared" si="42"/>
        <v>12.00339</v>
      </c>
      <c r="E918" s="96"/>
      <c r="F918" s="95">
        <v>10.44</v>
      </c>
      <c r="G918" s="95">
        <f t="shared" si="43"/>
        <v>1.5633899999999998</v>
      </c>
    </row>
    <row r="919" spans="1:7">
      <c r="A919" s="97" t="s">
        <v>887</v>
      </c>
      <c r="B919" s="101" t="s">
        <v>893</v>
      </c>
      <c r="C919" s="100"/>
      <c r="D919" s="86">
        <f t="shared" si="42"/>
        <v>14.003954999999999</v>
      </c>
      <c r="E919" s="100"/>
      <c r="F919" s="86">
        <v>12.18</v>
      </c>
      <c r="G919" s="86">
        <f t="shared" si="43"/>
        <v>1.823955</v>
      </c>
    </row>
    <row r="920" spans="1:7">
      <c r="A920" s="92" t="s">
        <v>887</v>
      </c>
      <c r="B920" s="102" t="s">
        <v>669</v>
      </c>
      <c r="C920" s="96"/>
      <c r="D920" s="95">
        <f t="shared" si="42"/>
        <v>50.002627500000003</v>
      </c>
      <c r="E920" s="96"/>
      <c r="F920" s="95">
        <v>43.49</v>
      </c>
      <c r="G920" s="95">
        <f t="shared" si="43"/>
        <v>6.5126274999999998</v>
      </c>
    </row>
    <row r="921" spans="1:7">
      <c r="A921" s="97" t="s">
        <v>887</v>
      </c>
      <c r="B921" s="101" t="s">
        <v>523</v>
      </c>
      <c r="C921" s="100"/>
      <c r="D921" s="86">
        <f t="shared" si="42"/>
        <v>16.004519999999999</v>
      </c>
      <c r="E921" s="100"/>
      <c r="F921" s="86">
        <v>13.92</v>
      </c>
      <c r="G921" s="86">
        <f t="shared" si="43"/>
        <v>2.0845199999999999</v>
      </c>
    </row>
    <row r="922" spans="1:7">
      <c r="A922" s="92" t="s">
        <v>887</v>
      </c>
      <c r="B922" s="102" t="s">
        <v>349</v>
      </c>
      <c r="C922" s="96"/>
      <c r="D922" s="95">
        <f t="shared" si="42"/>
        <v>14.003954999999999</v>
      </c>
      <c r="E922" s="96"/>
      <c r="F922" s="95">
        <v>12.18</v>
      </c>
      <c r="G922" s="95">
        <f t="shared" si="43"/>
        <v>1.823955</v>
      </c>
    </row>
    <row r="923" spans="1:7">
      <c r="A923" s="97" t="s">
        <v>887</v>
      </c>
      <c r="B923" s="101" t="s">
        <v>880</v>
      </c>
      <c r="C923" s="100"/>
      <c r="D923" s="86">
        <f t="shared" si="42"/>
        <v>17.9935875</v>
      </c>
      <c r="E923" s="100"/>
      <c r="F923" s="86">
        <v>15.65</v>
      </c>
      <c r="G923" s="86">
        <f t="shared" si="43"/>
        <v>2.3435874999999999</v>
      </c>
    </row>
    <row r="924" spans="1:7">
      <c r="A924" s="92" t="s">
        <v>887</v>
      </c>
      <c r="B924" s="102" t="s">
        <v>476</v>
      </c>
      <c r="C924" s="96"/>
      <c r="D924" s="95">
        <f t="shared" si="42"/>
        <v>18.993870000000001</v>
      </c>
      <c r="E924" s="96"/>
      <c r="F924" s="95">
        <v>16.52</v>
      </c>
      <c r="G924" s="95">
        <f t="shared" si="43"/>
        <v>2.4738699999999998</v>
      </c>
    </row>
    <row r="925" spans="1:7">
      <c r="A925" s="97" t="s">
        <v>887</v>
      </c>
      <c r="B925" s="101" t="s">
        <v>225</v>
      </c>
      <c r="C925" s="100"/>
      <c r="D925" s="86">
        <f t="shared" si="42"/>
        <v>18.993870000000001</v>
      </c>
      <c r="E925" s="100"/>
      <c r="F925" s="86">
        <v>16.52</v>
      </c>
      <c r="G925" s="86">
        <f t="shared" si="43"/>
        <v>2.4738699999999998</v>
      </c>
    </row>
    <row r="926" spans="1:7">
      <c r="A926" s="92" t="s">
        <v>887</v>
      </c>
      <c r="B926" s="102" t="s">
        <v>743</v>
      </c>
      <c r="C926" s="96"/>
      <c r="D926" s="95">
        <f t="shared" si="42"/>
        <v>15.0042375</v>
      </c>
      <c r="E926" s="96"/>
      <c r="F926" s="95">
        <v>13.05</v>
      </c>
      <c r="G926" s="95">
        <f t="shared" si="43"/>
        <v>1.9542375000000001</v>
      </c>
    </row>
    <row r="927" spans="1:7">
      <c r="A927" s="97" t="s">
        <v>887</v>
      </c>
      <c r="B927" s="101" t="s">
        <v>942</v>
      </c>
      <c r="C927" s="100"/>
      <c r="D927" s="86">
        <f t="shared" si="42"/>
        <v>17.9935875</v>
      </c>
      <c r="E927" s="100"/>
      <c r="F927" s="86">
        <v>15.65</v>
      </c>
      <c r="G927" s="86">
        <f t="shared" si="43"/>
        <v>2.3435874999999999</v>
      </c>
    </row>
    <row r="928" spans="1:7">
      <c r="A928" s="92" t="s">
        <v>887</v>
      </c>
      <c r="B928" s="102" t="s">
        <v>54</v>
      </c>
      <c r="C928" s="96"/>
      <c r="D928" s="95">
        <f t="shared" si="42"/>
        <v>19.994152500000002</v>
      </c>
      <c r="E928" s="96"/>
      <c r="F928" s="95">
        <v>17.39</v>
      </c>
      <c r="G928" s="95">
        <f t="shared" si="43"/>
        <v>2.6041525000000001</v>
      </c>
    </row>
    <row r="929" spans="1:7">
      <c r="A929" s="97" t="s">
        <v>887</v>
      </c>
      <c r="B929" s="101" t="s">
        <v>287</v>
      </c>
      <c r="C929" s="100"/>
      <c r="D929" s="86">
        <f t="shared" si="42"/>
        <v>19.994152500000002</v>
      </c>
      <c r="E929" s="100"/>
      <c r="F929" s="86">
        <v>17.39</v>
      </c>
      <c r="G929" s="86">
        <f t="shared" si="43"/>
        <v>2.6041525000000001</v>
      </c>
    </row>
    <row r="930" spans="1:7">
      <c r="A930" s="92" t="s">
        <v>887</v>
      </c>
      <c r="B930" s="102" t="s">
        <v>288</v>
      </c>
      <c r="C930" s="96"/>
      <c r="D930" s="95">
        <f t="shared" si="42"/>
        <v>19.994152500000002</v>
      </c>
      <c r="E930" s="96"/>
      <c r="F930" s="95">
        <v>17.39</v>
      </c>
      <c r="G930" s="95">
        <f t="shared" si="43"/>
        <v>2.6041525000000001</v>
      </c>
    </row>
    <row r="931" spans="1:7">
      <c r="A931" s="97" t="s">
        <v>887</v>
      </c>
      <c r="B931" s="101" t="s">
        <v>282</v>
      </c>
      <c r="C931" s="100"/>
      <c r="D931" s="86">
        <f t="shared" si="42"/>
        <v>19.994152500000002</v>
      </c>
      <c r="E931" s="100"/>
      <c r="F931" s="86">
        <v>17.39</v>
      </c>
      <c r="G931" s="86">
        <f t="shared" si="43"/>
        <v>2.6041525000000001</v>
      </c>
    </row>
    <row r="932" spans="1:7">
      <c r="A932" s="92" t="s">
        <v>887</v>
      </c>
      <c r="B932" s="102" t="s">
        <v>181</v>
      </c>
      <c r="C932" s="96"/>
      <c r="D932" s="95">
        <f t="shared" si="42"/>
        <v>19.994152500000002</v>
      </c>
      <c r="E932" s="96"/>
      <c r="F932" s="95">
        <v>17.39</v>
      </c>
      <c r="G932" s="95">
        <f t="shared" si="43"/>
        <v>2.6041525000000001</v>
      </c>
    </row>
    <row r="933" spans="1:7">
      <c r="A933" s="97" t="s">
        <v>887</v>
      </c>
      <c r="B933" s="101" t="s">
        <v>53</v>
      </c>
      <c r="C933" s="100"/>
      <c r="D933" s="86">
        <f t="shared" si="42"/>
        <v>19.994152500000002</v>
      </c>
      <c r="E933" s="100"/>
      <c r="F933" s="86">
        <v>17.39</v>
      </c>
      <c r="G933" s="86">
        <f t="shared" si="43"/>
        <v>2.6041525000000001</v>
      </c>
    </row>
    <row r="934" spans="1:7">
      <c r="A934" s="92" t="s">
        <v>887</v>
      </c>
      <c r="B934" s="102" t="s">
        <v>283</v>
      </c>
      <c r="C934" s="96"/>
      <c r="D934" s="95">
        <f t="shared" si="42"/>
        <v>19.994152500000002</v>
      </c>
      <c r="E934" s="96"/>
      <c r="F934" s="95">
        <v>17.39</v>
      </c>
      <c r="G934" s="95">
        <f t="shared" si="43"/>
        <v>2.6041525000000001</v>
      </c>
    </row>
    <row r="935" spans="1:7">
      <c r="A935" s="97" t="s">
        <v>887</v>
      </c>
      <c r="B935" s="101" t="s">
        <v>286</v>
      </c>
      <c r="C935" s="100"/>
      <c r="D935" s="86">
        <f t="shared" si="42"/>
        <v>19.994152500000002</v>
      </c>
      <c r="E935" s="100"/>
      <c r="F935" s="86">
        <v>17.39</v>
      </c>
      <c r="G935" s="86">
        <f t="shared" si="43"/>
        <v>2.6041525000000001</v>
      </c>
    </row>
    <row r="936" spans="1:7">
      <c r="A936" s="92" t="s">
        <v>887</v>
      </c>
      <c r="B936" s="102" t="s">
        <v>179</v>
      </c>
      <c r="C936" s="96"/>
      <c r="D936" s="95">
        <f t="shared" si="42"/>
        <v>19.994152500000002</v>
      </c>
      <c r="E936" s="96"/>
      <c r="F936" s="95">
        <v>17.39</v>
      </c>
      <c r="G936" s="95">
        <f t="shared" si="43"/>
        <v>2.6041525000000001</v>
      </c>
    </row>
    <row r="937" spans="1:7">
      <c r="A937" s="97" t="s">
        <v>887</v>
      </c>
      <c r="B937" s="101" t="s">
        <v>180</v>
      </c>
      <c r="C937" s="100"/>
      <c r="D937" s="86">
        <f t="shared" si="42"/>
        <v>19.994152500000002</v>
      </c>
      <c r="E937" s="100"/>
      <c r="F937" s="86">
        <v>17.39</v>
      </c>
      <c r="G937" s="86">
        <f t="shared" si="43"/>
        <v>2.6041525000000001</v>
      </c>
    </row>
    <row r="938" spans="1:7">
      <c r="A938" s="92" t="s">
        <v>887</v>
      </c>
      <c r="B938" s="102" t="s">
        <v>482</v>
      </c>
      <c r="C938" s="96"/>
      <c r="D938" s="95">
        <f t="shared" si="42"/>
        <v>17.9935875</v>
      </c>
      <c r="E938" s="96"/>
      <c r="F938" s="95">
        <v>15.65</v>
      </c>
      <c r="G938" s="95">
        <f t="shared" si="43"/>
        <v>2.3435874999999999</v>
      </c>
    </row>
    <row r="939" spans="1:7">
      <c r="A939" s="97" t="s">
        <v>887</v>
      </c>
      <c r="B939" s="101" t="s">
        <v>216</v>
      </c>
      <c r="C939" s="100"/>
      <c r="D939" s="86">
        <f t="shared" si="42"/>
        <v>15.0042375</v>
      </c>
      <c r="E939" s="100"/>
      <c r="F939" s="86">
        <v>13.05</v>
      </c>
      <c r="G939" s="86">
        <f t="shared" si="43"/>
        <v>1.9542375000000001</v>
      </c>
    </row>
    <row r="940" spans="1:7">
      <c r="A940" s="92" t="s">
        <v>887</v>
      </c>
      <c r="B940" s="102" t="s">
        <v>545</v>
      </c>
      <c r="C940" s="96"/>
      <c r="D940" s="95">
        <f t="shared" si="42"/>
        <v>14.003954999999999</v>
      </c>
      <c r="E940" s="96"/>
      <c r="F940" s="95">
        <v>12.18</v>
      </c>
      <c r="G940" s="95">
        <f t="shared" si="43"/>
        <v>1.823955</v>
      </c>
    </row>
    <row r="941" spans="1:7">
      <c r="A941" s="97" t="s">
        <v>887</v>
      </c>
      <c r="B941" s="101" t="s">
        <v>510</v>
      </c>
      <c r="C941" s="100"/>
      <c r="D941" s="86">
        <f t="shared" si="42"/>
        <v>18.993870000000001</v>
      </c>
      <c r="E941" s="100"/>
      <c r="F941" s="86">
        <v>16.52</v>
      </c>
      <c r="G941" s="86">
        <f t="shared" si="43"/>
        <v>2.4738699999999998</v>
      </c>
    </row>
    <row r="942" spans="1:7">
      <c r="A942" s="92" t="s">
        <v>887</v>
      </c>
      <c r="B942" s="102" t="s">
        <v>670</v>
      </c>
      <c r="C942" s="96"/>
      <c r="D942" s="95">
        <f t="shared" si="42"/>
        <v>23.995282500000002</v>
      </c>
      <c r="E942" s="96"/>
      <c r="F942" s="95">
        <v>20.87</v>
      </c>
      <c r="G942" s="95">
        <f t="shared" si="43"/>
        <v>3.1252825</v>
      </c>
    </row>
    <row r="943" spans="1:7">
      <c r="A943" s="97" t="s">
        <v>887</v>
      </c>
      <c r="B943" s="101" t="s">
        <v>1090</v>
      </c>
      <c r="C943" s="100"/>
      <c r="D943" s="86">
        <f t="shared" si="42"/>
        <v>16.004519999999999</v>
      </c>
      <c r="E943" s="100"/>
      <c r="F943" s="86">
        <v>13.92</v>
      </c>
      <c r="G943" s="86">
        <f t="shared" si="43"/>
        <v>2.0845199999999999</v>
      </c>
    </row>
    <row r="944" spans="1:7">
      <c r="A944" s="92" t="s">
        <v>887</v>
      </c>
      <c r="B944" s="102" t="s">
        <v>236</v>
      </c>
      <c r="C944" s="96"/>
      <c r="D944" s="95">
        <f t="shared" si="42"/>
        <v>18.993870000000001</v>
      </c>
      <c r="E944" s="96"/>
      <c r="F944" s="95">
        <v>16.52</v>
      </c>
      <c r="G944" s="95">
        <f t="shared" si="43"/>
        <v>2.4738699999999998</v>
      </c>
    </row>
    <row r="945" spans="1:7">
      <c r="A945" s="97" t="s">
        <v>887</v>
      </c>
      <c r="B945" s="101" t="s">
        <v>1226</v>
      </c>
      <c r="C945" s="100"/>
      <c r="D945" s="86">
        <f t="shared" si="42"/>
        <v>16.004519999999999</v>
      </c>
      <c r="E945" s="100"/>
      <c r="F945" s="86">
        <v>13.92</v>
      </c>
      <c r="G945" s="86">
        <f t="shared" si="43"/>
        <v>2.0845199999999999</v>
      </c>
    </row>
    <row r="946" spans="1:7">
      <c r="A946" s="92" t="s">
        <v>887</v>
      </c>
      <c r="B946" s="102" t="s">
        <v>317</v>
      </c>
      <c r="C946" s="96"/>
      <c r="D946" s="95">
        <f t="shared" si="42"/>
        <v>14.003954999999999</v>
      </c>
      <c r="E946" s="96"/>
      <c r="F946" s="95">
        <v>12.18</v>
      </c>
      <c r="G946" s="95">
        <f t="shared" si="43"/>
        <v>1.823955</v>
      </c>
    </row>
    <row r="947" spans="1:7">
      <c r="A947" s="97" t="s">
        <v>887</v>
      </c>
      <c r="B947" s="101" t="s">
        <v>177</v>
      </c>
      <c r="C947" s="100"/>
      <c r="D947" s="86">
        <f t="shared" si="42"/>
        <v>10.002825</v>
      </c>
      <c r="E947" s="100"/>
      <c r="F947" s="86">
        <v>8.6999999999999993</v>
      </c>
      <c r="G947" s="86">
        <f t="shared" si="43"/>
        <v>1.3028249999999999</v>
      </c>
    </row>
    <row r="948" spans="1:7">
      <c r="A948" s="92" t="s">
        <v>887</v>
      </c>
      <c r="B948" s="102" t="s">
        <v>1212</v>
      </c>
      <c r="C948" s="96"/>
      <c r="D948" s="95">
        <f t="shared" si="42"/>
        <v>15.0042375</v>
      </c>
      <c r="E948" s="96"/>
      <c r="F948" s="95">
        <v>13.05</v>
      </c>
      <c r="G948" s="95">
        <f t="shared" si="43"/>
        <v>1.9542375000000001</v>
      </c>
    </row>
    <row r="949" spans="1:7">
      <c r="A949" s="97" t="s">
        <v>887</v>
      </c>
      <c r="B949" s="101" t="s">
        <v>544</v>
      </c>
      <c r="C949" s="100"/>
      <c r="D949" s="86">
        <f t="shared" si="42"/>
        <v>14.003954999999999</v>
      </c>
      <c r="E949" s="100"/>
      <c r="F949" s="86">
        <v>12.18</v>
      </c>
      <c r="G949" s="86">
        <f t="shared" si="43"/>
        <v>1.823955</v>
      </c>
    </row>
    <row r="950" spans="1:7">
      <c r="A950" s="92" t="s">
        <v>887</v>
      </c>
      <c r="B950" s="102" t="s">
        <v>1382</v>
      </c>
      <c r="C950" s="96"/>
      <c r="D950" s="95">
        <f t="shared" si="42"/>
        <v>19.994152500000002</v>
      </c>
      <c r="E950" s="96"/>
      <c r="F950" s="95">
        <v>17.39</v>
      </c>
      <c r="G950" s="95">
        <f t="shared" si="43"/>
        <v>2.6041525000000001</v>
      </c>
    </row>
    <row r="951" spans="1:7">
      <c r="A951" s="97" t="s">
        <v>887</v>
      </c>
      <c r="B951" s="101" t="s">
        <v>1192</v>
      </c>
      <c r="C951" s="100"/>
      <c r="D951" s="86">
        <f t="shared" si="42"/>
        <v>12.00339</v>
      </c>
      <c r="E951" s="100"/>
      <c r="F951" s="86">
        <v>10.44</v>
      </c>
      <c r="G951" s="86">
        <f t="shared" si="43"/>
        <v>1.5633899999999998</v>
      </c>
    </row>
    <row r="952" spans="1:7">
      <c r="A952" s="92" t="s">
        <v>887</v>
      </c>
      <c r="B952" s="102" t="s">
        <v>1265</v>
      </c>
      <c r="C952" s="96"/>
      <c r="D952" s="95">
        <f t="shared" si="42"/>
        <v>24.995564999999999</v>
      </c>
      <c r="E952" s="96"/>
      <c r="F952" s="95">
        <v>21.74</v>
      </c>
      <c r="G952" s="95">
        <f t="shared" si="43"/>
        <v>3.2555649999999998</v>
      </c>
    </row>
    <row r="953" spans="1:7">
      <c r="A953" s="97" t="s">
        <v>887</v>
      </c>
      <c r="B953" s="101" t="s">
        <v>1128</v>
      </c>
      <c r="C953" s="100"/>
      <c r="D953" s="86">
        <f t="shared" si="42"/>
        <v>12.00339</v>
      </c>
      <c r="E953" s="100"/>
      <c r="F953" s="86">
        <v>10.44</v>
      </c>
      <c r="G953" s="86">
        <f t="shared" si="43"/>
        <v>1.5633899999999998</v>
      </c>
    </row>
    <row r="954" spans="1:7">
      <c r="A954" s="92" t="s">
        <v>887</v>
      </c>
      <c r="B954" s="102" t="s">
        <v>1185</v>
      </c>
      <c r="C954" s="96"/>
      <c r="D954" s="95">
        <f t="shared" si="42"/>
        <v>17.9935875</v>
      </c>
      <c r="E954" s="96"/>
      <c r="F954" s="95">
        <v>15.65</v>
      </c>
      <c r="G954" s="95">
        <f t="shared" si="43"/>
        <v>2.3435874999999999</v>
      </c>
    </row>
    <row r="955" spans="1:7">
      <c r="A955" s="97" t="s">
        <v>887</v>
      </c>
      <c r="B955" s="101" t="s">
        <v>744</v>
      </c>
      <c r="C955" s="100"/>
      <c r="D955" s="86">
        <f t="shared" si="42"/>
        <v>14.003954999999999</v>
      </c>
      <c r="E955" s="100"/>
      <c r="F955" s="86">
        <v>12.18</v>
      </c>
      <c r="G955" s="86">
        <f t="shared" si="43"/>
        <v>1.823955</v>
      </c>
    </row>
    <row r="956" spans="1:7">
      <c r="A956" s="92" t="s">
        <v>887</v>
      </c>
      <c r="B956" s="102" t="s">
        <v>745</v>
      </c>
      <c r="C956" s="96"/>
      <c r="D956" s="95">
        <f t="shared" si="42"/>
        <v>17.9935875</v>
      </c>
      <c r="E956" s="96"/>
      <c r="F956" s="95">
        <v>15.65</v>
      </c>
      <c r="G956" s="95">
        <f t="shared" si="43"/>
        <v>2.3435874999999999</v>
      </c>
    </row>
    <row r="957" spans="1:7">
      <c r="A957" s="97" t="s">
        <v>887</v>
      </c>
      <c r="B957" s="101" t="s">
        <v>813</v>
      </c>
      <c r="C957" s="100"/>
      <c r="D957" s="86">
        <f t="shared" si="42"/>
        <v>14.003954999999999</v>
      </c>
      <c r="E957" s="100"/>
      <c r="F957" s="86">
        <v>12.18</v>
      </c>
      <c r="G957" s="86">
        <f t="shared" si="43"/>
        <v>1.823955</v>
      </c>
    </row>
    <row r="958" spans="1:7">
      <c r="A958" s="92" t="s">
        <v>887</v>
      </c>
      <c r="B958" s="102" t="s">
        <v>97</v>
      </c>
      <c r="C958" s="96"/>
      <c r="D958" s="95">
        <f t="shared" si="42"/>
        <v>23.995282500000002</v>
      </c>
      <c r="E958" s="96"/>
      <c r="F958" s="95">
        <v>20.87</v>
      </c>
      <c r="G958" s="95">
        <f t="shared" si="43"/>
        <v>3.1252825</v>
      </c>
    </row>
    <row r="959" spans="1:7">
      <c r="A959" s="97" t="s">
        <v>887</v>
      </c>
      <c r="B959" s="101" t="s">
        <v>187</v>
      </c>
      <c r="C959" s="100"/>
      <c r="D959" s="86">
        <f t="shared" si="42"/>
        <v>12.00339</v>
      </c>
      <c r="E959" s="100"/>
      <c r="F959" s="86">
        <v>10.44</v>
      </c>
      <c r="G959" s="86">
        <f t="shared" si="43"/>
        <v>1.5633899999999998</v>
      </c>
    </row>
    <row r="960" spans="1:7">
      <c r="A960" s="92" t="s">
        <v>887</v>
      </c>
      <c r="B960" s="102" t="s">
        <v>914</v>
      </c>
      <c r="C960" s="96"/>
      <c r="D960" s="95">
        <f t="shared" si="42"/>
        <v>19.994152500000002</v>
      </c>
      <c r="E960" s="96"/>
      <c r="F960" s="95">
        <v>17.39</v>
      </c>
      <c r="G960" s="95">
        <f t="shared" si="43"/>
        <v>2.6041525000000001</v>
      </c>
    </row>
    <row r="961" spans="1:7">
      <c r="A961" s="97" t="s">
        <v>887</v>
      </c>
      <c r="B961" s="101" t="s">
        <v>13</v>
      </c>
      <c r="C961" s="100"/>
      <c r="D961" s="86">
        <f t="shared" si="42"/>
        <v>12.00339</v>
      </c>
      <c r="E961" s="100"/>
      <c r="F961" s="86">
        <v>10.44</v>
      </c>
      <c r="G961" s="86">
        <f t="shared" si="43"/>
        <v>1.5633899999999998</v>
      </c>
    </row>
    <row r="962" spans="1:7">
      <c r="A962" s="92" t="s">
        <v>887</v>
      </c>
      <c r="B962" s="102" t="s">
        <v>879</v>
      </c>
      <c r="C962" s="96"/>
      <c r="D962" s="95">
        <f t="shared" si="42"/>
        <v>15.0042375</v>
      </c>
      <c r="E962" s="96"/>
      <c r="F962" s="95">
        <v>13.05</v>
      </c>
      <c r="G962" s="95">
        <f t="shared" si="43"/>
        <v>1.9542375000000001</v>
      </c>
    </row>
    <row r="963" spans="1:7">
      <c r="A963" s="97" t="s">
        <v>887</v>
      </c>
      <c r="B963" s="101" t="s">
        <v>1268</v>
      </c>
      <c r="C963" s="100"/>
      <c r="D963" s="86">
        <f t="shared" ref="D963:D1026" si="44">SUM(F963:G963)</f>
        <v>24.995564999999999</v>
      </c>
      <c r="E963" s="100"/>
      <c r="F963" s="86">
        <v>21.74</v>
      </c>
      <c r="G963" s="86">
        <f t="shared" ref="G963:G1026" si="45">F963*G$1</f>
        <v>3.2555649999999998</v>
      </c>
    </row>
    <row r="964" spans="1:7">
      <c r="A964" s="92" t="s">
        <v>887</v>
      </c>
      <c r="B964" s="102" t="s">
        <v>98</v>
      </c>
      <c r="C964" s="96"/>
      <c r="D964" s="95">
        <f t="shared" si="44"/>
        <v>24.995564999999999</v>
      </c>
      <c r="E964" s="96"/>
      <c r="F964" s="95">
        <v>21.74</v>
      </c>
      <c r="G964" s="95">
        <f t="shared" si="45"/>
        <v>3.2555649999999998</v>
      </c>
    </row>
    <row r="965" spans="1:7">
      <c r="A965" s="97" t="s">
        <v>887</v>
      </c>
      <c r="B965" s="101" t="s">
        <v>635</v>
      </c>
      <c r="C965" s="100"/>
      <c r="D965" s="86">
        <f t="shared" si="44"/>
        <v>15.0042375</v>
      </c>
      <c r="E965" s="100"/>
      <c r="F965" s="86">
        <v>13.05</v>
      </c>
      <c r="G965" s="86">
        <f t="shared" si="45"/>
        <v>1.9542375000000001</v>
      </c>
    </row>
    <row r="966" spans="1:7">
      <c r="A966" s="92" t="s">
        <v>887</v>
      </c>
      <c r="B966" s="102" t="s">
        <v>272</v>
      </c>
      <c r="C966" s="96"/>
      <c r="D966" s="95">
        <f t="shared" si="44"/>
        <v>14.003954999999999</v>
      </c>
      <c r="E966" s="96"/>
      <c r="F966" s="95">
        <v>12.18</v>
      </c>
      <c r="G966" s="95">
        <f t="shared" si="45"/>
        <v>1.823955</v>
      </c>
    </row>
    <row r="967" spans="1:7">
      <c r="A967" s="97" t="s">
        <v>887</v>
      </c>
      <c r="B967" s="101" t="s">
        <v>420</v>
      </c>
      <c r="C967" s="100"/>
      <c r="D967" s="86">
        <f t="shared" si="44"/>
        <v>23.995282500000002</v>
      </c>
      <c r="E967" s="100"/>
      <c r="F967" s="86">
        <v>20.87</v>
      </c>
      <c r="G967" s="86">
        <f t="shared" si="45"/>
        <v>3.1252825</v>
      </c>
    </row>
    <row r="968" spans="1:7">
      <c r="A968" s="92" t="s">
        <v>887</v>
      </c>
      <c r="B968" s="102" t="s">
        <v>319</v>
      </c>
      <c r="C968" s="96"/>
      <c r="D968" s="95">
        <f t="shared" si="44"/>
        <v>12.00339</v>
      </c>
      <c r="E968" s="96"/>
      <c r="F968" s="95">
        <v>10.44</v>
      </c>
      <c r="G968" s="95">
        <f t="shared" si="45"/>
        <v>1.5633899999999998</v>
      </c>
    </row>
    <row r="969" spans="1:7">
      <c r="A969" s="97" t="s">
        <v>887</v>
      </c>
      <c r="B969" s="101" t="s">
        <v>480</v>
      </c>
      <c r="C969" s="100"/>
      <c r="D969" s="86">
        <f t="shared" si="44"/>
        <v>12.00339</v>
      </c>
      <c r="E969" s="100"/>
      <c r="F969" s="86">
        <v>10.44</v>
      </c>
      <c r="G969" s="86">
        <f t="shared" si="45"/>
        <v>1.5633899999999998</v>
      </c>
    </row>
    <row r="970" spans="1:7">
      <c r="A970" s="92" t="s">
        <v>887</v>
      </c>
      <c r="B970" s="102" t="s">
        <v>527</v>
      </c>
      <c r="C970" s="96"/>
      <c r="D970" s="95">
        <f t="shared" si="44"/>
        <v>14.003954999999999</v>
      </c>
      <c r="E970" s="96"/>
      <c r="F970" s="95">
        <v>12.18</v>
      </c>
      <c r="G970" s="95">
        <f t="shared" si="45"/>
        <v>1.823955</v>
      </c>
    </row>
    <row r="971" spans="1:7">
      <c r="A971" s="97" t="s">
        <v>887</v>
      </c>
      <c r="B971" s="101" t="s">
        <v>917</v>
      </c>
      <c r="C971" s="100"/>
      <c r="D971" s="86">
        <f t="shared" si="44"/>
        <v>14.003954999999999</v>
      </c>
      <c r="E971" s="100"/>
      <c r="F971" s="86">
        <v>12.18</v>
      </c>
      <c r="G971" s="86">
        <f t="shared" si="45"/>
        <v>1.823955</v>
      </c>
    </row>
    <row r="972" spans="1:7">
      <c r="A972" s="92" t="s">
        <v>887</v>
      </c>
      <c r="B972" s="102" t="s">
        <v>1060</v>
      </c>
      <c r="C972" s="96"/>
      <c r="D972" s="95">
        <f t="shared" si="44"/>
        <v>12.00339</v>
      </c>
      <c r="E972" s="96"/>
      <c r="F972" s="95">
        <v>10.44</v>
      </c>
      <c r="G972" s="95">
        <f t="shared" si="45"/>
        <v>1.5633899999999998</v>
      </c>
    </row>
    <row r="973" spans="1:7">
      <c r="A973" s="97" t="s">
        <v>887</v>
      </c>
      <c r="B973" s="101" t="s">
        <v>581</v>
      </c>
      <c r="C973" s="100"/>
      <c r="D973" s="86">
        <f t="shared" si="44"/>
        <v>17.9935875</v>
      </c>
      <c r="E973" s="100"/>
      <c r="F973" s="86">
        <v>15.65</v>
      </c>
      <c r="G973" s="86">
        <f t="shared" si="45"/>
        <v>2.3435874999999999</v>
      </c>
    </row>
    <row r="974" spans="1:7">
      <c r="A974" s="92" t="s">
        <v>887</v>
      </c>
      <c r="B974" s="102" t="s">
        <v>837</v>
      </c>
      <c r="C974" s="96"/>
      <c r="D974" s="95">
        <f t="shared" si="44"/>
        <v>12.00339</v>
      </c>
      <c r="E974" s="96"/>
      <c r="F974" s="95">
        <v>10.44</v>
      </c>
      <c r="G974" s="95">
        <f t="shared" si="45"/>
        <v>1.5633899999999998</v>
      </c>
    </row>
    <row r="975" spans="1:7">
      <c r="A975" s="97" t="s">
        <v>887</v>
      </c>
      <c r="B975" s="101" t="s">
        <v>923</v>
      </c>
      <c r="C975" s="100"/>
      <c r="D975" s="86">
        <f t="shared" si="44"/>
        <v>15.0042375</v>
      </c>
      <c r="E975" s="100"/>
      <c r="F975" s="86">
        <v>13.05</v>
      </c>
      <c r="G975" s="86">
        <f t="shared" si="45"/>
        <v>1.9542375000000001</v>
      </c>
    </row>
    <row r="976" spans="1:7">
      <c r="A976" s="92" t="s">
        <v>887</v>
      </c>
      <c r="B976" s="102" t="s">
        <v>1228</v>
      </c>
      <c r="C976" s="96"/>
      <c r="D976" s="95">
        <f t="shared" si="44"/>
        <v>17.9935875</v>
      </c>
      <c r="E976" s="96"/>
      <c r="F976" s="95">
        <v>15.65</v>
      </c>
      <c r="G976" s="95">
        <f t="shared" si="45"/>
        <v>2.3435874999999999</v>
      </c>
    </row>
    <row r="977" spans="1:7">
      <c r="A977" s="97" t="s">
        <v>887</v>
      </c>
      <c r="B977" s="101" t="s">
        <v>366</v>
      </c>
      <c r="C977" s="100"/>
      <c r="D977" s="86">
        <f t="shared" si="44"/>
        <v>17.9935875</v>
      </c>
      <c r="E977" s="100"/>
      <c r="F977" s="86">
        <v>15.65</v>
      </c>
      <c r="G977" s="86">
        <f t="shared" si="45"/>
        <v>2.3435874999999999</v>
      </c>
    </row>
    <row r="978" spans="1:7">
      <c r="A978" s="92" t="s">
        <v>887</v>
      </c>
      <c r="B978" s="102" t="s">
        <v>401</v>
      </c>
      <c r="C978" s="96"/>
      <c r="D978" s="95">
        <f t="shared" si="44"/>
        <v>12.00339</v>
      </c>
      <c r="E978" s="96"/>
      <c r="F978" s="95">
        <v>10.44</v>
      </c>
      <c r="G978" s="95">
        <f t="shared" si="45"/>
        <v>1.5633899999999998</v>
      </c>
    </row>
    <row r="979" spans="1:7">
      <c r="A979" s="97" t="s">
        <v>887</v>
      </c>
      <c r="B979" s="101" t="s">
        <v>1240</v>
      </c>
      <c r="C979" s="100"/>
      <c r="D979" s="86">
        <f t="shared" si="44"/>
        <v>14.003954999999999</v>
      </c>
      <c r="E979" s="100"/>
      <c r="F979" s="86">
        <v>12.18</v>
      </c>
      <c r="G979" s="86">
        <f t="shared" si="45"/>
        <v>1.823955</v>
      </c>
    </row>
    <row r="980" spans="1:7">
      <c r="A980" s="92" t="s">
        <v>887</v>
      </c>
      <c r="B980" s="102" t="s">
        <v>1213</v>
      </c>
      <c r="C980" s="96"/>
      <c r="D980" s="95">
        <f t="shared" si="44"/>
        <v>14.003954999999999</v>
      </c>
      <c r="E980" s="96"/>
      <c r="F980" s="95">
        <v>12.18</v>
      </c>
      <c r="G980" s="95">
        <f t="shared" si="45"/>
        <v>1.823955</v>
      </c>
    </row>
    <row r="981" spans="1:7">
      <c r="A981" s="97" t="s">
        <v>887</v>
      </c>
      <c r="B981" s="101" t="s">
        <v>1018</v>
      </c>
      <c r="C981" s="100"/>
      <c r="D981" s="86">
        <f t="shared" si="44"/>
        <v>12.00339</v>
      </c>
      <c r="E981" s="100"/>
      <c r="F981" s="86">
        <v>10.44</v>
      </c>
      <c r="G981" s="86">
        <f t="shared" si="45"/>
        <v>1.5633899999999998</v>
      </c>
    </row>
    <row r="982" spans="1:7">
      <c r="A982" s="92" t="s">
        <v>887</v>
      </c>
      <c r="B982" s="102" t="s">
        <v>1266</v>
      </c>
      <c r="C982" s="96"/>
      <c r="D982" s="95">
        <f t="shared" si="44"/>
        <v>15.0042375</v>
      </c>
      <c r="E982" s="96"/>
      <c r="F982" s="95">
        <v>13.05</v>
      </c>
      <c r="G982" s="95">
        <f t="shared" si="45"/>
        <v>1.9542375000000001</v>
      </c>
    </row>
    <row r="983" spans="1:7">
      <c r="A983" s="97" t="s">
        <v>887</v>
      </c>
      <c r="B983" s="101" t="s">
        <v>808</v>
      </c>
      <c r="C983" s="100"/>
      <c r="D983" s="86">
        <f t="shared" si="44"/>
        <v>15.0042375</v>
      </c>
      <c r="E983" s="100"/>
      <c r="F983" s="86">
        <v>13.05</v>
      </c>
      <c r="G983" s="86">
        <f t="shared" si="45"/>
        <v>1.9542375000000001</v>
      </c>
    </row>
    <row r="984" spans="1:7">
      <c r="A984" s="92" t="s">
        <v>887</v>
      </c>
      <c r="B984" s="102" t="s">
        <v>106</v>
      </c>
      <c r="C984" s="96"/>
      <c r="D984" s="95">
        <f t="shared" si="44"/>
        <v>29.9969775</v>
      </c>
      <c r="E984" s="96"/>
      <c r="F984" s="95">
        <v>26.09</v>
      </c>
      <c r="G984" s="95">
        <f t="shared" si="45"/>
        <v>3.9069775</v>
      </c>
    </row>
    <row r="985" spans="1:7">
      <c r="A985" s="97" t="s">
        <v>887</v>
      </c>
      <c r="B985" s="101" t="s">
        <v>751</v>
      </c>
      <c r="C985" s="100"/>
      <c r="D985" s="86">
        <f t="shared" si="44"/>
        <v>40.003251749999997</v>
      </c>
      <c r="E985" s="100"/>
      <c r="F985" s="86">
        <v>34.792999999999999</v>
      </c>
      <c r="G985" s="86">
        <f t="shared" si="45"/>
        <v>5.2102517499999994</v>
      </c>
    </row>
    <row r="986" spans="1:7">
      <c r="A986" s="92" t="s">
        <v>887</v>
      </c>
      <c r="B986" s="102" t="s">
        <v>1227</v>
      </c>
      <c r="C986" s="96"/>
      <c r="D986" s="95">
        <f t="shared" si="44"/>
        <v>12.00339</v>
      </c>
      <c r="E986" s="96"/>
      <c r="F986" s="95">
        <v>10.44</v>
      </c>
      <c r="G986" s="95">
        <f t="shared" si="45"/>
        <v>1.5633899999999998</v>
      </c>
    </row>
    <row r="987" spans="1:7">
      <c r="A987" s="97" t="s">
        <v>887</v>
      </c>
      <c r="B987" s="101" t="s">
        <v>1214</v>
      </c>
      <c r="C987" s="100"/>
      <c r="D987" s="86">
        <f t="shared" si="44"/>
        <v>21.9947175</v>
      </c>
      <c r="E987" s="100"/>
      <c r="F987" s="86">
        <v>19.13</v>
      </c>
      <c r="G987" s="86">
        <f t="shared" si="45"/>
        <v>2.8647174999999998</v>
      </c>
    </row>
    <row r="988" spans="1:7">
      <c r="A988" s="92" t="s">
        <v>887</v>
      </c>
      <c r="B988" s="102" t="s">
        <v>99</v>
      </c>
      <c r="C988" s="96"/>
      <c r="D988" s="95">
        <f t="shared" si="44"/>
        <v>19.994152500000002</v>
      </c>
      <c r="E988" s="96"/>
      <c r="F988" s="95">
        <v>17.39</v>
      </c>
      <c r="G988" s="95">
        <f t="shared" si="45"/>
        <v>2.6041525000000001</v>
      </c>
    </row>
    <row r="989" spans="1:7">
      <c r="A989" s="97" t="s">
        <v>887</v>
      </c>
      <c r="B989" s="101" t="s">
        <v>1243</v>
      </c>
      <c r="C989" s="100"/>
      <c r="D989" s="86">
        <f t="shared" si="44"/>
        <v>12.00339</v>
      </c>
      <c r="E989" s="100"/>
      <c r="F989" s="86">
        <v>10.44</v>
      </c>
      <c r="G989" s="86">
        <f t="shared" si="45"/>
        <v>1.5633899999999998</v>
      </c>
    </row>
    <row r="990" spans="1:7">
      <c r="A990" s="92" t="s">
        <v>887</v>
      </c>
      <c r="B990" s="102" t="s">
        <v>1229</v>
      </c>
      <c r="C990" s="96"/>
      <c r="D990" s="95">
        <f t="shared" si="44"/>
        <v>24.995564999999999</v>
      </c>
      <c r="E990" s="96"/>
      <c r="F990" s="95">
        <v>21.74</v>
      </c>
      <c r="G990" s="95">
        <f t="shared" si="45"/>
        <v>3.2555649999999998</v>
      </c>
    </row>
    <row r="991" spans="1:7">
      <c r="A991" s="97" t="s">
        <v>887</v>
      </c>
      <c r="B991" s="101" t="s">
        <v>976</v>
      </c>
      <c r="C991" s="100"/>
      <c r="D991" s="86">
        <f t="shared" si="44"/>
        <v>17.0048025</v>
      </c>
      <c r="E991" s="100"/>
      <c r="F991" s="86">
        <v>14.79</v>
      </c>
      <c r="G991" s="86">
        <f t="shared" si="45"/>
        <v>2.2148024999999998</v>
      </c>
    </row>
    <row r="992" spans="1:7">
      <c r="A992" s="92" t="s">
        <v>887</v>
      </c>
      <c r="B992" s="102" t="s">
        <v>1058</v>
      </c>
      <c r="C992" s="96"/>
      <c r="D992" s="95">
        <f t="shared" si="44"/>
        <v>17.9935875</v>
      </c>
      <c r="E992" s="96"/>
      <c r="F992" s="95">
        <v>15.65</v>
      </c>
      <c r="G992" s="95">
        <f t="shared" si="45"/>
        <v>2.3435874999999999</v>
      </c>
    </row>
    <row r="993" spans="1:7">
      <c r="A993" s="97" t="s">
        <v>887</v>
      </c>
      <c r="B993" s="101" t="s">
        <v>379</v>
      </c>
      <c r="C993" s="100"/>
      <c r="D993" s="86">
        <f t="shared" si="44"/>
        <v>17.0048025</v>
      </c>
      <c r="E993" s="100"/>
      <c r="F993" s="86">
        <v>14.79</v>
      </c>
      <c r="G993" s="86">
        <f t="shared" si="45"/>
        <v>2.2148024999999998</v>
      </c>
    </row>
    <row r="994" spans="1:7">
      <c r="A994" s="92" t="s">
        <v>887</v>
      </c>
      <c r="B994" s="102" t="s">
        <v>1219</v>
      </c>
      <c r="C994" s="96"/>
      <c r="D994" s="95">
        <f t="shared" si="44"/>
        <v>14.003954999999999</v>
      </c>
      <c r="E994" s="96"/>
      <c r="F994" s="95">
        <v>12.18</v>
      </c>
      <c r="G994" s="95">
        <f t="shared" si="45"/>
        <v>1.823955</v>
      </c>
    </row>
    <row r="995" spans="1:7">
      <c r="A995" s="97" t="s">
        <v>887</v>
      </c>
      <c r="B995" s="101" t="s">
        <v>1269</v>
      </c>
      <c r="C995" s="100"/>
      <c r="D995" s="86">
        <f t="shared" si="44"/>
        <v>24.995564999999999</v>
      </c>
      <c r="E995" s="100"/>
      <c r="F995" s="86">
        <v>21.74</v>
      </c>
      <c r="G995" s="86">
        <f t="shared" si="45"/>
        <v>3.2555649999999998</v>
      </c>
    </row>
    <row r="996" spans="1:7">
      <c r="A996" s="92" t="s">
        <v>887</v>
      </c>
      <c r="B996" s="102" t="s">
        <v>57</v>
      </c>
      <c r="C996" s="96"/>
      <c r="D996" s="95">
        <f t="shared" si="44"/>
        <v>12.00339</v>
      </c>
      <c r="E996" s="96"/>
      <c r="F996" s="95">
        <v>10.44</v>
      </c>
      <c r="G996" s="95">
        <f t="shared" si="45"/>
        <v>1.5633899999999998</v>
      </c>
    </row>
    <row r="997" spans="1:7">
      <c r="A997" s="97" t="s">
        <v>887</v>
      </c>
      <c r="B997" s="101" t="s">
        <v>943</v>
      </c>
      <c r="C997" s="100"/>
      <c r="D997" s="86">
        <f t="shared" si="44"/>
        <v>18.993870000000001</v>
      </c>
      <c r="E997" s="100"/>
      <c r="F997" s="86">
        <v>16.52</v>
      </c>
      <c r="G997" s="86">
        <f t="shared" si="45"/>
        <v>2.4738699999999998</v>
      </c>
    </row>
    <row r="998" spans="1:7">
      <c r="A998" s="92" t="s">
        <v>887</v>
      </c>
      <c r="B998" s="102" t="s">
        <v>124</v>
      </c>
      <c r="C998" s="96"/>
      <c r="D998" s="95">
        <f t="shared" si="44"/>
        <v>15.0042375</v>
      </c>
      <c r="E998" s="96"/>
      <c r="F998" s="95">
        <v>13.05</v>
      </c>
      <c r="G998" s="95">
        <f t="shared" si="45"/>
        <v>1.9542375000000001</v>
      </c>
    </row>
    <row r="999" spans="1:7">
      <c r="A999" s="97" t="s">
        <v>887</v>
      </c>
      <c r="B999" s="101" t="s">
        <v>625</v>
      </c>
      <c r="C999" s="100"/>
      <c r="D999" s="86">
        <f t="shared" si="44"/>
        <v>10.002825</v>
      </c>
      <c r="E999" s="100"/>
      <c r="F999" s="86">
        <v>8.6999999999999993</v>
      </c>
      <c r="G999" s="86">
        <f t="shared" si="45"/>
        <v>1.3028249999999999</v>
      </c>
    </row>
    <row r="1000" spans="1:7">
      <c r="A1000" s="92" t="s">
        <v>887</v>
      </c>
      <c r="B1000" s="102" t="s">
        <v>541</v>
      </c>
      <c r="C1000" s="96"/>
      <c r="D1000" s="95">
        <f t="shared" si="44"/>
        <v>23.995282500000002</v>
      </c>
      <c r="E1000" s="96"/>
      <c r="F1000" s="95">
        <v>20.87</v>
      </c>
      <c r="G1000" s="95">
        <f t="shared" si="45"/>
        <v>3.1252825</v>
      </c>
    </row>
    <row r="1001" spans="1:7">
      <c r="A1001" s="97" t="s">
        <v>887</v>
      </c>
      <c r="B1001" s="101" t="s">
        <v>484</v>
      </c>
      <c r="C1001" s="100"/>
      <c r="D1001" s="86">
        <f t="shared" si="44"/>
        <v>15.0042375</v>
      </c>
      <c r="E1001" s="100"/>
      <c r="F1001" s="86">
        <v>13.05</v>
      </c>
      <c r="G1001" s="86">
        <f t="shared" si="45"/>
        <v>1.9542375000000001</v>
      </c>
    </row>
    <row r="1002" spans="1:7">
      <c r="A1002" s="92" t="s">
        <v>887</v>
      </c>
      <c r="B1002" s="102" t="s">
        <v>100</v>
      </c>
      <c r="C1002" s="96"/>
      <c r="D1002" s="95">
        <f t="shared" si="44"/>
        <v>19.994152500000002</v>
      </c>
      <c r="E1002" s="96"/>
      <c r="F1002" s="95">
        <v>17.39</v>
      </c>
      <c r="G1002" s="95">
        <f t="shared" si="45"/>
        <v>2.6041525000000001</v>
      </c>
    </row>
    <row r="1003" spans="1:7">
      <c r="A1003" s="97" t="s">
        <v>887</v>
      </c>
      <c r="B1003" s="101" t="s">
        <v>1230</v>
      </c>
      <c r="C1003" s="100"/>
      <c r="D1003" s="86">
        <f t="shared" si="44"/>
        <v>16.004519999999999</v>
      </c>
      <c r="E1003" s="100"/>
      <c r="F1003" s="86">
        <v>13.92</v>
      </c>
      <c r="G1003" s="86">
        <f t="shared" si="45"/>
        <v>2.0845199999999999</v>
      </c>
    </row>
    <row r="1004" spans="1:7">
      <c r="A1004" s="92" t="s">
        <v>887</v>
      </c>
      <c r="B1004" s="102" t="s">
        <v>237</v>
      </c>
      <c r="C1004" s="96"/>
      <c r="D1004" s="95">
        <f t="shared" si="44"/>
        <v>17.0048025</v>
      </c>
      <c r="E1004" s="96"/>
      <c r="F1004" s="95">
        <v>14.79</v>
      </c>
      <c r="G1004" s="95">
        <f t="shared" si="45"/>
        <v>2.2148024999999998</v>
      </c>
    </row>
    <row r="1005" spans="1:7">
      <c r="A1005" s="97" t="s">
        <v>887</v>
      </c>
      <c r="B1005" s="101" t="s">
        <v>894</v>
      </c>
      <c r="C1005" s="100"/>
      <c r="D1005" s="86">
        <f t="shared" si="44"/>
        <v>14.003954999999999</v>
      </c>
      <c r="E1005" s="100"/>
      <c r="F1005" s="86">
        <v>12.18</v>
      </c>
      <c r="G1005" s="86">
        <f t="shared" si="45"/>
        <v>1.823955</v>
      </c>
    </row>
    <row r="1006" spans="1:7">
      <c r="A1006" s="92" t="s">
        <v>887</v>
      </c>
      <c r="B1006" s="102" t="s">
        <v>151</v>
      </c>
      <c r="C1006" s="96"/>
      <c r="D1006" s="95">
        <f t="shared" si="44"/>
        <v>17.9935875</v>
      </c>
      <c r="E1006" s="96"/>
      <c r="F1006" s="95">
        <v>15.65</v>
      </c>
      <c r="G1006" s="95">
        <f t="shared" si="45"/>
        <v>2.3435874999999999</v>
      </c>
    </row>
    <row r="1007" spans="1:7">
      <c r="A1007" s="97" t="s">
        <v>887</v>
      </c>
      <c r="B1007" s="101" t="s">
        <v>1193</v>
      </c>
      <c r="C1007" s="100"/>
      <c r="D1007" s="86">
        <f t="shared" si="44"/>
        <v>12.00339</v>
      </c>
      <c r="E1007" s="100"/>
      <c r="F1007" s="86">
        <v>10.44</v>
      </c>
      <c r="G1007" s="86">
        <f t="shared" si="45"/>
        <v>1.5633899999999998</v>
      </c>
    </row>
    <row r="1008" spans="1:7">
      <c r="A1008" s="92" t="s">
        <v>887</v>
      </c>
      <c r="B1008" s="102" t="s">
        <v>173</v>
      </c>
      <c r="C1008" s="96"/>
      <c r="D1008" s="95">
        <f t="shared" si="44"/>
        <v>40.003251749999997</v>
      </c>
      <c r="E1008" s="96"/>
      <c r="F1008" s="95">
        <v>34.792999999999999</v>
      </c>
      <c r="G1008" s="95">
        <f t="shared" si="45"/>
        <v>5.2102517499999994</v>
      </c>
    </row>
    <row r="1009" spans="1:7">
      <c r="A1009" s="97" t="s">
        <v>887</v>
      </c>
      <c r="B1009" s="101" t="s">
        <v>1129</v>
      </c>
      <c r="C1009" s="100"/>
      <c r="D1009" s="86">
        <f t="shared" si="44"/>
        <v>10.002825</v>
      </c>
      <c r="E1009" s="100"/>
      <c r="F1009" s="86">
        <v>8.6999999999999993</v>
      </c>
      <c r="G1009" s="86">
        <f t="shared" si="45"/>
        <v>1.3028249999999999</v>
      </c>
    </row>
    <row r="1010" spans="1:7">
      <c r="A1010" s="92" t="s">
        <v>887</v>
      </c>
      <c r="B1010" s="102" t="s">
        <v>365</v>
      </c>
      <c r="C1010" s="96"/>
      <c r="D1010" s="95">
        <f t="shared" si="44"/>
        <v>15.0042375</v>
      </c>
      <c r="E1010" s="96"/>
      <c r="F1010" s="95">
        <v>13.05</v>
      </c>
      <c r="G1010" s="95">
        <f t="shared" si="45"/>
        <v>1.9542375000000001</v>
      </c>
    </row>
    <row r="1011" spans="1:7">
      <c r="A1011" s="97" t="s">
        <v>887</v>
      </c>
      <c r="B1011" s="101" t="s">
        <v>514</v>
      </c>
      <c r="C1011" s="100"/>
      <c r="D1011" s="86">
        <f t="shared" si="44"/>
        <v>17.9935875</v>
      </c>
      <c r="E1011" s="100"/>
      <c r="F1011" s="86">
        <v>15.65</v>
      </c>
      <c r="G1011" s="86">
        <f t="shared" si="45"/>
        <v>2.3435874999999999</v>
      </c>
    </row>
    <row r="1012" spans="1:7">
      <c r="A1012" s="92" t="s">
        <v>887</v>
      </c>
      <c r="B1012" s="102" t="s">
        <v>402</v>
      </c>
      <c r="C1012" s="96"/>
      <c r="D1012" s="95">
        <f t="shared" si="44"/>
        <v>17.9935875</v>
      </c>
      <c r="E1012" s="96"/>
      <c r="F1012" s="95">
        <v>15.65</v>
      </c>
      <c r="G1012" s="95">
        <f t="shared" si="45"/>
        <v>2.3435874999999999</v>
      </c>
    </row>
    <row r="1013" spans="1:7">
      <c r="A1013" s="97" t="s">
        <v>887</v>
      </c>
      <c r="B1013" s="101" t="s">
        <v>589</v>
      </c>
      <c r="C1013" s="100"/>
      <c r="D1013" s="86">
        <f t="shared" si="44"/>
        <v>10.002825</v>
      </c>
      <c r="E1013" s="100"/>
      <c r="F1013" s="86">
        <v>8.6999999999999993</v>
      </c>
      <c r="G1013" s="86">
        <f t="shared" si="45"/>
        <v>1.3028249999999999</v>
      </c>
    </row>
    <row r="1014" spans="1:7">
      <c r="A1014" s="92" t="s">
        <v>887</v>
      </c>
      <c r="B1014" s="102" t="s">
        <v>14</v>
      </c>
      <c r="C1014" s="96"/>
      <c r="D1014" s="95">
        <f t="shared" si="44"/>
        <v>23.995282500000002</v>
      </c>
      <c r="E1014" s="96"/>
      <c r="F1014" s="95">
        <v>20.87</v>
      </c>
      <c r="G1014" s="95">
        <f t="shared" si="45"/>
        <v>3.1252825</v>
      </c>
    </row>
    <row r="1015" spans="1:7">
      <c r="A1015" s="97" t="s">
        <v>887</v>
      </c>
      <c r="B1015" s="101" t="s">
        <v>524</v>
      </c>
      <c r="C1015" s="100"/>
      <c r="D1015" s="86">
        <f t="shared" si="44"/>
        <v>14.003954999999999</v>
      </c>
      <c r="E1015" s="100"/>
      <c r="F1015" s="86">
        <v>12.18</v>
      </c>
      <c r="G1015" s="86">
        <f t="shared" si="45"/>
        <v>1.823955</v>
      </c>
    </row>
    <row r="1016" spans="1:7">
      <c r="A1016" s="92" t="s">
        <v>887</v>
      </c>
      <c r="B1016" s="102" t="s">
        <v>462</v>
      </c>
      <c r="C1016" s="96"/>
      <c r="D1016" s="95">
        <f t="shared" si="44"/>
        <v>12.00339</v>
      </c>
      <c r="E1016" s="96"/>
      <c r="F1016" s="95">
        <v>10.44</v>
      </c>
      <c r="G1016" s="95">
        <f t="shared" si="45"/>
        <v>1.5633899999999998</v>
      </c>
    </row>
    <row r="1017" spans="1:7">
      <c r="A1017" s="97" t="s">
        <v>887</v>
      </c>
      <c r="B1017" s="101" t="s">
        <v>1215</v>
      </c>
      <c r="C1017" s="100"/>
      <c r="D1017" s="86">
        <f t="shared" si="44"/>
        <v>12.00339</v>
      </c>
      <c r="E1017" s="100"/>
      <c r="F1017" s="86">
        <v>10.44</v>
      </c>
      <c r="G1017" s="86">
        <f t="shared" si="45"/>
        <v>1.5633899999999998</v>
      </c>
    </row>
    <row r="1018" spans="1:7">
      <c r="A1018" s="92" t="s">
        <v>887</v>
      </c>
      <c r="B1018" s="102" t="s">
        <v>1216</v>
      </c>
      <c r="C1018" s="96"/>
      <c r="D1018" s="95">
        <f t="shared" si="44"/>
        <v>12.00339</v>
      </c>
      <c r="E1018" s="96"/>
      <c r="F1018" s="95">
        <v>10.44</v>
      </c>
      <c r="G1018" s="95">
        <f t="shared" si="45"/>
        <v>1.5633899999999998</v>
      </c>
    </row>
    <row r="1019" spans="1:7">
      <c r="A1019" s="97" t="s">
        <v>887</v>
      </c>
      <c r="B1019" s="101" t="s">
        <v>284</v>
      </c>
      <c r="C1019" s="100"/>
      <c r="D1019" s="86">
        <f t="shared" si="44"/>
        <v>18.993870000000001</v>
      </c>
      <c r="E1019" s="100"/>
      <c r="F1019" s="86">
        <v>16.52</v>
      </c>
      <c r="G1019" s="86">
        <f t="shared" si="45"/>
        <v>2.4738699999999998</v>
      </c>
    </row>
    <row r="1020" spans="1:7">
      <c r="A1020" s="92" t="s">
        <v>887</v>
      </c>
      <c r="B1020" s="102" t="s">
        <v>320</v>
      </c>
      <c r="C1020" s="96"/>
      <c r="D1020" s="95">
        <f t="shared" si="44"/>
        <v>15.0042375</v>
      </c>
      <c r="E1020" s="96"/>
      <c r="F1020" s="95">
        <v>13.05</v>
      </c>
      <c r="G1020" s="95">
        <f t="shared" si="45"/>
        <v>1.9542375000000001</v>
      </c>
    </row>
    <row r="1021" spans="1:7">
      <c r="A1021" s="97" t="s">
        <v>887</v>
      </c>
      <c r="B1021" s="101" t="s">
        <v>215</v>
      </c>
      <c r="C1021" s="100"/>
      <c r="D1021" s="86">
        <f t="shared" si="44"/>
        <v>15.0042375</v>
      </c>
      <c r="E1021" s="100"/>
      <c r="F1021" s="86">
        <v>13.05</v>
      </c>
      <c r="G1021" s="86">
        <f t="shared" si="45"/>
        <v>1.9542375000000001</v>
      </c>
    </row>
    <row r="1022" spans="1:7">
      <c r="A1022" s="92" t="s">
        <v>887</v>
      </c>
      <c r="B1022" s="102" t="s">
        <v>1289</v>
      </c>
      <c r="C1022" s="96"/>
      <c r="D1022" s="95">
        <f t="shared" si="44"/>
        <v>19.994152500000002</v>
      </c>
      <c r="E1022" s="96"/>
      <c r="F1022" s="95">
        <v>17.39</v>
      </c>
      <c r="G1022" s="95">
        <f t="shared" si="45"/>
        <v>2.6041525000000001</v>
      </c>
    </row>
    <row r="1023" spans="1:7">
      <c r="A1023" s="97" t="s">
        <v>887</v>
      </c>
      <c r="B1023" s="101" t="s">
        <v>1272</v>
      </c>
      <c r="C1023" s="100"/>
      <c r="D1023" s="86">
        <f t="shared" si="44"/>
        <v>50.002627500000003</v>
      </c>
      <c r="E1023" s="100"/>
      <c r="F1023" s="86">
        <v>43.49</v>
      </c>
      <c r="G1023" s="86">
        <f t="shared" si="45"/>
        <v>6.5126274999999998</v>
      </c>
    </row>
    <row r="1024" spans="1:7">
      <c r="A1024" s="92" t="s">
        <v>887</v>
      </c>
      <c r="B1024" s="102" t="s">
        <v>891</v>
      </c>
      <c r="C1024" s="96"/>
      <c r="D1024" s="95">
        <f t="shared" si="44"/>
        <v>10.002825</v>
      </c>
      <c r="E1024" s="96"/>
      <c r="F1024" s="95">
        <v>8.6999999999999993</v>
      </c>
      <c r="G1024" s="95">
        <f t="shared" si="45"/>
        <v>1.3028249999999999</v>
      </c>
    </row>
    <row r="1025" spans="1:7">
      <c r="A1025" s="97" t="s">
        <v>887</v>
      </c>
      <c r="B1025" s="101" t="s">
        <v>1385</v>
      </c>
      <c r="C1025" s="100"/>
      <c r="D1025" s="86">
        <f t="shared" si="44"/>
        <v>19.994152500000002</v>
      </c>
      <c r="E1025" s="100"/>
      <c r="F1025" s="86">
        <v>17.39</v>
      </c>
      <c r="G1025" s="86">
        <f t="shared" si="45"/>
        <v>2.6041525000000001</v>
      </c>
    </row>
    <row r="1026" spans="1:7">
      <c r="A1026" s="92" t="s">
        <v>887</v>
      </c>
      <c r="B1026" s="102" t="s">
        <v>1231</v>
      </c>
      <c r="C1026" s="96"/>
      <c r="D1026" s="95">
        <f t="shared" si="44"/>
        <v>17.9935875</v>
      </c>
      <c r="E1026" s="96"/>
      <c r="F1026" s="95">
        <v>15.65</v>
      </c>
      <c r="G1026" s="95">
        <f t="shared" si="45"/>
        <v>2.3435874999999999</v>
      </c>
    </row>
    <row r="1027" spans="1:7">
      <c r="A1027" s="97" t="s">
        <v>887</v>
      </c>
      <c r="B1027" s="101" t="s">
        <v>174</v>
      </c>
      <c r="C1027" s="100"/>
      <c r="D1027" s="86">
        <f t="shared" ref="D1027:D1063" si="46">SUM(F1027:G1027)</f>
        <v>23.995282500000002</v>
      </c>
      <c r="E1027" s="100"/>
      <c r="F1027" s="86">
        <v>20.87</v>
      </c>
      <c r="G1027" s="86">
        <f t="shared" ref="G1027:G1063" si="47">F1027*G$1</f>
        <v>3.1252825</v>
      </c>
    </row>
    <row r="1028" spans="1:7">
      <c r="A1028" s="92" t="s">
        <v>887</v>
      </c>
      <c r="B1028" s="102" t="s">
        <v>175</v>
      </c>
      <c r="C1028" s="96"/>
      <c r="D1028" s="95">
        <f t="shared" si="46"/>
        <v>27.996412500000002</v>
      </c>
      <c r="E1028" s="96"/>
      <c r="F1028" s="95">
        <v>24.35</v>
      </c>
      <c r="G1028" s="95">
        <f t="shared" si="47"/>
        <v>3.6464125000000003</v>
      </c>
    </row>
    <row r="1029" spans="1:7">
      <c r="A1029" s="97" t="s">
        <v>887</v>
      </c>
      <c r="B1029" s="101" t="s">
        <v>986</v>
      </c>
      <c r="C1029" s="100"/>
      <c r="D1029" s="86">
        <f t="shared" si="46"/>
        <v>16.004519999999999</v>
      </c>
      <c r="E1029" s="100"/>
      <c r="F1029" s="86">
        <v>13.92</v>
      </c>
      <c r="G1029" s="86">
        <f t="shared" si="47"/>
        <v>2.0845199999999999</v>
      </c>
    </row>
    <row r="1030" spans="1:7">
      <c r="A1030" s="92" t="s">
        <v>887</v>
      </c>
      <c r="B1030" s="102" t="s">
        <v>1059</v>
      </c>
      <c r="C1030" s="96"/>
      <c r="D1030" s="95">
        <f t="shared" si="46"/>
        <v>12.00339</v>
      </c>
      <c r="E1030" s="96"/>
      <c r="F1030" s="95">
        <v>10.44</v>
      </c>
      <c r="G1030" s="95">
        <f t="shared" si="47"/>
        <v>1.5633899999999998</v>
      </c>
    </row>
    <row r="1031" spans="1:7">
      <c r="A1031" s="97" t="s">
        <v>887</v>
      </c>
      <c r="B1031" s="101" t="s">
        <v>858</v>
      </c>
      <c r="C1031" s="100"/>
      <c r="D1031" s="86">
        <f t="shared" si="46"/>
        <v>14.003954999999999</v>
      </c>
      <c r="E1031" s="100"/>
      <c r="F1031" s="86">
        <v>12.18</v>
      </c>
      <c r="G1031" s="86">
        <f t="shared" si="47"/>
        <v>1.823955</v>
      </c>
    </row>
    <row r="1032" spans="1:7">
      <c r="A1032" s="92" t="s">
        <v>887</v>
      </c>
      <c r="B1032" s="102" t="s">
        <v>619</v>
      </c>
      <c r="C1032" s="96"/>
      <c r="D1032" s="95">
        <f t="shared" si="46"/>
        <v>10.002825</v>
      </c>
      <c r="E1032" s="96"/>
      <c r="F1032" s="95">
        <v>8.6999999999999993</v>
      </c>
      <c r="G1032" s="95">
        <f t="shared" si="47"/>
        <v>1.3028249999999999</v>
      </c>
    </row>
    <row r="1033" spans="1:7">
      <c r="A1033" s="97" t="s">
        <v>887</v>
      </c>
      <c r="B1033" s="101" t="s">
        <v>1267</v>
      </c>
      <c r="C1033" s="100"/>
      <c r="D1033" s="86">
        <f t="shared" si="46"/>
        <v>29.9969775</v>
      </c>
      <c r="E1033" s="100"/>
      <c r="F1033" s="86">
        <v>26.09</v>
      </c>
      <c r="G1033" s="86">
        <f t="shared" si="47"/>
        <v>3.9069775</v>
      </c>
    </row>
    <row r="1034" spans="1:7">
      <c r="A1034" s="92" t="s">
        <v>887</v>
      </c>
      <c r="B1034" s="102" t="s">
        <v>404</v>
      </c>
      <c r="C1034" s="96"/>
      <c r="D1034" s="95">
        <f t="shared" si="46"/>
        <v>14.003954999999999</v>
      </c>
      <c r="E1034" s="96"/>
      <c r="F1034" s="95">
        <v>12.18</v>
      </c>
      <c r="G1034" s="95">
        <f t="shared" si="47"/>
        <v>1.823955</v>
      </c>
    </row>
    <row r="1035" spans="1:7">
      <c r="A1035" s="97" t="s">
        <v>887</v>
      </c>
      <c r="B1035" s="101" t="s">
        <v>878</v>
      </c>
      <c r="C1035" s="100"/>
      <c r="D1035" s="86">
        <f t="shared" si="46"/>
        <v>19.994152500000002</v>
      </c>
      <c r="E1035" s="100"/>
      <c r="F1035" s="86">
        <v>17.39</v>
      </c>
      <c r="G1035" s="86">
        <f t="shared" si="47"/>
        <v>2.6041525000000001</v>
      </c>
    </row>
    <row r="1036" spans="1:7">
      <c r="A1036" s="92" t="s">
        <v>887</v>
      </c>
      <c r="B1036" s="102" t="s">
        <v>270</v>
      </c>
      <c r="C1036" s="96"/>
      <c r="D1036" s="95">
        <f t="shared" si="46"/>
        <v>10.002825</v>
      </c>
      <c r="E1036" s="96"/>
      <c r="F1036" s="95">
        <v>8.6999999999999993</v>
      </c>
      <c r="G1036" s="95">
        <f t="shared" si="47"/>
        <v>1.3028249999999999</v>
      </c>
    </row>
    <row r="1037" spans="1:7">
      <c r="A1037" s="97" t="s">
        <v>887</v>
      </c>
      <c r="B1037" s="101" t="s">
        <v>1238</v>
      </c>
      <c r="C1037" s="100"/>
      <c r="D1037" s="86">
        <f t="shared" si="46"/>
        <v>12.00339</v>
      </c>
      <c r="E1037" s="100"/>
      <c r="F1037" s="86">
        <v>10.44</v>
      </c>
      <c r="G1037" s="86">
        <f t="shared" si="47"/>
        <v>1.5633899999999998</v>
      </c>
    </row>
    <row r="1038" spans="1:7">
      <c r="A1038" s="92" t="s">
        <v>887</v>
      </c>
      <c r="B1038" s="102" t="s">
        <v>1263</v>
      </c>
      <c r="C1038" s="96"/>
      <c r="D1038" s="95">
        <f t="shared" si="46"/>
        <v>19.994152500000002</v>
      </c>
      <c r="E1038" s="96"/>
      <c r="F1038" s="95">
        <v>17.39</v>
      </c>
      <c r="G1038" s="95">
        <f t="shared" si="47"/>
        <v>2.6041525000000001</v>
      </c>
    </row>
    <row r="1039" spans="1:7">
      <c r="A1039" s="97" t="s">
        <v>887</v>
      </c>
      <c r="B1039" s="101" t="s">
        <v>578</v>
      </c>
      <c r="C1039" s="100"/>
      <c r="D1039" s="86">
        <f t="shared" si="46"/>
        <v>12.00339</v>
      </c>
      <c r="E1039" s="100"/>
      <c r="F1039" s="86">
        <v>10.44</v>
      </c>
      <c r="G1039" s="86">
        <f t="shared" si="47"/>
        <v>1.5633899999999998</v>
      </c>
    </row>
    <row r="1040" spans="1:7">
      <c r="A1040" s="92" t="s">
        <v>887</v>
      </c>
      <c r="B1040" s="102" t="s">
        <v>991</v>
      </c>
      <c r="C1040" s="96"/>
      <c r="D1040" s="95">
        <f t="shared" si="46"/>
        <v>15.0042375</v>
      </c>
      <c r="E1040" s="96"/>
      <c r="F1040" s="95">
        <v>13.05</v>
      </c>
      <c r="G1040" s="95">
        <f t="shared" si="47"/>
        <v>1.9542375000000001</v>
      </c>
    </row>
    <row r="1041" spans="1:7">
      <c r="A1041" s="97" t="s">
        <v>887</v>
      </c>
      <c r="B1041" s="101" t="s">
        <v>825</v>
      </c>
      <c r="C1041" s="100"/>
      <c r="D1041" s="86">
        <f t="shared" si="46"/>
        <v>23.995282500000002</v>
      </c>
      <c r="E1041" s="100"/>
      <c r="F1041" s="86">
        <v>20.87</v>
      </c>
      <c r="G1041" s="86">
        <f t="shared" si="47"/>
        <v>3.1252825</v>
      </c>
    </row>
    <row r="1042" spans="1:7">
      <c r="A1042" s="92" t="s">
        <v>887</v>
      </c>
      <c r="B1042" s="102" t="s">
        <v>105</v>
      </c>
      <c r="C1042" s="96"/>
      <c r="D1042" s="95">
        <f t="shared" si="46"/>
        <v>15.0042375</v>
      </c>
      <c r="E1042" s="96"/>
      <c r="F1042" s="95">
        <v>13.05</v>
      </c>
      <c r="G1042" s="95">
        <f t="shared" si="47"/>
        <v>1.9542375000000001</v>
      </c>
    </row>
    <row r="1043" spans="1:7">
      <c r="A1043" s="97" t="s">
        <v>887</v>
      </c>
      <c r="B1043" s="101" t="s">
        <v>176</v>
      </c>
      <c r="C1043" s="100"/>
      <c r="D1043" s="86">
        <f t="shared" si="46"/>
        <v>23.995282500000002</v>
      </c>
      <c r="E1043" s="100"/>
      <c r="F1043" s="86">
        <v>20.87</v>
      </c>
      <c r="G1043" s="86">
        <f t="shared" si="47"/>
        <v>3.1252825</v>
      </c>
    </row>
    <row r="1044" spans="1:7">
      <c r="A1044" s="92" t="s">
        <v>887</v>
      </c>
      <c r="B1044" s="102" t="s">
        <v>488</v>
      </c>
      <c r="C1044" s="96"/>
      <c r="D1044" s="95">
        <f t="shared" si="46"/>
        <v>16.004519999999999</v>
      </c>
      <c r="E1044" s="96"/>
      <c r="F1044" s="95">
        <v>13.92</v>
      </c>
      <c r="G1044" s="95">
        <f t="shared" si="47"/>
        <v>2.0845199999999999</v>
      </c>
    </row>
    <row r="1045" spans="1:7">
      <c r="A1045" s="97" t="s">
        <v>887</v>
      </c>
      <c r="B1045" s="101" t="s">
        <v>1217</v>
      </c>
      <c r="C1045" s="100"/>
      <c r="D1045" s="86">
        <f t="shared" si="46"/>
        <v>21.9947175</v>
      </c>
      <c r="E1045" s="100"/>
      <c r="F1045" s="86">
        <v>19.13</v>
      </c>
      <c r="G1045" s="86">
        <f t="shared" si="47"/>
        <v>2.8647174999999998</v>
      </c>
    </row>
    <row r="1046" spans="1:7">
      <c r="A1046" s="92" t="s">
        <v>887</v>
      </c>
      <c r="B1046" s="102" t="s">
        <v>1232</v>
      </c>
      <c r="C1046" s="96"/>
      <c r="D1046" s="95">
        <f t="shared" si="46"/>
        <v>15.0042375</v>
      </c>
      <c r="E1046" s="96"/>
      <c r="F1046" s="95">
        <v>13.05</v>
      </c>
      <c r="G1046" s="95">
        <f t="shared" si="47"/>
        <v>1.9542375000000001</v>
      </c>
    </row>
    <row r="1047" spans="1:7">
      <c r="A1047" s="97" t="s">
        <v>887</v>
      </c>
      <c r="B1047" s="101" t="s">
        <v>499</v>
      </c>
      <c r="C1047" s="100"/>
      <c r="D1047" s="86">
        <f t="shared" si="46"/>
        <v>24.995564999999999</v>
      </c>
      <c r="E1047" s="100"/>
      <c r="F1047" s="86">
        <v>21.74</v>
      </c>
      <c r="G1047" s="86">
        <f t="shared" si="47"/>
        <v>3.2555649999999998</v>
      </c>
    </row>
    <row r="1048" spans="1:7">
      <c r="A1048" s="92" t="s">
        <v>887</v>
      </c>
      <c r="B1048" s="102" t="s">
        <v>380</v>
      </c>
      <c r="C1048" s="96"/>
      <c r="D1048" s="95">
        <f t="shared" si="46"/>
        <v>12.00339</v>
      </c>
      <c r="E1048" s="96"/>
      <c r="F1048" s="95">
        <v>10.44</v>
      </c>
      <c r="G1048" s="95">
        <f t="shared" si="47"/>
        <v>1.5633899999999998</v>
      </c>
    </row>
    <row r="1049" spans="1:7">
      <c r="A1049" s="97" t="s">
        <v>887</v>
      </c>
      <c r="B1049" s="101" t="s">
        <v>738</v>
      </c>
      <c r="C1049" s="100"/>
      <c r="D1049" s="86">
        <f t="shared" si="46"/>
        <v>19.994152500000002</v>
      </c>
      <c r="E1049" s="100"/>
      <c r="F1049" s="86">
        <v>17.39</v>
      </c>
      <c r="G1049" s="86">
        <f t="shared" si="47"/>
        <v>2.6041525000000001</v>
      </c>
    </row>
    <row r="1050" spans="1:7">
      <c r="A1050" s="92" t="s">
        <v>887</v>
      </c>
      <c r="B1050" s="102" t="s">
        <v>403</v>
      </c>
      <c r="C1050" s="96"/>
      <c r="D1050" s="95">
        <f t="shared" si="46"/>
        <v>15.0042375</v>
      </c>
      <c r="E1050" s="96"/>
      <c r="F1050" s="95">
        <v>13.05</v>
      </c>
      <c r="G1050" s="95">
        <f t="shared" si="47"/>
        <v>1.9542375000000001</v>
      </c>
    </row>
    <row r="1051" spans="1:7">
      <c r="A1051" s="97" t="s">
        <v>887</v>
      </c>
      <c r="B1051" s="101" t="s">
        <v>332</v>
      </c>
      <c r="C1051" s="100"/>
      <c r="D1051" s="86">
        <f t="shared" si="46"/>
        <v>12.00339</v>
      </c>
      <c r="E1051" s="100"/>
      <c r="F1051" s="86">
        <v>10.44</v>
      </c>
      <c r="G1051" s="86">
        <f t="shared" si="47"/>
        <v>1.5633899999999998</v>
      </c>
    </row>
    <row r="1052" spans="1:7">
      <c r="A1052" s="92" t="s">
        <v>887</v>
      </c>
      <c r="B1052" s="102" t="s">
        <v>1264</v>
      </c>
      <c r="C1052" s="96"/>
      <c r="D1052" s="95">
        <f t="shared" si="46"/>
        <v>24.995564999999999</v>
      </c>
      <c r="E1052" s="96"/>
      <c r="F1052" s="95">
        <v>21.74</v>
      </c>
      <c r="G1052" s="95">
        <f t="shared" si="47"/>
        <v>3.2555649999999998</v>
      </c>
    </row>
    <row r="1053" spans="1:7">
      <c r="A1053" s="97" t="s">
        <v>887</v>
      </c>
      <c r="B1053" s="101" t="s">
        <v>663</v>
      </c>
      <c r="C1053" s="100"/>
      <c r="D1053" s="86">
        <f t="shared" si="46"/>
        <v>10.002825</v>
      </c>
      <c r="E1053" s="100"/>
      <c r="F1053" s="86">
        <v>8.6999999999999993</v>
      </c>
      <c r="G1053" s="86">
        <f t="shared" si="47"/>
        <v>1.3028249999999999</v>
      </c>
    </row>
    <row r="1054" spans="1:7">
      <c r="A1054" s="92" t="s">
        <v>887</v>
      </c>
      <c r="B1054" s="102" t="s">
        <v>220</v>
      </c>
      <c r="C1054" s="96"/>
      <c r="D1054" s="95">
        <f t="shared" si="46"/>
        <v>17.9935875</v>
      </c>
      <c r="E1054" s="96"/>
      <c r="F1054" s="95">
        <v>15.65</v>
      </c>
      <c r="G1054" s="95">
        <f t="shared" si="47"/>
        <v>2.3435874999999999</v>
      </c>
    </row>
    <row r="1055" spans="1:7">
      <c r="A1055" s="97" t="s">
        <v>887</v>
      </c>
      <c r="B1055" s="101" t="s">
        <v>672</v>
      </c>
      <c r="C1055" s="100"/>
      <c r="D1055" s="86">
        <f t="shared" si="46"/>
        <v>21.9947175</v>
      </c>
      <c r="E1055" s="100"/>
      <c r="F1055" s="86">
        <v>19.13</v>
      </c>
      <c r="G1055" s="86">
        <f t="shared" si="47"/>
        <v>2.8647174999999998</v>
      </c>
    </row>
    <row r="1056" spans="1:7">
      <c r="A1056" s="92" t="s">
        <v>887</v>
      </c>
      <c r="B1056" s="102" t="s">
        <v>1218</v>
      </c>
      <c r="C1056" s="96"/>
      <c r="D1056" s="95">
        <f t="shared" si="46"/>
        <v>14.003954999999999</v>
      </c>
      <c r="E1056" s="96"/>
      <c r="F1056" s="95">
        <v>12.18</v>
      </c>
      <c r="G1056" s="95">
        <f t="shared" si="47"/>
        <v>1.823955</v>
      </c>
    </row>
    <row r="1057" spans="1:7">
      <c r="A1057" s="97" t="s">
        <v>887</v>
      </c>
      <c r="B1057" s="101" t="s">
        <v>321</v>
      </c>
      <c r="C1057" s="100"/>
      <c r="D1057" s="86">
        <f t="shared" si="46"/>
        <v>16.004519999999999</v>
      </c>
      <c r="E1057" s="100"/>
      <c r="F1057" s="86">
        <v>13.92</v>
      </c>
      <c r="G1057" s="86">
        <f t="shared" si="47"/>
        <v>2.0845199999999999</v>
      </c>
    </row>
    <row r="1058" spans="1:7">
      <c r="A1058" s="92" t="s">
        <v>887</v>
      </c>
      <c r="B1058" s="102" t="s">
        <v>579</v>
      </c>
      <c r="C1058" s="96"/>
      <c r="D1058" s="95">
        <f t="shared" si="46"/>
        <v>12.00339</v>
      </c>
      <c r="E1058" s="96"/>
      <c r="F1058" s="95">
        <v>10.44</v>
      </c>
      <c r="G1058" s="95">
        <f t="shared" si="47"/>
        <v>1.5633899999999998</v>
      </c>
    </row>
    <row r="1059" spans="1:7">
      <c r="A1059" s="97" t="s">
        <v>887</v>
      </c>
      <c r="B1059" s="101" t="s">
        <v>410</v>
      </c>
      <c r="C1059" s="100"/>
      <c r="D1059" s="86">
        <f t="shared" si="46"/>
        <v>16.004519999999999</v>
      </c>
      <c r="E1059" s="100"/>
      <c r="F1059" s="86">
        <v>13.92</v>
      </c>
      <c r="G1059" s="86">
        <f t="shared" si="47"/>
        <v>2.0845199999999999</v>
      </c>
    </row>
    <row r="1060" spans="1:7">
      <c r="A1060" s="92" t="s">
        <v>887</v>
      </c>
      <c r="B1060" s="102" t="s">
        <v>1384</v>
      </c>
      <c r="C1060" s="96"/>
      <c r="D1060" s="95">
        <f t="shared" si="46"/>
        <v>12.00339</v>
      </c>
      <c r="E1060" s="96"/>
      <c r="F1060" s="95">
        <v>10.44</v>
      </c>
      <c r="G1060" s="95">
        <f t="shared" si="47"/>
        <v>1.5633899999999998</v>
      </c>
    </row>
    <row r="1061" spans="1:7">
      <c r="A1061" s="97" t="s">
        <v>887</v>
      </c>
      <c r="B1061" s="101" t="s">
        <v>322</v>
      </c>
      <c r="C1061" s="100"/>
      <c r="D1061" s="86">
        <f t="shared" si="46"/>
        <v>15.0042375</v>
      </c>
      <c r="E1061" s="100"/>
      <c r="F1061" s="86">
        <v>13.05</v>
      </c>
      <c r="G1061" s="86">
        <f t="shared" si="47"/>
        <v>1.9542375000000001</v>
      </c>
    </row>
    <row r="1062" spans="1:7">
      <c r="A1062" s="92" t="s">
        <v>887</v>
      </c>
      <c r="B1062" s="102" t="s">
        <v>885</v>
      </c>
      <c r="C1062" s="96"/>
      <c r="D1062" s="95">
        <f t="shared" si="46"/>
        <v>16.004519999999999</v>
      </c>
      <c r="E1062" s="96"/>
      <c r="F1062" s="95">
        <v>13.92</v>
      </c>
      <c r="G1062" s="95">
        <f t="shared" si="47"/>
        <v>2.0845199999999999</v>
      </c>
    </row>
    <row r="1063" spans="1:7">
      <c r="A1063" s="97" t="s">
        <v>887</v>
      </c>
      <c r="B1063" s="101" t="s">
        <v>1362</v>
      </c>
      <c r="C1063" s="100"/>
      <c r="D1063" s="86">
        <f t="shared" si="46"/>
        <v>15.0042375</v>
      </c>
      <c r="E1063" s="100"/>
      <c r="F1063" s="86">
        <v>13.05</v>
      </c>
      <c r="G1063" s="86">
        <f t="shared" si="47"/>
        <v>1.9542375000000001</v>
      </c>
    </row>
    <row r="1064" spans="1:7">
      <c r="A1064" s="92" t="s">
        <v>1381</v>
      </c>
      <c r="B1064" s="102" t="s">
        <v>1014</v>
      </c>
      <c r="C1064" s="96"/>
      <c r="D1064" s="95"/>
      <c r="E1064" s="96"/>
      <c r="F1064" s="95"/>
      <c r="G1064" s="95"/>
    </row>
    <row r="1065" spans="1:7">
      <c r="A1065" s="97" t="s">
        <v>1381</v>
      </c>
      <c r="B1065" s="101" t="s">
        <v>255</v>
      </c>
      <c r="C1065" s="100"/>
      <c r="D1065" s="86">
        <f>SUM(F1065:G1065)</f>
        <v>10.002825</v>
      </c>
      <c r="E1065" s="100"/>
      <c r="F1065" s="86">
        <v>8.6999999999999993</v>
      </c>
      <c r="G1065" s="86">
        <f>F1065*G$1</f>
        <v>1.3028249999999999</v>
      </c>
    </row>
    <row r="1066" spans="1:7">
      <c r="A1066" s="92" t="s">
        <v>1381</v>
      </c>
      <c r="B1066" s="102" t="s">
        <v>659</v>
      </c>
      <c r="C1066" s="96"/>
      <c r="D1066" s="95">
        <f>SUM(F1066:G1066)</f>
        <v>15.0042375</v>
      </c>
      <c r="E1066" s="96"/>
      <c r="F1066" s="95">
        <v>13.05</v>
      </c>
      <c r="G1066" s="95">
        <f>F1066*G$1</f>
        <v>1.9542375000000001</v>
      </c>
    </row>
    <row r="1067" spans="1:7">
      <c r="A1067" s="97" t="s">
        <v>1381</v>
      </c>
      <c r="B1067" s="101" t="s">
        <v>66</v>
      </c>
      <c r="C1067" s="100"/>
      <c r="D1067" s="86"/>
      <c r="E1067" s="100"/>
      <c r="F1067" s="86"/>
      <c r="G1067" s="86"/>
    </row>
    <row r="1068" spans="1:7">
      <c r="A1068" s="92" t="s">
        <v>1381</v>
      </c>
      <c r="B1068" s="102" t="s">
        <v>1248</v>
      </c>
      <c r="C1068" s="96"/>
      <c r="D1068" s="95">
        <f>SUM(F1068:G1068)</f>
        <v>10.002825</v>
      </c>
      <c r="E1068" s="96"/>
      <c r="F1068" s="95">
        <v>8.6999999999999993</v>
      </c>
      <c r="G1068" s="95">
        <f>F1068*G$1</f>
        <v>1.3028249999999999</v>
      </c>
    </row>
    <row r="1069" spans="1:7">
      <c r="A1069" s="97" t="s">
        <v>1381</v>
      </c>
      <c r="B1069" s="101" t="s">
        <v>1151</v>
      </c>
      <c r="C1069" s="100"/>
      <c r="D1069" s="86">
        <f>SUM(F1069:G1069)</f>
        <v>15.0042375</v>
      </c>
      <c r="E1069" s="100"/>
      <c r="F1069" s="86">
        <v>13.05</v>
      </c>
      <c r="G1069" s="86">
        <f>F1069*G$1</f>
        <v>1.9542375000000001</v>
      </c>
    </row>
    <row r="1070" spans="1:7">
      <c r="A1070" s="92" t="s">
        <v>1381</v>
      </c>
      <c r="B1070" s="102" t="s">
        <v>1257</v>
      </c>
      <c r="C1070" s="96"/>
      <c r="D1070" s="95">
        <f>SUM(F1070:G1070)</f>
        <v>15.0042375</v>
      </c>
      <c r="E1070" s="96"/>
      <c r="F1070" s="95">
        <v>13.05</v>
      </c>
      <c r="G1070" s="95">
        <f>F1070*G$1</f>
        <v>1.9542375000000001</v>
      </c>
    </row>
    <row r="1071" spans="1:7">
      <c r="A1071" s="97" t="s">
        <v>1381</v>
      </c>
      <c r="B1071" s="101" t="s">
        <v>1002</v>
      </c>
      <c r="C1071" s="100"/>
      <c r="D1071" s="86">
        <f>SUM(F1071:G1071)</f>
        <v>10.002825</v>
      </c>
      <c r="E1071" s="100"/>
      <c r="F1071" s="86">
        <v>8.6999999999999993</v>
      </c>
      <c r="G1071" s="86">
        <f>F1071*G$1</f>
        <v>1.3028249999999999</v>
      </c>
    </row>
    <row r="1072" spans="1:7">
      <c r="A1072" s="92" t="s">
        <v>1381</v>
      </c>
      <c r="B1072" s="102" t="s">
        <v>256</v>
      </c>
      <c r="C1072" s="96"/>
      <c r="D1072" s="95">
        <f>SUM(F1072:G1072)</f>
        <v>10.002825</v>
      </c>
      <c r="E1072" s="96"/>
      <c r="F1072" s="95">
        <v>8.6999999999999993</v>
      </c>
      <c r="G1072" s="95">
        <f>F1072*G$1</f>
        <v>1.3028249999999999</v>
      </c>
    </row>
    <row r="1073" spans="1:7">
      <c r="A1073" s="97" t="s">
        <v>1381</v>
      </c>
      <c r="B1073" s="101" t="s">
        <v>67</v>
      </c>
      <c r="C1073" s="100"/>
      <c r="D1073" s="86"/>
      <c r="E1073" s="100"/>
      <c r="F1073" s="86"/>
      <c r="G1073" s="86"/>
    </row>
    <row r="1074" spans="1:7">
      <c r="A1074" s="92" t="s">
        <v>1381</v>
      </c>
      <c r="B1074" s="102" t="s">
        <v>251</v>
      </c>
      <c r="C1074" s="96"/>
      <c r="D1074" s="95">
        <f t="shared" ref="D1074:D1084" si="48">SUM(F1074:G1074)</f>
        <v>15.0042375</v>
      </c>
      <c r="E1074" s="96"/>
      <c r="F1074" s="95">
        <v>13.05</v>
      </c>
      <c r="G1074" s="95">
        <f t="shared" ref="G1074:G1084" si="49">F1074*G$1</f>
        <v>1.9542375000000001</v>
      </c>
    </row>
    <row r="1075" spans="1:7">
      <c r="A1075" s="97" t="s">
        <v>1381</v>
      </c>
      <c r="B1075" s="101" t="s">
        <v>1252</v>
      </c>
      <c r="C1075" s="100"/>
      <c r="D1075" s="86">
        <f t="shared" si="48"/>
        <v>10.002825</v>
      </c>
      <c r="E1075" s="100"/>
      <c r="F1075" s="86">
        <v>8.6999999999999993</v>
      </c>
      <c r="G1075" s="86">
        <f t="shared" si="49"/>
        <v>1.3028249999999999</v>
      </c>
    </row>
    <row r="1076" spans="1:7">
      <c r="A1076" s="92" t="s">
        <v>1381</v>
      </c>
      <c r="B1076" s="102" t="s">
        <v>61</v>
      </c>
      <c r="C1076" s="96"/>
      <c r="D1076" s="95">
        <f t="shared" si="48"/>
        <v>10.002825</v>
      </c>
      <c r="E1076" s="96"/>
      <c r="F1076" s="95">
        <v>8.6999999999999993</v>
      </c>
      <c r="G1076" s="95">
        <f t="shared" si="49"/>
        <v>1.3028249999999999</v>
      </c>
    </row>
    <row r="1077" spans="1:7">
      <c r="A1077" s="97" t="s">
        <v>1381</v>
      </c>
      <c r="B1077" s="101" t="s">
        <v>999</v>
      </c>
      <c r="C1077" s="100"/>
      <c r="D1077" s="86">
        <f t="shared" si="48"/>
        <v>15.0042375</v>
      </c>
      <c r="E1077" s="100"/>
      <c r="F1077" s="86">
        <v>13.05</v>
      </c>
      <c r="G1077" s="86">
        <f t="shared" si="49"/>
        <v>1.9542375000000001</v>
      </c>
    </row>
    <row r="1078" spans="1:7">
      <c r="A1078" s="92" t="s">
        <v>1381</v>
      </c>
      <c r="B1078" s="102" t="s">
        <v>1249</v>
      </c>
      <c r="C1078" s="96"/>
      <c r="D1078" s="95">
        <f t="shared" si="48"/>
        <v>10.002825</v>
      </c>
      <c r="E1078" s="96"/>
      <c r="F1078" s="95">
        <v>8.6999999999999993</v>
      </c>
      <c r="G1078" s="95">
        <f t="shared" si="49"/>
        <v>1.3028249999999999</v>
      </c>
    </row>
    <row r="1079" spans="1:7">
      <c r="A1079" s="97" t="s">
        <v>1381</v>
      </c>
      <c r="B1079" s="101" t="s">
        <v>467</v>
      </c>
      <c r="C1079" s="100"/>
      <c r="D1079" s="86">
        <f t="shared" si="48"/>
        <v>10.002825</v>
      </c>
      <c r="E1079" s="100"/>
      <c r="F1079" s="86">
        <v>8.6999999999999993</v>
      </c>
      <c r="G1079" s="86">
        <f t="shared" si="49"/>
        <v>1.3028249999999999</v>
      </c>
    </row>
    <row r="1080" spans="1:7">
      <c r="A1080" s="92" t="s">
        <v>1381</v>
      </c>
      <c r="B1080" s="102" t="s">
        <v>257</v>
      </c>
      <c r="C1080" s="96"/>
      <c r="D1080" s="95">
        <f t="shared" si="48"/>
        <v>10.002825</v>
      </c>
      <c r="E1080" s="96"/>
      <c r="F1080" s="95">
        <v>8.6999999999999993</v>
      </c>
      <c r="G1080" s="95">
        <f t="shared" si="49"/>
        <v>1.3028249999999999</v>
      </c>
    </row>
    <row r="1081" spans="1:7">
      <c r="A1081" s="97" t="s">
        <v>1381</v>
      </c>
      <c r="B1081" s="101" t="s">
        <v>1250</v>
      </c>
      <c r="C1081" s="100"/>
      <c r="D1081" s="86">
        <f t="shared" si="48"/>
        <v>10.002825</v>
      </c>
      <c r="E1081" s="100"/>
      <c r="F1081" s="86">
        <v>8.6999999999999993</v>
      </c>
      <c r="G1081" s="86">
        <f t="shared" si="49"/>
        <v>1.3028249999999999</v>
      </c>
    </row>
    <row r="1082" spans="1:7">
      <c r="A1082" s="92" t="s">
        <v>1381</v>
      </c>
      <c r="B1082" s="102" t="s">
        <v>258</v>
      </c>
      <c r="C1082" s="96"/>
      <c r="D1082" s="95">
        <f t="shared" si="48"/>
        <v>10.002825</v>
      </c>
      <c r="E1082" s="96"/>
      <c r="F1082" s="95">
        <v>8.6999999999999993</v>
      </c>
      <c r="G1082" s="95">
        <f t="shared" si="49"/>
        <v>1.3028249999999999</v>
      </c>
    </row>
    <row r="1083" spans="1:7">
      <c r="A1083" s="97" t="s">
        <v>1381</v>
      </c>
      <c r="B1083" s="101" t="s">
        <v>259</v>
      </c>
      <c r="C1083" s="100"/>
      <c r="D1083" s="86">
        <f t="shared" si="48"/>
        <v>10.002825</v>
      </c>
      <c r="E1083" s="100"/>
      <c r="F1083" s="86">
        <v>8.6999999999999993</v>
      </c>
      <c r="G1083" s="86">
        <f t="shared" si="49"/>
        <v>1.3028249999999999</v>
      </c>
    </row>
    <row r="1084" spans="1:7">
      <c r="A1084" s="92" t="s">
        <v>1381</v>
      </c>
      <c r="B1084" s="102" t="s">
        <v>602</v>
      </c>
      <c r="C1084" s="96"/>
      <c r="D1084" s="95">
        <f t="shared" si="48"/>
        <v>15.0042375</v>
      </c>
      <c r="E1084" s="96"/>
      <c r="F1084" s="95">
        <v>13.05</v>
      </c>
      <c r="G1084" s="95">
        <f t="shared" si="49"/>
        <v>1.9542375000000001</v>
      </c>
    </row>
    <row r="1085" spans="1:7">
      <c r="A1085" s="97" t="s">
        <v>1381</v>
      </c>
      <c r="B1085" s="101" t="s">
        <v>68</v>
      </c>
      <c r="C1085" s="100"/>
      <c r="D1085" s="86"/>
      <c r="E1085" s="100"/>
      <c r="F1085" s="86"/>
      <c r="G1085" s="86"/>
    </row>
    <row r="1086" spans="1:7">
      <c r="A1086" s="92" t="s">
        <v>1381</v>
      </c>
      <c r="B1086" s="102" t="s">
        <v>252</v>
      </c>
      <c r="C1086" s="96"/>
      <c r="D1086" s="95">
        <f t="shared" ref="D1086:D1097" si="50">SUM(F1086:G1086)</f>
        <v>15.0042375</v>
      </c>
      <c r="E1086" s="96"/>
      <c r="F1086" s="95">
        <v>13.05</v>
      </c>
      <c r="G1086" s="95">
        <f t="shared" ref="G1086:G1097" si="51">F1086*G$1</f>
        <v>1.9542375000000001</v>
      </c>
    </row>
    <row r="1087" spans="1:7">
      <c r="A1087" s="97" t="s">
        <v>1381</v>
      </c>
      <c r="B1087" s="101" t="s">
        <v>460</v>
      </c>
      <c r="C1087" s="100"/>
      <c r="D1087" s="86">
        <f t="shared" si="50"/>
        <v>10.002825</v>
      </c>
      <c r="E1087" s="100"/>
      <c r="F1087" s="86">
        <v>8.6999999999999993</v>
      </c>
      <c r="G1087" s="86">
        <f t="shared" si="51"/>
        <v>1.3028249999999999</v>
      </c>
    </row>
    <row r="1088" spans="1:7">
      <c r="A1088" s="92" t="s">
        <v>1381</v>
      </c>
      <c r="B1088" s="102" t="s">
        <v>699</v>
      </c>
      <c r="C1088" s="96"/>
      <c r="D1088" s="95">
        <f t="shared" si="50"/>
        <v>10.002825</v>
      </c>
      <c r="E1088" s="96"/>
      <c r="F1088" s="95">
        <v>8.6999999999999993</v>
      </c>
      <c r="G1088" s="95">
        <f t="shared" si="51"/>
        <v>1.3028249999999999</v>
      </c>
    </row>
    <row r="1089" spans="1:7">
      <c r="A1089" s="97" t="s">
        <v>1381</v>
      </c>
      <c r="B1089" s="101" t="s">
        <v>844</v>
      </c>
      <c r="C1089" s="100"/>
      <c r="D1089" s="86">
        <f t="shared" si="50"/>
        <v>10.002825</v>
      </c>
      <c r="E1089" s="100"/>
      <c r="F1089" s="86">
        <v>8.6999999999999993</v>
      </c>
      <c r="G1089" s="86">
        <f t="shared" si="51"/>
        <v>1.3028249999999999</v>
      </c>
    </row>
    <row r="1090" spans="1:7">
      <c r="A1090" s="92" t="s">
        <v>1381</v>
      </c>
      <c r="B1090" s="102" t="s">
        <v>601</v>
      </c>
      <c r="C1090" s="96"/>
      <c r="D1090" s="95">
        <f t="shared" si="50"/>
        <v>15.0042375</v>
      </c>
      <c r="E1090" s="96"/>
      <c r="F1090" s="95">
        <v>13.05</v>
      </c>
      <c r="G1090" s="95">
        <f t="shared" si="51"/>
        <v>1.9542375000000001</v>
      </c>
    </row>
    <row r="1091" spans="1:7">
      <c r="A1091" s="97" t="s">
        <v>1381</v>
      </c>
      <c r="B1091" s="101" t="s">
        <v>260</v>
      </c>
      <c r="C1091" s="100"/>
      <c r="D1091" s="86">
        <f t="shared" si="50"/>
        <v>10.002825</v>
      </c>
      <c r="E1091" s="100"/>
      <c r="F1091" s="86">
        <v>8.6999999999999993</v>
      </c>
      <c r="G1091" s="86">
        <f t="shared" si="51"/>
        <v>1.3028249999999999</v>
      </c>
    </row>
    <row r="1092" spans="1:7">
      <c r="A1092" s="92" t="s">
        <v>1381</v>
      </c>
      <c r="B1092" s="102" t="s">
        <v>658</v>
      </c>
      <c r="C1092" s="96"/>
      <c r="D1092" s="95">
        <f t="shared" si="50"/>
        <v>15.0042375</v>
      </c>
      <c r="E1092" s="96"/>
      <c r="F1092" s="95">
        <v>13.05</v>
      </c>
      <c r="G1092" s="95">
        <f t="shared" si="51"/>
        <v>1.9542375000000001</v>
      </c>
    </row>
    <row r="1093" spans="1:7">
      <c r="A1093" s="97" t="s">
        <v>1381</v>
      </c>
      <c r="B1093" s="101" t="s">
        <v>1000</v>
      </c>
      <c r="C1093" s="100"/>
      <c r="D1093" s="86">
        <f t="shared" si="50"/>
        <v>15.0042375</v>
      </c>
      <c r="E1093" s="100"/>
      <c r="F1093" s="86">
        <v>13.05</v>
      </c>
      <c r="G1093" s="86">
        <f t="shared" si="51"/>
        <v>1.9542375000000001</v>
      </c>
    </row>
    <row r="1094" spans="1:7">
      <c r="A1094" s="92" t="s">
        <v>1381</v>
      </c>
      <c r="B1094" s="102" t="s">
        <v>657</v>
      </c>
      <c r="C1094" s="96"/>
      <c r="D1094" s="95">
        <f t="shared" si="50"/>
        <v>15.0042375</v>
      </c>
      <c r="E1094" s="96"/>
      <c r="F1094" s="95">
        <v>13.05</v>
      </c>
      <c r="G1094" s="95">
        <f t="shared" si="51"/>
        <v>1.9542375000000001</v>
      </c>
    </row>
    <row r="1095" spans="1:7">
      <c r="A1095" s="97" t="s">
        <v>1381</v>
      </c>
      <c r="B1095" s="101" t="s">
        <v>273</v>
      </c>
      <c r="C1095" s="100"/>
      <c r="D1095" s="86">
        <f t="shared" si="50"/>
        <v>10.002825</v>
      </c>
      <c r="E1095" s="100"/>
      <c r="F1095" s="86">
        <v>8.6999999999999993</v>
      </c>
      <c r="G1095" s="86">
        <f t="shared" si="51"/>
        <v>1.3028249999999999</v>
      </c>
    </row>
    <row r="1096" spans="1:7">
      <c r="A1096" s="92" t="s">
        <v>1381</v>
      </c>
      <c r="B1096" s="102" t="s">
        <v>253</v>
      </c>
      <c r="C1096" s="96"/>
      <c r="D1096" s="95">
        <f t="shared" si="50"/>
        <v>15.0042375</v>
      </c>
      <c r="E1096" s="96"/>
      <c r="F1096" s="95">
        <v>13.05</v>
      </c>
      <c r="G1096" s="95">
        <f t="shared" si="51"/>
        <v>1.9542375000000001</v>
      </c>
    </row>
    <row r="1097" spans="1:7">
      <c r="A1097" s="97" t="s">
        <v>1381</v>
      </c>
      <c r="B1097" s="101" t="s">
        <v>457</v>
      </c>
      <c r="C1097" s="100"/>
      <c r="D1097" s="86">
        <f t="shared" si="50"/>
        <v>10.002825</v>
      </c>
      <c r="E1097" s="100"/>
      <c r="F1097" s="86">
        <v>8.6999999999999993</v>
      </c>
      <c r="G1097" s="86">
        <f t="shared" si="51"/>
        <v>1.3028249999999999</v>
      </c>
    </row>
    <row r="1098" spans="1:7">
      <c r="A1098" s="92" t="s">
        <v>1381</v>
      </c>
      <c r="B1098" s="102" t="s">
        <v>69</v>
      </c>
      <c r="C1098" s="96"/>
      <c r="D1098" s="95"/>
      <c r="E1098" s="96"/>
      <c r="F1098" s="95"/>
      <c r="G1098" s="95"/>
    </row>
    <row r="1099" spans="1:7">
      <c r="A1099" s="97" t="s">
        <v>1381</v>
      </c>
      <c r="B1099" s="101" t="s">
        <v>248</v>
      </c>
      <c r="C1099" s="100"/>
      <c r="D1099" s="86">
        <f>SUM(F1099:G1099)</f>
        <v>10.002825</v>
      </c>
      <c r="E1099" s="100"/>
      <c r="F1099" s="86">
        <v>8.6999999999999993</v>
      </c>
      <c r="G1099" s="86">
        <f>F1099*G$1</f>
        <v>1.3028249999999999</v>
      </c>
    </row>
    <row r="1100" spans="1:7">
      <c r="A1100" s="92" t="s">
        <v>1381</v>
      </c>
      <c r="B1100" s="102" t="s">
        <v>249</v>
      </c>
      <c r="C1100" s="96"/>
      <c r="D1100" s="95">
        <f>SUM(F1100:G1100)</f>
        <v>10.002825</v>
      </c>
      <c r="E1100" s="96"/>
      <c r="F1100" s="95">
        <v>8.6999999999999993</v>
      </c>
      <c r="G1100" s="95">
        <f>F1100*G$1</f>
        <v>1.3028249999999999</v>
      </c>
    </row>
    <row r="1101" spans="1:7">
      <c r="A1101" s="97" t="s">
        <v>1381</v>
      </c>
      <c r="B1101" s="101" t="s">
        <v>65</v>
      </c>
      <c r="C1101" s="100"/>
      <c r="D1101" s="86"/>
      <c r="E1101" s="100"/>
      <c r="F1101" s="86"/>
      <c r="G1101" s="86"/>
    </row>
    <row r="1102" spans="1:7">
      <c r="A1102" s="92" t="s">
        <v>1381</v>
      </c>
      <c r="B1102" s="102" t="s">
        <v>261</v>
      </c>
      <c r="C1102" s="96"/>
      <c r="D1102" s="95">
        <f>SUM(F1102:G1102)</f>
        <v>10.002825</v>
      </c>
      <c r="E1102" s="96"/>
      <c r="F1102" s="95">
        <v>8.6999999999999993</v>
      </c>
      <c r="G1102" s="95">
        <f>F1102*G$1</f>
        <v>1.3028249999999999</v>
      </c>
    </row>
    <row r="1103" spans="1:7">
      <c r="A1103" s="97" t="s">
        <v>1381</v>
      </c>
      <c r="B1103" s="101" t="s">
        <v>458</v>
      </c>
      <c r="C1103" s="100"/>
      <c r="D1103" s="86">
        <f>SUM(F1103:G1103)</f>
        <v>10.002825</v>
      </c>
      <c r="E1103" s="100"/>
      <c r="F1103" s="86">
        <v>8.6999999999999993</v>
      </c>
      <c r="G1103" s="86">
        <f>F1103*G$1</f>
        <v>1.3028249999999999</v>
      </c>
    </row>
    <row r="1104" spans="1:7">
      <c r="A1104" s="92" t="s">
        <v>1381</v>
      </c>
      <c r="B1104" s="102" t="s">
        <v>584</v>
      </c>
      <c r="C1104" s="96"/>
      <c r="D1104" s="95">
        <f>SUM(F1104:G1104)</f>
        <v>10.002825</v>
      </c>
      <c r="E1104" s="96"/>
      <c r="F1104" s="95">
        <v>8.6999999999999993</v>
      </c>
      <c r="G1104" s="95">
        <f>F1104*G$1</f>
        <v>1.3028249999999999</v>
      </c>
    </row>
    <row r="1105" spans="1:7">
      <c r="A1105" s="97" t="s">
        <v>1381</v>
      </c>
      <c r="B1105" s="101" t="s">
        <v>846</v>
      </c>
      <c r="C1105" s="100"/>
      <c r="D1105" s="86"/>
      <c r="E1105" s="100"/>
      <c r="F1105" s="86"/>
      <c r="G1105" s="86"/>
    </row>
    <row r="1106" spans="1:7">
      <c r="A1106" s="92" t="s">
        <v>1381</v>
      </c>
      <c r="B1106" s="102" t="s">
        <v>1367</v>
      </c>
      <c r="C1106" s="96"/>
      <c r="D1106" s="95">
        <f>SUM(F1106:G1106)</f>
        <v>15.0042375</v>
      </c>
      <c r="E1106" s="96"/>
      <c r="F1106" s="95">
        <v>13.05</v>
      </c>
      <c r="G1106" s="95">
        <f>F1106*G$1</f>
        <v>1.9542375000000001</v>
      </c>
    </row>
    <row r="1107" spans="1:7">
      <c r="A1107" s="97" t="s">
        <v>1381</v>
      </c>
      <c r="B1107" s="101" t="s">
        <v>1003</v>
      </c>
      <c r="C1107" s="100"/>
      <c r="D1107" s="86">
        <f>SUM(F1107:G1107)</f>
        <v>10.002825</v>
      </c>
      <c r="E1107" s="100"/>
      <c r="F1107" s="86">
        <v>8.6999999999999993</v>
      </c>
      <c r="G1107" s="86">
        <f>F1107*G$1</f>
        <v>1.3028249999999999</v>
      </c>
    </row>
    <row r="1108" spans="1:7">
      <c r="A1108" s="92" t="s">
        <v>1381</v>
      </c>
      <c r="B1108" s="102" t="s">
        <v>841</v>
      </c>
      <c r="C1108" s="96"/>
      <c r="D1108" s="95">
        <f>SUM(F1108:G1108)</f>
        <v>15.0042375</v>
      </c>
      <c r="E1108" s="96"/>
      <c r="F1108" s="95">
        <v>13.05</v>
      </c>
      <c r="G1108" s="95">
        <f>F1108*G$1</f>
        <v>1.9542375000000001</v>
      </c>
    </row>
    <row r="1109" spans="1:7">
      <c r="A1109" s="97" t="s">
        <v>1381</v>
      </c>
      <c r="B1109" s="101" t="s">
        <v>845</v>
      </c>
      <c r="C1109" s="100"/>
      <c r="D1109" s="86"/>
      <c r="E1109" s="100"/>
      <c r="F1109" s="86"/>
      <c r="G1109" s="86"/>
    </row>
    <row r="1110" spans="1:7">
      <c r="A1110" s="92" t="s">
        <v>1381</v>
      </c>
      <c r="B1110" s="102" t="s">
        <v>627</v>
      </c>
      <c r="C1110" s="96"/>
      <c r="D1110" s="95">
        <f>SUM(F1110:G1110)</f>
        <v>15.0042375</v>
      </c>
      <c r="E1110" s="96"/>
      <c r="F1110" s="95">
        <v>13.05</v>
      </c>
      <c r="G1110" s="95">
        <f>F1110*G$1</f>
        <v>1.9542375000000001</v>
      </c>
    </row>
    <row r="1111" spans="1:7">
      <c r="A1111" s="97" t="s">
        <v>1381</v>
      </c>
      <c r="B1111" s="101" t="s">
        <v>1251</v>
      </c>
      <c r="C1111" s="100"/>
      <c r="D1111" s="86">
        <f>SUM(F1111:G1111)</f>
        <v>10.002825</v>
      </c>
      <c r="E1111" s="100"/>
      <c r="F1111" s="86">
        <v>8.6999999999999993</v>
      </c>
      <c r="G1111" s="86">
        <f>F1111*G$1</f>
        <v>1.3028249999999999</v>
      </c>
    </row>
    <row r="1112" spans="1:7">
      <c r="A1112" s="92" t="s">
        <v>1381</v>
      </c>
      <c r="B1112" s="102" t="s">
        <v>250</v>
      </c>
      <c r="C1112" s="96"/>
      <c r="D1112" s="95"/>
      <c r="E1112" s="96"/>
      <c r="F1112" s="95"/>
      <c r="G1112" s="95"/>
    </row>
    <row r="1113" spans="1:7">
      <c r="A1113" s="97" t="s">
        <v>1381</v>
      </c>
      <c r="B1113" s="101" t="s">
        <v>70</v>
      </c>
      <c r="C1113" s="100"/>
      <c r="D1113" s="86"/>
      <c r="E1113" s="100"/>
      <c r="F1113" s="86"/>
      <c r="G1113" s="86"/>
    </row>
    <row r="1114" spans="1:7">
      <c r="A1114" s="92" t="s">
        <v>1381</v>
      </c>
      <c r="B1114" s="102" t="s">
        <v>1305</v>
      </c>
      <c r="C1114" s="96"/>
      <c r="D1114" s="95">
        <f>SUM(F1114:G1114)</f>
        <v>10.002825</v>
      </c>
      <c r="E1114" s="96"/>
      <c r="F1114" s="95">
        <v>8.6999999999999993</v>
      </c>
      <c r="G1114" s="95">
        <f>F1114*G$1</f>
        <v>1.3028249999999999</v>
      </c>
    </row>
    <row r="1115" spans="1:7">
      <c r="A1115" s="97" t="s">
        <v>1381</v>
      </c>
      <c r="B1115" s="101" t="s">
        <v>1306</v>
      </c>
      <c r="C1115" s="100"/>
      <c r="D1115" s="86">
        <f>SUM(F1115:G1115)</f>
        <v>10.002825</v>
      </c>
      <c r="E1115" s="100"/>
      <c r="F1115" s="86">
        <v>8.6999999999999993</v>
      </c>
      <c r="G1115" s="86">
        <f>F1115*G$1</f>
        <v>1.3028249999999999</v>
      </c>
    </row>
    <row r="1116" spans="1:7">
      <c r="A1116" s="92" t="s">
        <v>1381</v>
      </c>
      <c r="B1116" s="102" t="s">
        <v>262</v>
      </c>
      <c r="C1116" s="96"/>
      <c r="D1116" s="95">
        <f>SUM(F1116:G1116)</f>
        <v>10.002825</v>
      </c>
      <c r="E1116" s="96"/>
      <c r="F1116" s="95">
        <v>8.6999999999999993</v>
      </c>
      <c r="G1116" s="95">
        <f>F1116*G$1</f>
        <v>1.3028249999999999</v>
      </c>
    </row>
    <row r="1117" spans="1:7">
      <c r="A1117" s="97" t="s">
        <v>1381</v>
      </c>
      <c r="B1117" s="101" t="s">
        <v>254</v>
      </c>
      <c r="C1117" s="100"/>
      <c r="D1117" s="86">
        <f>SUM(F1117:G1117)</f>
        <v>15.0042375</v>
      </c>
      <c r="E1117" s="100"/>
      <c r="F1117" s="86">
        <v>13.05</v>
      </c>
      <c r="G1117" s="86">
        <f>F1117*G$1</f>
        <v>1.9542375000000001</v>
      </c>
    </row>
    <row r="1118" spans="1:7">
      <c r="A1118" s="92" t="s">
        <v>1381</v>
      </c>
      <c r="B1118" s="102" t="s">
        <v>461</v>
      </c>
      <c r="C1118" s="96"/>
      <c r="D1118" s="95">
        <f>SUM(F1118:G1118)</f>
        <v>10.002825</v>
      </c>
      <c r="E1118" s="96"/>
      <c r="F1118" s="95">
        <v>8.6999999999999993</v>
      </c>
      <c r="G1118" s="95">
        <f>F1118*G$1</f>
        <v>1.3028249999999999</v>
      </c>
    </row>
    <row r="1119" spans="1:7">
      <c r="A1119" s="97" t="s">
        <v>1381</v>
      </c>
      <c r="B1119" s="101" t="s">
        <v>71</v>
      </c>
      <c r="C1119" s="100"/>
      <c r="D1119" s="86"/>
      <c r="E1119" s="100"/>
      <c r="F1119" s="86"/>
      <c r="G1119" s="86"/>
    </row>
    <row r="1120" spans="1:7">
      <c r="A1120" s="92" t="s">
        <v>1381</v>
      </c>
      <c r="B1120" s="102" t="s">
        <v>459</v>
      </c>
      <c r="C1120" s="96"/>
      <c r="D1120" s="95">
        <f t="shared" ref="D1120:D1151" si="52">SUM(F1120:G1120)</f>
        <v>10.002825</v>
      </c>
      <c r="E1120" s="96"/>
      <c r="F1120" s="95">
        <v>8.6999999999999993</v>
      </c>
      <c r="G1120" s="95">
        <f t="shared" ref="G1120:G1151" si="53">F1120*G$1</f>
        <v>1.3028249999999999</v>
      </c>
    </row>
    <row r="1121" spans="1:7">
      <c r="A1121" s="97" t="s">
        <v>1381</v>
      </c>
      <c r="B1121" s="101" t="s">
        <v>1001</v>
      </c>
      <c r="C1121" s="100"/>
      <c r="D1121" s="86">
        <f t="shared" si="52"/>
        <v>15.0042375</v>
      </c>
      <c r="E1121" s="100"/>
      <c r="F1121" s="86">
        <v>13.05</v>
      </c>
      <c r="G1121" s="86">
        <f t="shared" si="53"/>
        <v>1.9542375000000001</v>
      </c>
    </row>
    <row r="1122" spans="1:7">
      <c r="A1122" s="92" t="s">
        <v>186</v>
      </c>
      <c r="B1122" s="102" t="s">
        <v>360</v>
      </c>
      <c r="C1122" s="96"/>
      <c r="D1122" s="95">
        <f t="shared" si="52"/>
        <v>10.002825</v>
      </c>
      <c r="E1122" s="96"/>
      <c r="F1122" s="95">
        <v>8.6999999999999993</v>
      </c>
      <c r="G1122" s="95">
        <f t="shared" si="53"/>
        <v>1.3028249999999999</v>
      </c>
    </row>
    <row r="1123" spans="1:7">
      <c r="A1123" s="97" t="s">
        <v>186</v>
      </c>
      <c r="B1123" s="101" t="s">
        <v>666</v>
      </c>
      <c r="C1123" s="100"/>
      <c r="D1123" s="86">
        <f t="shared" si="52"/>
        <v>10.002825</v>
      </c>
      <c r="E1123" s="100"/>
      <c r="F1123" s="86">
        <v>8.6999999999999993</v>
      </c>
      <c r="G1123" s="86">
        <f t="shared" si="53"/>
        <v>1.3028249999999999</v>
      </c>
    </row>
    <row r="1124" spans="1:7">
      <c r="A1124" s="92" t="s">
        <v>186</v>
      </c>
      <c r="B1124" s="102" t="s">
        <v>440</v>
      </c>
      <c r="C1124" s="96"/>
      <c r="D1124" s="95">
        <f t="shared" si="52"/>
        <v>10.002825</v>
      </c>
      <c r="E1124" s="96"/>
      <c r="F1124" s="95">
        <v>8.6999999999999993</v>
      </c>
      <c r="G1124" s="95">
        <f t="shared" si="53"/>
        <v>1.3028249999999999</v>
      </c>
    </row>
    <row r="1125" spans="1:7">
      <c r="A1125" s="97" t="s">
        <v>186</v>
      </c>
      <c r="B1125" s="101" t="s">
        <v>218</v>
      </c>
      <c r="C1125" s="100"/>
      <c r="D1125" s="86">
        <f t="shared" si="52"/>
        <v>15.0042375</v>
      </c>
      <c r="E1125" s="100"/>
      <c r="F1125" s="86">
        <v>13.05</v>
      </c>
      <c r="G1125" s="86">
        <f t="shared" si="53"/>
        <v>1.9542375000000001</v>
      </c>
    </row>
    <row r="1126" spans="1:7">
      <c r="A1126" s="92" t="s">
        <v>186</v>
      </c>
      <c r="B1126" s="102" t="s">
        <v>435</v>
      </c>
      <c r="C1126" s="96"/>
      <c r="D1126" s="95">
        <f t="shared" si="52"/>
        <v>15.0042375</v>
      </c>
      <c r="E1126" s="96"/>
      <c r="F1126" s="95">
        <v>13.05</v>
      </c>
      <c r="G1126" s="95">
        <f t="shared" si="53"/>
        <v>1.9542375000000001</v>
      </c>
    </row>
    <row r="1127" spans="1:7">
      <c r="A1127" s="97" t="s">
        <v>186</v>
      </c>
      <c r="B1127" s="101" t="s">
        <v>600</v>
      </c>
      <c r="C1127" s="100"/>
      <c r="D1127" s="86">
        <f t="shared" si="52"/>
        <v>10.002825</v>
      </c>
      <c r="E1127" s="100"/>
      <c r="F1127" s="86">
        <v>8.6999999999999993</v>
      </c>
      <c r="G1127" s="86">
        <f t="shared" si="53"/>
        <v>1.3028249999999999</v>
      </c>
    </row>
    <row r="1128" spans="1:7">
      <c r="A1128" s="92" t="s">
        <v>186</v>
      </c>
      <c r="B1128" s="102" t="s">
        <v>803</v>
      </c>
      <c r="C1128" s="96"/>
      <c r="D1128" s="95">
        <f t="shared" si="52"/>
        <v>15.0042375</v>
      </c>
      <c r="E1128" s="96"/>
      <c r="F1128" s="95">
        <v>13.05</v>
      </c>
      <c r="G1128" s="95">
        <f t="shared" si="53"/>
        <v>1.9542375000000001</v>
      </c>
    </row>
    <row r="1129" spans="1:7">
      <c r="A1129" s="97" t="s">
        <v>186</v>
      </c>
      <c r="B1129" s="101" t="s">
        <v>277</v>
      </c>
      <c r="C1129" s="100"/>
      <c r="D1129" s="86">
        <f t="shared" si="52"/>
        <v>10.002825</v>
      </c>
      <c r="E1129" s="100"/>
      <c r="F1129" s="86">
        <v>8.6999999999999993</v>
      </c>
      <c r="G1129" s="86">
        <f t="shared" si="53"/>
        <v>1.3028249999999999</v>
      </c>
    </row>
    <row r="1130" spans="1:7">
      <c r="A1130" s="92" t="s">
        <v>186</v>
      </c>
      <c r="B1130" s="102" t="s">
        <v>1049</v>
      </c>
      <c r="C1130" s="96"/>
      <c r="D1130" s="95">
        <f t="shared" si="52"/>
        <v>10.002825</v>
      </c>
      <c r="E1130" s="96"/>
      <c r="F1130" s="95">
        <v>8.6999999999999993</v>
      </c>
      <c r="G1130" s="95">
        <f t="shared" si="53"/>
        <v>1.3028249999999999</v>
      </c>
    </row>
    <row r="1131" spans="1:7">
      <c r="A1131" s="97" t="s">
        <v>186</v>
      </c>
      <c r="B1131" s="101" t="s">
        <v>800</v>
      </c>
      <c r="C1131" s="100"/>
      <c r="D1131" s="86">
        <f t="shared" si="52"/>
        <v>15.0042375</v>
      </c>
      <c r="E1131" s="100"/>
      <c r="F1131" s="86">
        <v>13.05</v>
      </c>
      <c r="G1131" s="86">
        <f t="shared" si="53"/>
        <v>1.9542375000000001</v>
      </c>
    </row>
    <row r="1132" spans="1:7">
      <c r="A1132" s="92" t="s">
        <v>186</v>
      </c>
      <c r="B1132" s="102" t="s">
        <v>839</v>
      </c>
      <c r="C1132" s="96"/>
      <c r="D1132" s="95">
        <f t="shared" si="52"/>
        <v>10.002825</v>
      </c>
      <c r="E1132" s="96"/>
      <c r="F1132" s="95">
        <v>8.6999999999999993</v>
      </c>
      <c r="G1132" s="95">
        <f t="shared" si="53"/>
        <v>1.3028249999999999</v>
      </c>
    </row>
    <row r="1133" spans="1:7">
      <c r="A1133" s="97" t="s">
        <v>186</v>
      </c>
      <c r="B1133" s="101" t="s">
        <v>872</v>
      </c>
      <c r="C1133" s="100"/>
      <c r="D1133" s="86">
        <f t="shared" si="52"/>
        <v>10.002825</v>
      </c>
      <c r="E1133" s="100"/>
      <c r="F1133" s="86">
        <v>8.6999999999999993</v>
      </c>
      <c r="G1133" s="86">
        <f t="shared" si="53"/>
        <v>1.3028249999999999</v>
      </c>
    </row>
    <row r="1134" spans="1:7">
      <c r="A1134" s="92" t="s">
        <v>186</v>
      </c>
      <c r="B1134" s="102" t="s">
        <v>875</v>
      </c>
      <c r="C1134" s="96"/>
      <c r="D1134" s="95">
        <f t="shared" si="52"/>
        <v>15.0042375</v>
      </c>
      <c r="E1134" s="96"/>
      <c r="F1134" s="95">
        <v>13.05</v>
      </c>
      <c r="G1134" s="95">
        <f t="shared" si="53"/>
        <v>1.9542375000000001</v>
      </c>
    </row>
    <row r="1135" spans="1:7">
      <c r="A1135" s="97" t="s">
        <v>186</v>
      </c>
      <c r="B1135" s="101" t="s">
        <v>874</v>
      </c>
      <c r="C1135" s="100"/>
      <c r="D1135" s="86">
        <f t="shared" si="52"/>
        <v>15.0042375</v>
      </c>
      <c r="E1135" s="100"/>
      <c r="F1135" s="86">
        <v>13.05</v>
      </c>
      <c r="G1135" s="86">
        <f t="shared" si="53"/>
        <v>1.9542375000000001</v>
      </c>
    </row>
    <row r="1136" spans="1:7">
      <c r="A1136" s="92" t="s">
        <v>186</v>
      </c>
      <c r="B1136" s="102" t="s">
        <v>280</v>
      </c>
      <c r="C1136" s="96"/>
      <c r="D1136" s="95">
        <f t="shared" si="52"/>
        <v>10.002825</v>
      </c>
      <c r="E1136" s="96"/>
      <c r="F1136" s="95">
        <v>8.6999999999999993</v>
      </c>
      <c r="G1136" s="95">
        <f t="shared" si="53"/>
        <v>1.3028249999999999</v>
      </c>
    </row>
    <row r="1137" spans="1:7">
      <c r="A1137" s="97" t="s">
        <v>186</v>
      </c>
      <c r="B1137" s="101" t="s">
        <v>642</v>
      </c>
      <c r="C1137" s="100"/>
      <c r="D1137" s="86">
        <f t="shared" si="52"/>
        <v>15.0042375</v>
      </c>
      <c r="E1137" s="100"/>
      <c r="F1137" s="86">
        <v>13.05</v>
      </c>
      <c r="G1137" s="86">
        <f t="shared" si="53"/>
        <v>1.9542375000000001</v>
      </c>
    </row>
    <row r="1138" spans="1:7">
      <c r="A1138" s="92" t="s">
        <v>186</v>
      </c>
      <c r="B1138" s="102" t="s">
        <v>618</v>
      </c>
      <c r="C1138" s="96"/>
      <c r="D1138" s="95">
        <f t="shared" si="52"/>
        <v>15.0042375</v>
      </c>
      <c r="E1138" s="96"/>
      <c r="F1138" s="95">
        <v>13.05</v>
      </c>
      <c r="G1138" s="95">
        <f t="shared" si="53"/>
        <v>1.9542375000000001</v>
      </c>
    </row>
    <row r="1139" spans="1:7">
      <c r="A1139" s="97" t="s">
        <v>186</v>
      </c>
      <c r="B1139" s="101" t="s">
        <v>686</v>
      </c>
      <c r="C1139" s="100"/>
      <c r="D1139" s="86">
        <f t="shared" si="52"/>
        <v>15.0042375</v>
      </c>
      <c r="E1139" s="100"/>
      <c r="F1139" s="86">
        <v>13.05</v>
      </c>
      <c r="G1139" s="86">
        <f t="shared" si="53"/>
        <v>1.9542375000000001</v>
      </c>
    </row>
    <row r="1140" spans="1:7">
      <c r="A1140" s="92" t="s">
        <v>186</v>
      </c>
      <c r="B1140" s="102" t="s">
        <v>361</v>
      </c>
      <c r="C1140" s="96"/>
      <c r="D1140" s="95">
        <f t="shared" si="52"/>
        <v>15.0042375</v>
      </c>
      <c r="E1140" s="96"/>
      <c r="F1140" s="95">
        <v>13.05</v>
      </c>
      <c r="G1140" s="95">
        <f t="shared" si="53"/>
        <v>1.9542375000000001</v>
      </c>
    </row>
    <row r="1141" spans="1:7">
      <c r="A1141" s="97" t="s">
        <v>186</v>
      </c>
      <c r="B1141" s="101" t="s">
        <v>347</v>
      </c>
      <c r="C1141" s="100"/>
      <c r="D1141" s="86">
        <f t="shared" si="52"/>
        <v>10.002825</v>
      </c>
      <c r="E1141" s="100"/>
      <c r="F1141" s="86">
        <v>8.6999999999999993</v>
      </c>
      <c r="G1141" s="86">
        <f t="shared" si="53"/>
        <v>1.3028249999999999</v>
      </c>
    </row>
    <row r="1142" spans="1:7">
      <c r="A1142" s="92" t="s">
        <v>186</v>
      </c>
      <c r="B1142" s="102" t="s">
        <v>359</v>
      </c>
      <c r="C1142" s="96"/>
      <c r="D1142" s="95">
        <f t="shared" si="52"/>
        <v>15.0042375</v>
      </c>
      <c r="E1142" s="96"/>
      <c r="F1142" s="95">
        <v>13.05</v>
      </c>
      <c r="G1142" s="95">
        <f t="shared" si="53"/>
        <v>1.9542375000000001</v>
      </c>
    </row>
    <row r="1143" spans="1:7">
      <c r="A1143" s="97" t="s">
        <v>186</v>
      </c>
      <c r="B1143" s="101" t="s">
        <v>434</v>
      </c>
      <c r="C1143" s="100"/>
      <c r="D1143" s="86">
        <f t="shared" si="52"/>
        <v>10.002825</v>
      </c>
      <c r="E1143" s="100"/>
      <c r="F1143" s="86">
        <v>8.6999999999999993</v>
      </c>
      <c r="G1143" s="86">
        <f t="shared" si="53"/>
        <v>1.3028249999999999</v>
      </c>
    </row>
    <row r="1144" spans="1:7">
      <c r="A1144" s="92" t="s">
        <v>186</v>
      </c>
      <c r="B1144" s="102" t="s">
        <v>358</v>
      </c>
      <c r="C1144" s="96"/>
      <c r="D1144" s="95">
        <f t="shared" si="52"/>
        <v>15.0042375</v>
      </c>
      <c r="E1144" s="96"/>
      <c r="F1144" s="95">
        <v>13.05</v>
      </c>
      <c r="G1144" s="95">
        <f t="shared" si="53"/>
        <v>1.9542375000000001</v>
      </c>
    </row>
    <row r="1145" spans="1:7">
      <c r="A1145" s="97" t="s">
        <v>186</v>
      </c>
      <c r="B1145" s="101" t="s">
        <v>439</v>
      </c>
      <c r="C1145" s="100"/>
      <c r="D1145" s="86">
        <f t="shared" si="52"/>
        <v>10.002825</v>
      </c>
      <c r="E1145" s="100"/>
      <c r="F1145" s="86">
        <v>8.6999999999999993</v>
      </c>
      <c r="G1145" s="86">
        <f t="shared" si="53"/>
        <v>1.3028249999999999</v>
      </c>
    </row>
    <row r="1146" spans="1:7">
      <c r="A1146" s="92" t="s">
        <v>186</v>
      </c>
      <c r="B1146" s="102" t="s">
        <v>339</v>
      </c>
      <c r="C1146" s="96"/>
      <c r="D1146" s="95">
        <f t="shared" si="52"/>
        <v>15.0042375</v>
      </c>
      <c r="E1146" s="96"/>
      <c r="F1146" s="95">
        <v>13.05</v>
      </c>
      <c r="G1146" s="95">
        <f t="shared" si="53"/>
        <v>1.9542375000000001</v>
      </c>
    </row>
    <row r="1147" spans="1:7">
      <c r="A1147" s="97" t="s">
        <v>186</v>
      </c>
      <c r="B1147" s="101" t="s">
        <v>363</v>
      </c>
      <c r="C1147" s="100"/>
      <c r="D1147" s="86">
        <f t="shared" si="52"/>
        <v>15.0042375</v>
      </c>
      <c r="E1147" s="100"/>
      <c r="F1147" s="86">
        <v>13.05</v>
      </c>
      <c r="G1147" s="86">
        <f t="shared" si="53"/>
        <v>1.9542375000000001</v>
      </c>
    </row>
    <row r="1148" spans="1:7">
      <c r="A1148" s="92" t="s">
        <v>186</v>
      </c>
      <c r="B1148" s="102" t="s">
        <v>749</v>
      </c>
      <c r="C1148" s="96"/>
      <c r="D1148" s="95">
        <f t="shared" si="52"/>
        <v>15.0042375</v>
      </c>
      <c r="E1148" s="96"/>
      <c r="F1148" s="95">
        <v>13.05</v>
      </c>
      <c r="G1148" s="95">
        <f t="shared" si="53"/>
        <v>1.9542375000000001</v>
      </c>
    </row>
    <row r="1149" spans="1:7">
      <c r="A1149" s="97" t="s">
        <v>186</v>
      </c>
      <c r="B1149" s="101" t="s">
        <v>640</v>
      </c>
      <c r="C1149" s="100"/>
      <c r="D1149" s="86">
        <f t="shared" si="52"/>
        <v>15.0042375</v>
      </c>
      <c r="E1149" s="100"/>
      <c r="F1149" s="86">
        <v>13.05</v>
      </c>
      <c r="G1149" s="86">
        <f t="shared" si="53"/>
        <v>1.9542375000000001</v>
      </c>
    </row>
    <row r="1150" spans="1:7">
      <c r="A1150" s="92" t="s">
        <v>186</v>
      </c>
      <c r="B1150" s="102" t="s">
        <v>981</v>
      </c>
      <c r="C1150" s="96"/>
      <c r="D1150" s="95">
        <f t="shared" si="52"/>
        <v>15.0042375</v>
      </c>
      <c r="E1150" s="96"/>
      <c r="F1150" s="95">
        <v>13.05</v>
      </c>
      <c r="G1150" s="95">
        <f t="shared" si="53"/>
        <v>1.9542375000000001</v>
      </c>
    </row>
    <row r="1151" spans="1:7">
      <c r="A1151" s="97" t="s">
        <v>186</v>
      </c>
      <c r="B1151" s="101" t="s">
        <v>437</v>
      </c>
      <c r="C1151" s="100"/>
      <c r="D1151" s="86">
        <f t="shared" si="52"/>
        <v>15.0042375</v>
      </c>
      <c r="E1151" s="100"/>
      <c r="F1151" s="86">
        <v>13.05</v>
      </c>
      <c r="G1151" s="86">
        <f t="shared" si="53"/>
        <v>1.9542375000000001</v>
      </c>
    </row>
    <row r="1152" spans="1:7">
      <c r="A1152" s="92" t="s">
        <v>186</v>
      </c>
      <c r="B1152" s="102" t="s">
        <v>291</v>
      </c>
      <c r="C1152" s="96"/>
      <c r="D1152" s="95">
        <f t="shared" ref="D1152:D1183" si="54">SUM(F1152:G1152)</f>
        <v>15.0042375</v>
      </c>
      <c r="E1152" s="96"/>
      <c r="F1152" s="95">
        <v>13.05</v>
      </c>
      <c r="G1152" s="95">
        <f t="shared" ref="G1152:G1183" si="55">F1152*G$1</f>
        <v>1.9542375000000001</v>
      </c>
    </row>
    <row r="1153" spans="1:7">
      <c r="A1153" s="97" t="s">
        <v>186</v>
      </c>
      <c r="B1153" s="101" t="s">
        <v>290</v>
      </c>
      <c r="C1153" s="100"/>
      <c r="D1153" s="86">
        <f t="shared" si="54"/>
        <v>10.002825</v>
      </c>
      <c r="E1153" s="100"/>
      <c r="F1153" s="86">
        <v>8.6999999999999993</v>
      </c>
      <c r="G1153" s="86">
        <f t="shared" si="55"/>
        <v>1.3028249999999999</v>
      </c>
    </row>
    <row r="1154" spans="1:7">
      <c r="A1154" s="92" t="s">
        <v>186</v>
      </c>
      <c r="B1154" s="102" t="s">
        <v>438</v>
      </c>
      <c r="C1154" s="96"/>
      <c r="D1154" s="95">
        <f t="shared" si="54"/>
        <v>10.002825</v>
      </c>
      <c r="E1154" s="96"/>
      <c r="F1154" s="95">
        <v>8.6999999999999993</v>
      </c>
      <c r="G1154" s="95">
        <f t="shared" si="55"/>
        <v>1.3028249999999999</v>
      </c>
    </row>
    <row r="1155" spans="1:7">
      <c r="A1155" s="97" t="s">
        <v>186</v>
      </c>
      <c r="B1155" s="101" t="s">
        <v>217</v>
      </c>
      <c r="C1155" s="100"/>
      <c r="D1155" s="86">
        <f t="shared" si="54"/>
        <v>10.002825</v>
      </c>
      <c r="E1155" s="100"/>
      <c r="F1155" s="86">
        <v>8.6999999999999993</v>
      </c>
      <c r="G1155" s="86">
        <f t="shared" si="55"/>
        <v>1.3028249999999999</v>
      </c>
    </row>
    <row r="1156" spans="1:7">
      <c r="A1156" s="92" t="s">
        <v>186</v>
      </c>
      <c r="B1156" s="102" t="s">
        <v>348</v>
      </c>
      <c r="C1156" s="96"/>
      <c r="D1156" s="95">
        <f t="shared" si="54"/>
        <v>15.0042375</v>
      </c>
      <c r="E1156" s="96"/>
      <c r="F1156" s="95">
        <v>13.05</v>
      </c>
      <c r="G1156" s="95">
        <f t="shared" si="55"/>
        <v>1.9542375000000001</v>
      </c>
    </row>
    <row r="1157" spans="1:7">
      <c r="A1157" s="97" t="s">
        <v>186</v>
      </c>
      <c r="B1157" s="101" t="s">
        <v>278</v>
      </c>
      <c r="C1157" s="100"/>
      <c r="D1157" s="86">
        <f t="shared" si="54"/>
        <v>15.0042375</v>
      </c>
      <c r="E1157" s="100"/>
      <c r="F1157" s="86">
        <v>13.05</v>
      </c>
      <c r="G1157" s="86">
        <f t="shared" si="55"/>
        <v>1.9542375000000001</v>
      </c>
    </row>
    <row r="1158" spans="1:7">
      <c r="A1158" s="92" t="s">
        <v>186</v>
      </c>
      <c r="B1158" s="102" t="s">
        <v>804</v>
      </c>
      <c r="C1158" s="96"/>
      <c r="D1158" s="95">
        <f t="shared" si="54"/>
        <v>15.0042375</v>
      </c>
      <c r="E1158" s="96"/>
      <c r="F1158" s="95">
        <v>13.05</v>
      </c>
      <c r="G1158" s="95">
        <f t="shared" si="55"/>
        <v>1.9542375000000001</v>
      </c>
    </row>
    <row r="1159" spans="1:7">
      <c r="A1159" s="97" t="s">
        <v>186</v>
      </c>
      <c r="B1159" s="101" t="s">
        <v>667</v>
      </c>
      <c r="C1159" s="100"/>
      <c r="D1159" s="86">
        <f t="shared" si="54"/>
        <v>10.002825</v>
      </c>
      <c r="E1159" s="100"/>
      <c r="F1159" s="86">
        <v>8.6999999999999993</v>
      </c>
      <c r="G1159" s="86">
        <f t="shared" si="55"/>
        <v>1.3028249999999999</v>
      </c>
    </row>
    <row r="1160" spans="1:7">
      <c r="A1160" s="92" t="s">
        <v>186</v>
      </c>
      <c r="B1160" s="102" t="s">
        <v>799</v>
      </c>
      <c r="C1160" s="96"/>
      <c r="D1160" s="95">
        <f t="shared" si="54"/>
        <v>15.0042375</v>
      </c>
      <c r="E1160" s="96"/>
      <c r="F1160" s="95">
        <v>13.05</v>
      </c>
      <c r="G1160" s="95">
        <f t="shared" si="55"/>
        <v>1.9542375000000001</v>
      </c>
    </row>
    <row r="1161" spans="1:7">
      <c r="A1161" s="97" t="s">
        <v>186</v>
      </c>
      <c r="B1161" s="101" t="s">
        <v>345</v>
      </c>
      <c r="C1161" s="100"/>
      <c r="D1161" s="86">
        <f t="shared" si="54"/>
        <v>10.002825</v>
      </c>
      <c r="E1161" s="100"/>
      <c r="F1161" s="86">
        <v>8.6999999999999993</v>
      </c>
      <c r="G1161" s="86">
        <f t="shared" si="55"/>
        <v>1.3028249999999999</v>
      </c>
    </row>
    <row r="1162" spans="1:7">
      <c r="A1162" s="92" t="s">
        <v>186</v>
      </c>
      <c r="B1162" s="102" t="s">
        <v>244</v>
      </c>
      <c r="C1162" s="96"/>
      <c r="D1162" s="95">
        <f t="shared" si="54"/>
        <v>15.0042375</v>
      </c>
      <c r="E1162" s="96"/>
      <c r="F1162" s="95">
        <v>13.05</v>
      </c>
      <c r="G1162" s="95">
        <f t="shared" si="55"/>
        <v>1.9542375000000001</v>
      </c>
    </row>
    <row r="1163" spans="1:7">
      <c r="A1163" s="97" t="s">
        <v>186</v>
      </c>
      <c r="B1163" s="101" t="s">
        <v>128</v>
      </c>
      <c r="C1163" s="100"/>
      <c r="D1163" s="86">
        <f t="shared" si="54"/>
        <v>15.0042375</v>
      </c>
      <c r="E1163" s="100"/>
      <c r="F1163" s="86">
        <v>13.05</v>
      </c>
      <c r="G1163" s="86">
        <f t="shared" si="55"/>
        <v>1.9542375000000001</v>
      </c>
    </row>
    <row r="1164" spans="1:7">
      <c r="A1164" s="92" t="s">
        <v>186</v>
      </c>
      <c r="B1164" s="102" t="s">
        <v>888</v>
      </c>
      <c r="C1164" s="96"/>
      <c r="D1164" s="95">
        <f t="shared" si="54"/>
        <v>15.0042375</v>
      </c>
      <c r="E1164" s="96"/>
      <c r="F1164" s="95">
        <v>13.05</v>
      </c>
      <c r="G1164" s="95">
        <f t="shared" si="55"/>
        <v>1.9542375000000001</v>
      </c>
    </row>
    <row r="1165" spans="1:7">
      <c r="A1165" s="97" t="s">
        <v>186</v>
      </c>
      <c r="B1165" s="101" t="s">
        <v>436</v>
      </c>
      <c r="C1165" s="100"/>
      <c r="D1165" s="86">
        <f t="shared" si="54"/>
        <v>15.0042375</v>
      </c>
      <c r="E1165" s="100"/>
      <c r="F1165" s="86">
        <v>13.05</v>
      </c>
      <c r="G1165" s="86">
        <f t="shared" si="55"/>
        <v>1.9542375000000001</v>
      </c>
    </row>
    <row r="1166" spans="1:7">
      <c r="A1166" s="92" t="s">
        <v>186</v>
      </c>
      <c r="B1166" s="102" t="s">
        <v>688</v>
      </c>
      <c r="C1166" s="96"/>
      <c r="D1166" s="95">
        <f t="shared" si="54"/>
        <v>10.002825</v>
      </c>
      <c r="E1166" s="96"/>
      <c r="F1166" s="95">
        <v>8.6999999999999993</v>
      </c>
      <c r="G1166" s="95">
        <f t="shared" si="55"/>
        <v>1.3028249999999999</v>
      </c>
    </row>
    <row r="1167" spans="1:7">
      <c r="A1167" s="97" t="s">
        <v>186</v>
      </c>
      <c r="B1167" s="101" t="s">
        <v>305</v>
      </c>
      <c r="C1167" s="100"/>
      <c r="D1167" s="86">
        <f t="shared" si="54"/>
        <v>10.002825</v>
      </c>
      <c r="E1167" s="100"/>
      <c r="F1167" s="86">
        <v>8.6999999999999993</v>
      </c>
      <c r="G1167" s="86">
        <f t="shared" si="55"/>
        <v>1.3028249999999999</v>
      </c>
    </row>
    <row r="1168" spans="1:7">
      <c r="A1168" s="92" t="s">
        <v>186</v>
      </c>
      <c r="B1168" s="102" t="s">
        <v>335</v>
      </c>
      <c r="C1168" s="96"/>
      <c r="D1168" s="95">
        <f t="shared" si="54"/>
        <v>15.0042375</v>
      </c>
      <c r="E1168" s="96"/>
      <c r="F1168" s="95">
        <v>13.05</v>
      </c>
      <c r="G1168" s="95">
        <f t="shared" si="55"/>
        <v>1.9542375000000001</v>
      </c>
    </row>
    <row r="1169" spans="1:7">
      <c r="A1169" s="97" t="s">
        <v>186</v>
      </c>
      <c r="B1169" s="101" t="s">
        <v>750</v>
      </c>
      <c r="C1169" s="100"/>
      <c r="D1169" s="86">
        <f t="shared" si="54"/>
        <v>10.002825</v>
      </c>
      <c r="E1169" s="100"/>
      <c r="F1169" s="86">
        <v>8.6999999999999993</v>
      </c>
      <c r="G1169" s="86">
        <f t="shared" si="55"/>
        <v>1.3028249999999999</v>
      </c>
    </row>
    <row r="1170" spans="1:7">
      <c r="A1170" s="92" t="s">
        <v>186</v>
      </c>
      <c r="B1170" s="102" t="s">
        <v>307</v>
      </c>
      <c r="C1170" s="96"/>
      <c r="D1170" s="95">
        <f t="shared" si="54"/>
        <v>10.002825</v>
      </c>
      <c r="E1170" s="96"/>
      <c r="F1170" s="95">
        <v>8.6999999999999993</v>
      </c>
      <c r="G1170" s="95">
        <f t="shared" si="55"/>
        <v>1.3028249999999999</v>
      </c>
    </row>
    <row r="1171" spans="1:7">
      <c r="A1171" s="97" t="s">
        <v>186</v>
      </c>
      <c r="B1171" s="101" t="s">
        <v>243</v>
      </c>
      <c r="C1171" s="100"/>
      <c r="D1171" s="86">
        <f t="shared" si="54"/>
        <v>10.002825</v>
      </c>
      <c r="E1171" s="100"/>
      <c r="F1171" s="86">
        <v>8.6999999999999993</v>
      </c>
      <c r="G1171" s="86">
        <f t="shared" si="55"/>
        <v>1.3028249999999999</v>
      </c>
    </row>
    <row r="1172" spans="1:7">
      <c r="A1172" s="92" t="s">
        <v>186</v>
      </c>
      <c r="B1172" s="102" t="s">
        <v>247</v>
      </c>
      <c r="C1172" s="96"/>
      <c r="D1172" s="95">
        <f t="shared" si="54"/>
        <v>15.0042375</v>
      </c>
      <c r="E1172" s="96"/>
      <c r="F1172" s="95">
        <v>13.05</v>
      </c>
      <c r="G1172" s="95">
        <f t="shared" si="55"/>
        <v>1.9542375000000001</v>
      </c>
    </row>
    <row r="1173" spans="1:7">
      <c r="A1173" s="97" t="s">
        <v>186</v>
      </c>
      <c r="B1173" s="101" t="s">
        <v>306</v>
      </c>
      <c r="C1173" s="100"/>
      <c r="D1173" s="86">
        <f t="shared" si="54"/>
        <v>15.0042375</v>
      </c>
      <c r="E1173" s="100"/>
      <c r="F1173" s="86">
        <v>13.05</v>
      </c>
      <c r="G1173" s="86">
        <f t="shared" si="55"/>
        <v>1.9542375000000001</v>
      </c>
    </row>
    <row r="1174" spans="1:7">
      <c r="A1174" s="92" t="s">
        <v>186</v>
      </c>
      <c r="B1174" s="102" t="s">
        <v>857</v>
      </c>
      <c r="C1174" s="96"/>
      <c r="D1174" s="95">
        <f t="shared" si="54"/>
        <v>15.0042375</v>
      </c>
      <c r="E1174" s="96"/>
      <c r="F1174" s="95">
        <v>13.05</v>
      </c>
      <c r="G1174" s="95">
        <f t="shared" si="55"/>
        <v>1.9542375000000001</v>
      </c>
    </row>
    <row r="1175" spans="1:7">
      <c r="A1175" s="97" t="s">
        <v>186</v>
      </c>
      <c r="B1175" s="101" t="s">
        <v>301</v>
      </c>
      <c r="C1175" s="100"/>
      <c r="D1175" s="86">
        <f t="shared" si="54"/>
        <v>10.002825</v>
      </c>
      <c r="E1175" s="100"/>
      <c r="F1175" s="86">
        <v>8.6999999999999993</v>
      </c>
      <c r="G1175" s="86">
        <f t="shared" si="55"/>
        <v>1.3028249999999999</v>
      </c>
    </row>
    <row r="1176" spans="1:7">
      <c r="A1176" s="92" t="s">
        <v>186</v>
      </c>
      <c r="B1176" s="102" t="s">
        <v>856</v>
      </c>
      <c r="C1176" s="96"/>
      <c r="D1176" s="95">
        <f t="shared" si="54"/>
        <v>15.0042375</v>
      </c>
      <c r="E1176" s="96"/>
      <c r="F1176" s="95">
        <v>13.05</v>
      </c>
      <c r="G1176" s="95">
        <f t="shared" si="55"/>
        <v>1.9542375000000001</v>
      </c>
    </row>
    <row r="1177" spans="1:7">
      <c r="A1177" s="97" t="s">
        <v>186</v>
      </c>
      <c r="B1177" s="101" t="s">
        <v>344</v>
      </c>
      <c r="C1177" s="100"/>
      <c r="D1177" s="86">
        <f t="shared" si="54"/>
        <v>15.0042375</v>
      </c>
      <c r="E1177" s="100"/>
      <c r="F1177" s="86">
        <v>13.05</v>
      </c>
      <c r="G1177" s="86">
        <f t="shared" si="55"/>
        <v>1.9542375000000001</v>
      </c>
    </row>
    <row r="1178" spans="1:7">
      <c r="A1178" s="92" t="s">
        <v>186</v>
      </c>
      <c r="B1178" s="102" t="s">
        <v>1156</v>
      </c>
      <c r="C1178" s="96"/>
      <c r="D1178" s="95">
        <f t="shared" si="54"/>
        <v>10.002825</v>
      </c>
      <c r="E1178" s="96"/>
      <c r="F1178" s="95">
        <v>8.6999999999999993</v>
      </c>
      <c r="G1178" s="95">
        <f t="shared" si="55"/>
        <v>1.3028249999999999</v>
      </c>
    </row>
    <row r="1179" spans="1:7">
      <c r="A1179" s="97" t="s">
        <v>186</v>
      </c>
      <c r="B1179" s="101" t="s">
        <v>289</v>
      </c>
      <c r="C1179" s="100"/>
      <c r="D1179" s="86">
        <f t="shared" si="54"/>
        <v>15.0042375</v>
      </c>
      <c r="E1179" s="100"/>
      <c r="F1179" s="86">
        <v>13.05</v>
      </c>
      <c r="G1179" s="86">
        <f t="shared" si="55"/>
        <v>1.9542375000000001</v>
      </c>
    </row>
    <row r="1180" spans="1:7">
      <c r="A1180" s="92" t="s">
        <v>186</v>
      </c>
      <c r="B1180" s="102" t="s">
        <v>801</v>
      </c>
      <c r="C1180" s="96"/>
      <c r="D1180" s="95">
        <f t="shared" si="54"/>
        <v>10.002825</v>
      </c>
      <c r="E1180" s="96"/>
      <c r="F1180" s="95">
        <v>8.6999999999999993</v>
      </c>
      <c r="G1180" s="95">
        <f t="shared" si="55"/>
        <v>1.3028249999999999</v>
      </c>
    </row>
    <row r="1181" spans="1:7">
      <c r="A1181" s="97" t="s">
        <v>186</v>
      </c>
      <c r="B1181" s="101" t="s">
        <v>802</v>
      </c>
      <c r="C1181" s="100"/>
      <c r="D1181" s="86">
        <f t="shared" si="54"/>
        <v>10.002825</v>
      </c>
      <c r="E1181" s="100"/>
      <c r="F1181" s="86">
        <v>8.6999999999999993</v>
      </c>
      <c r="G1181" s="86">
        <f t="shared" si="55"/>
        <v>1.3028249999999999</v>
      </c>
    </row>
    <row r="1182" spans="1:7">
      <c r="A1182" s="92" t="s">
        <v>186</v>
      </c>
      <c r="B1182" s="102" t="s">
        <v>805</v>
      </c>
      <c r="C1182" s="96"/>
      <c r="D1182" s="95">
        <f t="shared" si="54"/>
        <v>10.002825</v>
      </c>
      <c r="E1182" s="96"/>
      <c r="F1182" s="95">
        <v>8.6999999999999993</v>
      </c>
      <c r="G1182" s="95">
        <f t="shared" si="55"/>
        <v>1.3028249999999999</v>
      </c>
    </row>
    <row r="1183" spans="1:7">
      <c r="A1183" s="97" t="s">
        <v>186</v>
      </c>
      <c r="B1183" s="101" t="s">
        <v>279</v>
      </c>
      <c r="C1183" s="100"/>
      <c r="D1183" s="86">
        <f t="shared" si="54"/>
        <v>15.0042375</v>
      </c>
      <c r="E1183" s="100"/>
      <c r="F1183" s="86">
        <v>13.05</v>
      </c>
      <c r="G1183" s="86">
        <f t="shared" si="55"/>
        <v>1.9542375000000001</v>
      </c>
    </row>
    <row r="1184" spans="1:7">
      <c r="A1184" s="92" t="s">
        <v>186</v>
      </c>
      <c r="B1184" s="102" t="s">
        <v>292</v>
      </c>
      <c r="C1184" s="96"/>
      <c r="D1184" s="95">
        <f t="shared" ref="D1184:D1200" si="56">SUM(F1184:G1184)</f>
        <v>10.002825</v>
      </c>
      <c r="E1184" s="96"/>
      <c r="F1184" s="95">
        <v>8.6999999999999993</v>
      </c>
      <c r="G1184" s="95">
        <f t="shared" ref="G1184:G1200" si="57">F1184*G$1</f>
        <v>1.3028249999999999</v>
      </c>
    </row>
    <row r="1185" spans="1:7">
      <c r="A1185" s="97" t="s">
        <v>186</v>
      </c>
      <c r="B1185" s="101" t="s">
        <v>293</v>
      </c>
      <c r="C1185" s="100"/>
      <c r="D1185" s="86">
        <f t="shared" si="56"/>
        <v>15.0042375</v>
      </c>
      <c r="E1185" s="100"/>
      <c r="F1185" s="86">
        <v>13.05</v>
      </c>
      <c r="G1185" s="86">
        <f t="shared" si="57"/>
        <v>1.9542375000000001</v>
      </c>
    </row>
    <row r="1186" spans="1:7">
      <c r="A1186" s="92" t="s">
        <v>186</v>
      </c>
      <c r="B1186" s="102" t="s">
        <v>982</v>
      </c>
      <c r="C1186" s="96"/>
      <c r="D1186" s="95">
        <f t="shared" si="56"/>
        <v>10.002825</v>
      </c>
      <c r="E1186" s="96"/>
      <c r="F1186" s="95">
        <v>8.6999999999999993</v>
      </c>
      <c r="G1186" s="95">
        <f t="shared" si="57"/>
        <v>1.3028249999999999</v>
      </c>
    </row>
    <row r="1187" spans="1:7">
      <c r="A1187" s="97" t="s">
        <v>186</v>
      </c>
      <c r="B1187" s="101" t="s">
        <v>1155</v>
      </c>
      <c r="C1187" s="100"/>
      <c r="D1187" s="86">
        <f t="shared" si="56"/>
        <v>15.0042375</v>
      </c>
      <c r="E1187" s="100"/>
      <c r="F1187" s="86">
        <v>13.05</v>
      </c>
      <c r="G1187" s="86">
        <f t="shared" si="57"/>
        <v>1.9542375000000001</v>
      </c>
    </row>
    <row r="1188" spans="1:7">
      <c r="A1188" s="92" t="s">
        <v>186</v>
      </c>
      <c r="B1188" s="102" t="s">
        <v>1349</v>
      </c>
      <c r="C1188" s="96"/>
      <c r="D1188" s="95">
        <f t="shared" si="56"/>
        <v>15.0042375</v>
      </c>
      <c r="E1188" s="96"/>
      <c r="F1188" s="95">
        <v>13.05</v>
      </c>
      <c r="G1188" s="95">
        <f t="shared" si="57"/>
        <v>1.9542375000000001</v>
      </c>
    </row>
    <row r="1189" spans="1:7">
      <c r="A1189" s="97" t="s">
        <v>186</v>
      </c>
      <c r="B1189" s="101" t="s">
        <v>433</v>
      </c>
      <c r="C1189" s="100"/>
      <c r="D1189" s="86">
        <f t="shared" si="56"/>
        <v>15.0042375</v>
      </c>
      <c r="E1189" s="100"/>
      <c r="F1189" s="86">
        <v>13.05</v>
      </c>
      <c r="G1189" s="86">
        <f t="shared" si="57"/>
        <v>1.9542375000000001</v>
      </c>
    </row>
    <row r="1190" spans="1:7">
      <c r="A1190" s="92" t="s">
        <v>186</v>
      </c>
      <c r="B1190" s="102" t="s">
        <v>1350</v>
      </c>
      <c r="C1190" s="96"/>
      <c r="D1190" s="95">
        <f t="shared" si="56"/>
        <v>10.002825</v>
      </c>
      <c r="E1190" s="96"/>
      <c r="F1190" s="95">
        <v>8.6999999999999993</v>
      </c>
      <c r="G1190" s="95">
        <f t="shared" si="57"/>
        <v>1.3028249999999999</v>
      </c>
    </row>
    <row r="1191" spans="1:7">
      <c r="A1191" s="97" t="s">
        <v>186</v>
      </c>
      <c r="B1191" s="101" t="s">
        <v>245</v>
      </c>
      <c r="C1191" s="100"/>
      <c r="D1191" s="86">
        <f t="shared" si="56"/>
        <v>10.002825</v>
      </c>
      <c r="E1191" s="100"/>
      <c r="F1191" s="86">
        <v>8.6999999999999993</v>
      </c>
      <c r="G1191" s="86">
        <f t="shared" si="57"/>
        <v>1.3028249999999999</v>
      </c>
    </row>
    <row r="1192" spans="1:7">
      <c r="A1192" s="92" t="s">
        <v>186</v>
      </c>
      <c r="B1192" s="102" t="s">
        <v>1154</v>
      </c>
      <c r="C1192" s="96"/>
      <c r="D1192" s="95">
        <f t="shared" si="56"/>
        <v>15.0042375</v>
      </c>
      <c r="E1192" s="96"/>
      <c r="F1192" s="95">
        <v>13.05</v>
      </c>
      <c r="G1192" s="95">
        <f t="shared" si="57"/>
        <v>1.9542375000000001</v>
      </c>
    </row>
    <row r="1193" spans="1:7">
      <c r="A1193" s="97" t="s">
        <v>186</v>
      </c>
      <c r="B1193" s="101" t="s">
        <v>1153</v>
      </c>
      <c r="C1193" s="100"/>
      <c r="D1193" s="86">
        <f t="shared" si="56"/>
        <v>15.0042375</v>
      </c>
      <c r="E1193" s="100"/>
      <c r="F1193" s="86">
        <v>13.05</v>
      </c>
      <c r="G1193" s="86">
        <f t="shared" si="57"/>
        <v>1.9542375000000001</v>
      </c>
    </row>
    <row r="1194" spans="1:7">
      <c r="A1194" s="92" t="s">
        <v>186</v>
      </c>
      <c r="B1194" s="102" t="s">
        <v>978</v>
      </c>
      <c r="C1194" s="96"/>
      <c r="D1194" s="95">
        <f t="shared" si="56"/>
        <v>10.002825</v>
      </c>
      <c r="E1194" s="96"/>
      <c r="F1194" s="95">
        <v>8.6999999999999993</v>
      </c>
      <c r="G1194" s="95">
        <f t="shared" si="57"/>
        <v>1.3028249999999999</v>
      </c>
    </row>
    <row r="1195" spans="1:7">
      <c r="A1195" s="97" t="s">
        <v>186</v>
      </c>
      <c r="B1195" s="101" t="s">
        <v>980</v>
      </c>
      <c r="C1195" s="100"/>
      <c r="D1195" s="86">
        <f t="shared" si="56"/>
        <v>10.002825</v>
      </c>
      <c r="E1195" s="100"/>
      <c r="F1195" s="86">
        <v>8.6999999999999993</v>
      </c>
      <c r="G1195" s="86">
        <f t="shared" si="57"/>
        <v>1.3028249999999999</v>
      </c>
    </row>
    <row r="1196" spans="1:7">
      <c r="A1196" s="92" t="s">
        <v>186</v>
      </c>
      <c r="B1196" s="102" t="s">
        <v>979</v>
      </c>
      <c r="C1196" s="96"/>
      <c r="D1196" s="95">
        <f t="shared" si="56"/>
        <v>10.002825</v>
      </c>
      <c r="E1196" s="96"/>
      <c r="F1196" s="95">
        <v>8.6999999999999993</v>
      </c>
      <c r="G1196" s="95">
        <f t="shared" si="57"/>
        <v>1.3028249999999999</v>
      </c>
    </row>
    <row r="1197" spans="1:7">
      <c r="A1197" s="97" t="s">
        <v>186</v>
      </c>
      <c r="B1197" s="101" t="s">
        <v>294</v>
      </c>
      <c r="C1197" s="100"/>
      <c r="D1197" s="86">
        <f t="shared" si="56"/>
        <v>15.0042375</v>
      </c>
      <c r="E1197" s="100"/>
      <c r="F1197" s="86">
        <v>13.05</v>
      </c>
      <c r="G1197" s="86">
        <f t="shared" si="57"/>
        <v>1.9542375000000001</v>
      </c>
    </row>
    <row r="1198" spans="1:7">
      <c r="A1198" s="92" t="s">
        <v>186</v>
      </c>
      <c r="B1198" s="102" t="s">
        <v>643</v>
      </c>
      <c r="C1198" s="96"/>
      <c r="D1198" s="95">
        <f t="shared" si="56"/>
        <v>15.0042375</v>
      </c>
      <c r="E1198" s="96"/>
      <c r="F1198" s="95">
        <v>13.05</v>
      </c>
      <c r="G1198" s="95">
        <f t="shared" si="57"/>
        <v>1.9542375000000001</v>
      </c>
    </row>
    <row r="1199" spans="1:7">
      <c r="A1199" s="97" t="s">
        <v>186</v>
      </c>
      <c r="B1199" s="101" t="s">
        <v>983</v>
      </c>
      <c r="C1199" s="100"/>
      <c r="D1199" s="86">
        <f t="shared" si="56"/>
        <v>15.0042375</v>
      </c>
      <c r="E1199" s="100"/>
      <c r="F1199" s="86">
        <v>13.05</v>
      </c>
      <c r="G1199" s="86">
        <f t="shared" si="57"/>
        <v>1.9542375000000001</v>
      </c>
    </row>
    <row r="1200" spans="1:7">
      <c r="A1200" s="92" t="s">
        <v>186</v>
      </c>
      <c r="B1200" s="102" t="s">
        <v>665</v>
      </c>
      <c r="C1200" s="96"/>
      <c r="D1200" s="95">
        <f t="shared" si="56"/>
        <v>10.002825</v>
      </c>
      <c r="E1200" s="96"/>
      <c r="F1200" s="95">
        <v>8.6999999999999993</v>
      </c>
      <c r="G1200" s="95">
        <f t="shared" si="57"/>
        <v>1.3028249999999999</v>
      </c>
    </row>
    <row r="1201" spans="1:7">
      <c r="A1201" s="97" t="s">
        <v>186</v>
      </c>
      <c r="B1201" s="101" t="s">
        <v>73</v>
      </c>
      <c r="C1201" s="100"/>
      <c r="D1201" s="86"/>
      <c r="E1201" s="100"/>
      <c r="F1201" s="86"/>
      <c r="G1201" s="86"/>
    </row>
    <row r="1202" spans="1:7">
      <c r="A1202" s="92" t="s">
        <v>186</v>
      </c>
      <c r="B1202" s="102" t="s">
        <v>76</v>
      </c>
      <c r="C1202" s="96"/>
      <c r="D1202" s="95"/>
      <c r="E1202" s="96"/>
      <c r="F1202" s="95"/>
      <c r="G1202" s="95"/>
    </row>
    <row r="1203" spans="1:7">
      <c r="A1203" s="97" t="s">
        <v>186</v>
      </c>
      <c r="B1203" s="101" t="s">
        <v>639</v>
      </c>
      <c r="C1203" s="100"/>
      <c r="D1203" s="86">
        <f>SUM(F1203:G1203)</f>
        <v>10.002825</v>
      </c>
      <c r="E1203" s="100"/>
      <c r="F1203" s="86">
        <v>8.6999999999999993</v>
      </c>
      <c r="G1203" s="86">
        <f>F1203*G$1</f>
        <v>1.3028249999999999</v>
      </c>
    </row>
    <row r="1204" spans="1:7">
      <c r="A1204" s="92" t="s">
        <v>186</v>
      </c>
      <c r="B1204" s="102" t="s">
        <v>337</v>
      </c>
      <c r="C1204" s="96"/>
      <c r="D1204" s="95"/>
      <c r="E1204" s="96"/>
      <c r="F1204" s="95"/>
      <c r="G1204" s="95"/>
    </row>
    <row r="1205" spans="1:7">
      <c r="A1205" s="97" t="s">
        <v>186</v>
      </c>
      <c r="B1205" s="101" t="s">
        <v>83</v>
      </c>
      <c r="C1205" s="100"/>
      <c r="D1205" s="86"/>
      <c r="E1205" s="100"/>
      <c r="F1205" s="86"/>
      <c r="G1205" s="86"/>
    </row>
    <row r="1206" spans="1:7">
      <c r="A1206" s="92" t="s">
        <v>186</v>
      </c>
      <c r="B1206" s="102" t="s">
        <v>497</v>
      </c>
      <c r="C1206" s="96"/>
      <c r="D1206" s="95">
        <f>SUM(F1206:G1206)</f>
        <v>10.002825</v>
      </c>
      <c r="E1206" s="96"/>
      <c r="F1206" s="95">
        <v>8.6999999999999993</v>
      </c>
      <c r="G1206" s="95">
        <f>F1206*G$1</f>
        <v>1.3028249999999999</v>
      </c>
    </row>
    <row r="1207" spans="1:7">
      <c r="A1207" s="97" t="s">
        <v>186</v>
      </c>
      <c r="B1207" s="101" t="s">
        <v>74</v>
      </c>
      <c r="C1207" s="100"/>
      <c r="D1207" s="86"/>
      <c r="E1207" s="100"/>
      <c r="F1207" s="86"/>
      <c r="G1207" s="86"/>
    </row>
    <row r="1208" spans="1:7">
      <c r="A1208" s="92" t="s">
        <v>186</v>
      </c>
      <c r="B1208" s="102" t="s">
        <v>77</v>
      </c>
      <c r="C1208" s="96"/>
      <c r="D1208" s="95"/>
      <c r="E1208" s="96"/>
      <c r="F1208" s="95"/>
      <c r="G1208" s="95"/>
    </row>
    <row r="1209" spans="1:7">
      <c r="A1209" s="97" t="s">
        <v>186</v>
      </c>
      <c r="B1209" s="101" t="s">
        <v>405</v>
      </c>
      <c r="C1209" s="100"/>
      <c r="D1209" s="86"/>
      <c r="E1209" s="100"/>
      <c r="F1209" s="86"/>
      <c r="G1209" s="86"/>
    </row>
    <row r="1210" spans="1:7">
      <c r="A1210" s="92" t="s">
        <v>186</v>
      </c>
      <c r="B1210" s="102" t="s">
        <v>246</v>
      </c>
      <c r="C1210" s="96"/>
      <c r="D1210" s="95">
        <f>SUM(F1210:G1210)</f>
        <v>15.0042375</v>
      </c>
      <c r="E1210" s="96"/>
      <c r="F1210" s="95">
        <v>13.05</v>
      </c>
      <c r="G1210" s="95">
        <f>F1210*G$1</f>
        <v>1.9542375000000001</v>
      </c>
    </row>
    <row r="1211" spans="1:7">
      <c r="A1211" s="97" t="s">
        <v>186</v>
      </c>
      <c r="B1211" s="101" t="s">
        <v>687</v>
      </c>
      <c r="C1211" s="100"/>
      <c r="D1211" s="86">
        <f>SUM(F1211:G1211)</f>
        <v>10.002825</v>
      </c>
      <c r="E1211" s="100"/>
      <c r="F1211" s="86">
        <v>8.6999999999999993</v>
      </c>
      <c r="G1211" s="86">
        <f>F1211*G$1</f>
        <v>1.3028249999999999</v>
      </c>
    </row>
    <row r="1212" spans="1:7">
      <c r="A1212" s="92" t="s">
        <v>186</v>
      </c>
      <c r="B1212" s="102" t="s">
        <v>641</v>
      </c>
      <c r="C1212" s="96"/>
      <c r="D1212" s="95">
        <f>SUM(F1212:G1212)</f>
        <v>15.0042375</v>
      </c>
      <c r="E1212" s="96"/>
      <c r="F1212" s="95">
        <v>13.05</v>
      </c>
      <c r="G1212" s="95">
        <f>F1212*G$1</f>
        <v>1.9542375000000001</v>
      </c>
    </row>
    <row r="1213" spans="1:7">
      <c r="A1213" s="97" t="s">
        <v>186</v>
      </c>
      <c r="B1213" s="101" t="s">
        <v>72</v>
      </c>
      <c r="C1213" s="100"/>
      <c r="D1213" s="86"/>
      <c r="E1213" s="100"/>
      <c r="F1213" s="86"/>
      <c r="G1213" s="86"/>
    </row>
    <row r="1214" spans="1:7">
      <c r="A1214" s="92" t="s">
        <v>186</v>
      </c>
      <c r="B1214" s="102" t="s">
        <v>362</v>
      </c>
      <c r="C1214" s="96"/>
      <c r="D1214" s="95">
        <f>SUM(F1214:G1214)</f>
        <v>10.002825</v>
      </c>
      <c r="E1214" s="96"/>
      <c r="F1214" s="95">
        <v>8.6999999999999993</v>
      </c>
      <c r="G1214" s="95">
        <f>F1214*G$1</f>
        <v>1.3028249999999999</v>
      </c>
    </row>
    <row r="1215" spans="1:7">
      <c r="A1215" s="97" t="s">
        <v>186</v>
      </c>
      <c r="B1215" s="101" t="s">
        <v>78</v>
      </c>
      <c r="C1215" s="100"/>
      <c r="D1215" s="86"/>
      <c r="E1215" s="100"/>
      <c r="F1215" s="86"/>
      <c r="G1215" s="86"/>
    </row>
    <row r="1216" spans="1:7">
      <c r="A1216" s="92" t="s">
        <v>186</v>
      </c>
      <c r="B1216" s="102" t="s">
        <v>75</v>
      </c>
      <c r="C1216" s="96"/>
      <c r="D1216" s="95"/>
      <c r="E1216" s="96"/>
      <c r="F1216" s="95"/>
      <c r="G1216" s="95"/>
    </row>
    <row r="1217" spans="1:7">
      <c r="A1217" s="97" t="s">
        <v>186</v>
      </c>
      <c r="B1217" s="101" t="s">
        <v>84</v>
      </c>
      <c r="C1217" s="100"/>
      <c r="D1217" s="86"/>
      <c r="E1217" s="100"/>
      <c r="F1217" s="86"/>
      <c r="G1217" s="86"/>
    </row>
    <row r="1218" spans="1:7">
      <c r="A1218" s="92" t="s">
        <v>186</v>
      </c>
      <c r="B1218" s="102" t="s">
        <v>336</v>
      </c>
      <c r="C1218" s="96"/>
      <c r="D1218" s="95">
        <f>SUM(F1218:G1218)</f>
        <v>15.0042375</v>
      </c>
      <c r="E1218" s="96"/>
      <c r="F1218" s="95">
        <v>13.05</v>
      </c>
      <c r="G1218" s="95">
        <f>F1218*G$1</f>
        <v>1.9542375000000001</v>
      </c>
    </row>
    <row r="1219" spans="1:7">
      <c r="A1219" s="97" t="s">
        <v>186</v>
      </c>
      <c r="B1219" s="101" t="s">
        <v>242</v>
      </c>
      <c r="C1219" s="100"/>
      <c r="D1219" s="86">
        <f>SUM(F1219:G1219)</f>
        <v>15.0042375</v>
      </c>
      <c r="E1219" s="100"/>
      <c r="F1219" s="86">
        <v>13.05</v>
      </c>
      <c r="G1219" s="86">
        <f>F1219*G$1</f>
        <v>1.9542375000000001</v>
      </c>
    </row>
    <row r="1220" spans="1:7">
      <c r="A1220" s="92" t="s">
        <v>186</v>
      </c>
      <c r="B1220" s="102" t="s">
        <v>338</v>
      </c>
      <c r="C1220" s="96"/>
      <c r="D1220" s="95">
        <f>SUM(F1220:G1220)</f>
        <v>15.0042375</v>
      </c>
      <c r="E1220" s="96"/>
      <c r="F1220" s="95">
        <v>13.05</v>
      </c>
      <c r="G1220" s="95">
        <f>F1220*G$1</f>
        <v>1.9542375000000001</v>
      </c>
    </row>
    <row r="1221" spans="1:7">
      <c r="A1221" s="97" t="s">
        <v>186</v>
      </c>
      <c r="B1221" s="101" t="s">
        <v>79</v>
      </c>
      <c r="C1221" s="100"/>
      <c r="D1221" s="86"/>
      <c r="E1221" s="100"/>
      <c r="F1221" s="86"/>
      <c r="G1221" s="86"/>
    </row>
    <row r="1222" spans="1:7">
      <c r="A1222" s="92" t="s">
        <v>186</v>
      </c>
      <c r="B1222" s="102" t="s">
        <v>85</v>
      </c>
      <c r="C1222" s="96"/>
      <c r="D1222" s="95"/>
      <c r="E1222" s="96"/>
      <c r="F1222" s="95"/>
      <c r="G1222" s="95"/>
    </row>
    <row r="1223" spans="1:7">
      <c r="A1223" s="97" t="s">
        <v>186</v>
      </c>
      <c r="B1223" s="101" t="s">
        <v>86</v>
      </c>
      <c r="C1223" s="100"/>
      <c r="D1223" s="86"/>
      <c r="E1223" s="100"/>
      <c r="F1223" s="86"/>
      <c r="G1223" s="86"/>
    </row>
    <row r="1224" spans="1:7">
      <c r="A1224" s="92" t="s">
        <v>186</v>
      </c>
      <c r="B1224" s="102" t="s">
        <v>88</v>
      </c>
      <c r="C1224" s="96"/>
      <c r="D1224" s="95"/>
      <c r="E1224" s="96"/>
      <c r="F1224" s="95"/>
      <c r="G1224" s="95"/>
    </row>
    <row r="1225" spans="1:7">
      <c r="A1225" s="97" t="s">
        <v>186</v>
      </c>
      <c r="B1225" s="101" t="s">
        <v>89</v>
      </c>
      <c r="C1225" s="100"/>
      <c r="D1225" s="86"/>
      <c r="E1225" s="100"/>
      <c r="F1225" s="86"/>
      <c r="G1225" s="86"/>
    </row>
    <row r="1226" spans="1:7">
      <c r="A1226" s="92" t="s">
        <v>186</v>
      </c>
      <c r="B1226" s="102" t="s">
        <v>1163</v>
      </c>
      <c r="C1226" s="96"/>
      <c r="D1226" s="95">
        <f>SUM(F1226:G1226)</f>
        <v>15.0042375</v>
      </c>
      <c r="E1226" s="96"/>
      <c r="F1226" s="95">
        <v>13.05</v>
      </c>
      <c r="G1226" s="95">
        <f>F1226*G$1</f>
        <v>1.9542375000000001</v>
      </c>
    </row>
    <row r="1227" spans="1:7">
      <c r="A1227" s="97" t="s">
        <v>186</v>
      </c>
      <c r="B1227" s="101" t="s">
        <v>87</v>
      </c>
      <c r="C1227" s="100"/>
      <c r="D1227" s="86"/>
      <c r="E1227" s="100"/>
      <c r="F1227" s="86"/>
      <c r="G1227" s="86"/>
    </row>
    <row r="1228" spans="1:7">
      <c r="A1228" s="92" t="s">
        <v>186</v>
      </c>
      <c r="B1228" s="102" t="s">
        <v>984</v>
      </c>
      <c r="C1228" s="96"/>
      <c r="D1228" s="95">
        <f>SUM(F1228:G1228)</f>
        <v>10.002825</v>
      </c>
      <c r="E1228" s="96"/>
      <c r="F1228" s="95">
        <v>8.6999999999999993</v>
      </c>
      <c r="G1228" s="95">
        <f>F1228*G$1</f>
        <v>1.3028249999999999</v>
      </c>
    </row>
    <row r="1229" spans="1:7">
      <c r="A1229" s="97" t="s">
        <v>186</v>
      </c>
      <c r="B1229" s="101" t="s">
        <v>80</v>
      </c>
      <c r="C1229" s="100"/>
      <c r="D1229" s="86"/>
      <c r="E1229" s="100"/>
      <c r="F1229" s="86"/>
      <c r="G1229" s="86"/>
    </row>
    <row r="1230" spans="1:7">
      <c r="A1230" s="92" t="s">
        <v>186</v>
      </c>
      <c r="B1230" s="102" t="s">
        <v>81</v>
      </c>
      <c r="C1230" s="96"/>
      <c r="D1230" s="95"/>
      <c r="E1230" s="96"/>
      <c r="F1230" s="95"/>
      <c r="G1230" s="95"/>
    </row>
    <row r="1231" spans="1:7">
      <c r="A1231" s="97" t="s">
        <v>186</v>
      </c>
      <c r="B1231" s="101" t="s">
        <v>82</v>
      </c>
      <c r="C1231" s="100"/>
      <c r="D1231" s="86"/>
      <c r="E1231" s="100"/>
      <c r="F1231" s="86"/>
      <c r="G1231" s="86"/>
    </row>
    <row r="1232" spans="1:7">
      <c r="A1232" s="92" t="s">
        <v>186</v>
      </c>
      <c r="B1232" s="102" t="s">
        <v>1015</v>
      </c>
      <c r="C1232" s="96"/>
      <c r="D1232" s="95"/>
      <c r="E1232" s="96"/>
      <c r="F1232" s="95"/>
      <c r="G1232" s="95"/>
    </row>
    <row r="1233" spans="1:7">
      <c r="A1233" s="97" t="s">
        <v>113</v>
      </c>
      <c r="B1233" s="101" t="s">
        <v>171</v>
      </c>
      <c r="C1233" s="100"/>
      <c r="D1233" s="86">
        <f t="shared" ref="D1233:D1264" si="58">SUM(F1233:G1233)</f>
        <v>29.9969775</v>
      </c>
      <c r="E1233" s="100"/>
      <c r="F1233" s="86">
        <v>26.09</v>
      </c>
      <c r="G1233" s="86">
        <f t="shared" ref="G1233:G1264" si="59">F1233*G$1</f>
        <v>3.9069775</v>
      </c>
    </row>
    <row r="1234" spans="1:7">
      <c r="A1234" s="92" t="s">
        <v>113</v>
      </c>
      <c r="B1234" s="102" t="s">
        <v>809</v>
      </c>
      <c r="C1234" s="96"/>
      <c r="D1234" s="95">
        <f t="shared" si="58"/>
        <v>39.999802500000001</v>
      </c>
      <c r="E1234" s="96"/>
      <c r="F1234" s="95">
        <v>34.79</v>
      </c>
      <c r="G1234" s="95">
        <f t="shared" si="59"/>
        <v>5.2098024999999994</v>
      </c>
    </row>
    <row r="1235" spans="1:7">
      <c r="A1235" s="97" t="s">
        <v>113</v>
      </c>
      <c r="B1235" s="101" t="s">
        <v>158</v>
      </c>
      <c r="C1235" s="100"/>
      <c r="D1235" s="86">
        <f t="shared" si="58"/>
        <v>39.999802500000001</v>
      </c>
      <c r="E1235" s="100"/>
      <c r="F1235" s="86">
        <v>34.79</v>
      </c>
      <c r="G1235" s="86">
        <f t="shared" si="59"/>
        <v>5.2098024999999994</v>
      </c>
    </row>
    <row r="1236" spans="1:7">
      <c r="A1236" s="92" t="s">
        <v>113</v>
      </c>
      <c r="B1236" s="102" t="s">
        <v>639</v>
      </c>
      <c r="C1236" s="96"/>
      <c r="D1236" s="95">
        <f t="shared" si="58"/>
        <v>45.001215000000002</v>
      </c>
      <c r="E1236" s="96"/>
      <c r="F1236" s="95">
        <v>39.14</v>
      </c>
      <c r="G1236" s="95">
        <f t="shared" si="59"/>
        <v>5.8612149999999996</v>
      </c>
    </row>
    <row r="1237" spans="1:7">
      <c r="A1237" s="97" t="s">
        <v>113</v>
      </c>
      <c r="B1237" s="101" t="s">
        <v>761</v>
      </c>
      <c r="C1237" s="100"/>
      <c r="D1237" s="86">
        <f t="shared" si="58"/>
        <v>29.9969775</v>
      </c>
      <c r="E1237" s="100"/>
      <c r="F1237" s="86">
        <v>26.09</v>
      </c>
      <c r="G1237" s="86">
        <f t="shared" si="59"/>
        <v>3.9069775</v>
      </c>
    </row>
    <row r="1238" spans="1:7">
      <c r="A1238" s="92" t="s">
        <v>113</v>
      </c>
      <c r="B1238" s="102" t="s">
        <v>530</v>
      </c>
      <c r="C1238" s="96"/>
      <c r="D1238" s="95">
        <f t="shared" si="58"/>
        <v>69.996780000000001</v>
      </c>
      <c r="E1238" s="96"/>
      <c r="F1238" s="95">
        <v>60.88</v>
      </c>
      <c r="G1238" s="95">
        <f t="shared" si="59"/>
        <v>9.1167800000000003</v>
      </c>
    </row>
    <row r="1239" spans="1:7">
      <c r="A1239" s="97" t="s">
        <v>113</v>
      </c>
      <c r="B1239" s="101" t="s">
        <v>147</v>
      </c>
      <c r="C1239" s="100"/>
      <c r="D1239" s="86">
        <f t="shared" si="58"/>
        <v>39.999802500000001</v>
      </c>
      <c r="E1239" s="100"/>
      <c r="F1239" s="86">
        <v>34.79</v>
      </c>
      <c r="G1239" s="86">
        <f t="shared" si="59"/>
        <v>5.2098024999999994</v>
      </c>
    </row>
    <row r="1240" spans="1:7">
      <c r="A1240" s="92" t="s">
        <v>113</v>
      </c>
      <c r="B1240" s="102" t="s">
        <v>847</v>
      </c>
      <c r="C1240" s="96"/>
      <c r="D1240" s="95">
        <f t="shared" si="58"/>
        <v>59.993955</v>
      </c>
      <c r="E1240" s="96"/>
      <c r="F1240" s="95">
        <v>52.18</v>
      </c>
      <c r="G1240" s="95">
        <f t="shared" si="59"/>
        <v>7.813955</v>
      </c>
    </row>
    <row r="1241" spans="1:7">
      <c r="A1241" s="97" t="s">
        <v>113</v>
      </c>
      <c r="B1241" s="101" t="s">
        <v>159</v>
      </c>
      <c r="C1241" s="100"/>
      <c r="D1241" s="86">
        <f t="shared" si="58"/>
        <v>29.9969775</v>
      </c>
      <c r="E1241" s="100"/>
      <c r="F1241" s="86">
        <v>26.09</v>
      </c>
      <c r="G1241" s="86">
        <f t="shared" si="59"/>
        <v>3.9069775</v>
      </c>
    </row>
    <row r="1242" spans="1:7">
      <c r="A1242" s="92" t="s">
        <v>113</v>
      </c>
      <c r="B1242" s="102" t="s">
        <v>644</v>
      </c>
      <c r="C1242" s="96"/>
      <c r="D1242" s="95">
        <f t="shared" si="58"/>
        <v>69.996780000000001</v>
      </c>
      <c r="E1242" s="96"/>
      <c r="F1242" s="95">
        <v>60.88</v>
      </c>
      <c r="G1242" s="95">
        <f t="shared" si="59"/>
        <v>9.1167800000000003</v>
      </c>
    </row>
    <row r="1243" spans="1:7">
      <c r="A1243" s="97" t="s">
        <v>113</v>
      </c>
      <c r="B1243" s="101" t="s">
        <v>746</v>
      </c>
      <c r="C1243" s="100"/>
      <c r="D1243" s="86">
        <f t="shared" si="58"/>
        <v>39.999802500000001</v>
      </c>
      <c r="E1243" s="100"/>
      <c r="F1243" s="86">
        <v>34.79</v>
      </c>
      <c r="G1243" s="86">
        <f t="shared" si="59"/>
        <v>5.2098024999999994</v>
      </c>
    </row>
    <row r="1244" spans="1:7">
      <c r="A1244" s="92" t="s">
        <v>113</v>
      </c>
      <c r="B1244" s="102" t="s">
        <v>1277</v>
      </c>
      <c r="C1244" s="96"/>
      <c r="D1244" s="95">
        <f t="shared" si="58"/>
        <v>74.998192500000002</v>
      </c>
      <c r="E1244" s="96"/>
      <c r="F1244" s="95">
        <v>65.23</v>
      </c>
      <c r="G1244" s="95">
        <f t="shared" si="59"/>
        <v>9.7681924999999996</v>
      </c>
    </row>
    <row r="1245" spans="1:7">
      <c r="A1245" s="97" t="s">
        <v>113</v>
      </c>
      <c r="B1245" s="101" t="s">
        <v>1236</v>
      </c>
      <c r="C1245" s="100"/>
      <c r="D1245" s="86">
        <f t="shared" si="58"/>
        <v>29.9969775</v>
      </c>
      <c r="E1245" s="100"/>
      <c r="F1245" s="86">
        <v>26.09</v>
      </c>
      <c r="G1245" s="86">
        <f t="shared" si="59"/>
        <v>3.9069775</v>
      </c>
    </row>
    <row r="1246" spans="1:7">
      <c r="A1246" s="92" t="s">
        <v>113</v>
      </c>
      <c r="B1246" s="102" t="s">
        <v>748</v>
      </c>
      <c r="C1246" s="96"/>
      <c r="D1246" s="95">
        <f t="shared" si="58"/>
        <v>34.998390000000001</v>
      </c>
      <c r="E1246" s="96"/>
      <c r="F1246" s="95">
        <v>30.44</v>
      </c>
      <c r="G1246" s="95">
        <f t="shared" si="59"/>
        <v>4.5583900000000002</v>
      </c>
    </row>
    <row r="1247" spans="1:7">
      <c r="A1247" s="97" t="s">
        <v>113</v>
      </c>
      <c r="B1247" s="101" t="s">
        <v>998</v>
      </c>
      <c r="C1247" s="100"/>
      <c r="D1247" s="86">
        <f t="shared" si="58"/>
        <v>50.002627500000003</v>
      </c>
      <c r="E1247" s="100"/>
      <c r="F1247" s="86">
        <v>43.49</v>
      </c>
      <c r="G1247" s="86">
        <f t="shared" si="59"/>
        <v>6.5126274999999998</v>
      </c>
    </row>
    <row r="1248" spans="1:7">
      <c r="A1248" s="92" t="s">
        <v>113</v>
      </c>
      <c r="B1248" s="102" t="s">
        <v>586</v>
      </c>
      <c r="C1248" s="96"/>
      <c r="D1248" s="95">
        <f t="shared" si="58"/>
        <v>24.995564999999999</v>
      </c>
      <c r="E1248" s="96"/>
      <c r="F1248" s="95">
        <v>21.74</v>
      </c>
      <c r="G1248" s="95">
        <f t="shared" si="59"/>
        <v>3.2555649999999998</v>
      </c>
    </row>
    <row r="1249" spans="1:7">
      <c r="A1249" s="97" t="s">
        <v>113</v>
      </c>
      <c r="B1249" s="101" t="s">
        <v>1234</v>
      </c>
      <c r="C1249" s="100"/>
      <c r="D1249" s="86">
        <f t="shared" si="58"/>
        <v>24.995564999999999</v>
      </c>
      <c r="E1249" s="100"/>
      <c r="F1249" s="86">
        <v>21.74</v>
      </c>
      <c r="G1249" s="86">
        <f t="shared" si="59"/>
        <v>3.2555649999999998</v>
      </c>
    </row>
    <row r="1250" spans="1:7">
      <c r="A1250" s="92" t="s">
        <v>113</v>
      </c>
      <c r="B1250" s="102" t="s">
        <v>925</v>
      </c>
      <c r="C1250" s="96"/>
      <c r="D1250" s="95">
        <f t="shared" si="58"/>
        <v>24.995564999999999</v>
      </c>
      <c r="E1250" s="96"/>
      <c r="F1250" s="95">
        <v>21.74</v>
      </c>
      <c r="G1250" s="95">
        <f t="shared" si="59"/>
        <v>3.2555649999999998</v>
      </c>
    </row>
    <row r="1251" spans="1:7">
      <c r="A1251" s="97" t="s">
        <v>113</v>
      </c>
      <c r="B1251" s="101" t="s">
        <v>94</v>
      </c>
      <c r="C1251" s="100"/>
      <c r="D1251" s="86">
        <f t="shared" si="58"/>
        <v>74.998192500000002</v>
      </c>
      <c r="E1251" s="100"/>
      <c r="F1251" s="86">
        <v>65.23</v>
      </c>
      <c r="G1251" s="86">
        <f t="shared" si="59"/>
        <v>9.7681924999999996</v>
      </c>
    </row>
    <row r="1252" spans="1:7">
      <c r="A1252" s="92" t="s">
        <v>113</v>
      </c>
      <c r="B1252" s="102" t="s">
        <v>633</v>
      </c>
      <c r="C1252" s="96"/>
      <c r="D1252" s="95">
        <f t="shared" si="58"/>
        <v>34.998390000000001</v>
      </c>
      <c r="E1252" s="96"/>
      <c r="F1252" s="95">
        <v>30.44</v>
      </c>
      <c r="G1252" s="95">
        <f t="shared" si="59"/>
        <v>4.5583900000000002</v>
      </c>
    </row>
    <row r="1253" spans="1:7">
      <c r="A1253" s="97" t="s">
        <v>113</v>
      </c>
      <c r="B1253" s="101" t="s">
        <v>138</v>
      </c>
      <c r="C1253" s="100"/>
      <c r="D1253" s="86">
        <f t="shared" si="58"/>
        <v>29.9969775</v>
      </c>
      <c r="E1253" s="100"/>
      <c r="F1253" s="86">
        <v>26.09</v>
      </c>
      <c r="G1253" s="86">
        <f t="shared" si="59"/>
        <v>3.9069775</v>
      </c>
    </row>
    <row r="1254" spans="1:7">
      <c r="A1254" s="92" t="s">
        <v>113</v>
      </c>
      <c r="B1254" s="102" t="s">
        <v>93</v>
      </c>
      <c r="C1254" s="96"/>
      <c r="D1254" s="95">
        <f t="shared" si="58"/>
        <v>50.002627500000003</v>
      </c>
      <c r="E1254" s="96"/>
      <c r="F1254" s="95">
        <v>43.49</v>
      </c>
      <c r="G1254" s="95">
        <f t="shared" si="59"/>
        <v>6.5126274999999998</v>
      </c>
    </row>
    <row r="1255" spans="1:7">
      <c r="A1255" s="97" t="s">
        <v>113</v>
      </c>
      <c r="B1255" s="101" t="s">
        <v>32</v>
      </c>
      <c r="C1255" s="100"/>
      <c r="D1255" s="86">
        <f t="shared" si="58"/>
        <v>50.002627500000003</v>
      </c>
      <c r="E1255" s="100"/>
      <c r="F1255" s="86">
        <v>43.49</v>
      </c>
      <c r="G1255" s="86">
        <f t="shared" si="59"/>
        <v>6.5126274999999998</v>
      </c>
    </row>
    <row r="1256" spans="1:7">
      <c r="A1256" s="92" t="s">
        <v>113</v>
      </c>
      <c r="B1256" s="102" t="s">
        <v>114</v>
      </c>
      <c r="C1256" s="96"/>
      <c r="D1256" s="95">
        <f t="shared" si="58"/>
        <v>50.002627500000003</v>
      </c>
      <c r="E1256" s="96"/>
      <c r="F1256" s="95">
        <v>43.49</v>
      </c>
      <c r="G1256" s="95">
        <f t="shared" si="59"/>
        <v>6.5126274999999998</v>
      </c>
    </row>
    <row r="1257" spans="1:7">
      <c r="A1257" s="97" t="s">
        <v>113</v>
      </c>
      <c r="B1257" s="101" t="s">
        <v>1235</v>
      </c>
      <c r="C1257" s="100"/>
      <c r="D1257" s="86">
        <f t="shared" si="58"/>
        <v>34.998390000000001</v>
      </c>
      <c r="E1257" s="100"/>
      <c r="F1257" s="86">
        <v>30.44</v>
      </c>
      <c r="G1257" s="86">
        <f t="shared" si="59"/>
        <v>4.5583900000000002</v>
      </c>
    </row>
    <row r="1258" spans="1:7">
      <c r="A1258" s="92" t="s">
        <v>113</v>
      </c>
      <c r="B1258" s="102" t="s">
        <v>445</v>
      </c>
      <c r="C1258" s="96"/>
      <c r="D1258" s="95">
        <f t="shared" si="58"/>
        <v>34.998390000000001</v>
      </c>
      <c r="E1258" s="96"/>
      <c r="F1258" s="95">
        <v>30.44</v>
      </c>
      <c r="G1258" s="95">
        <f t="shared" si="59"/>
        <v>4.5583900000000002</v>
      </c>
    </row>
    <row r="1259" spans="1:7">
      <c r="A1259" s="97" t="s">
        <v>113</v>
      </c>
      <c r="B1259" s="101" t="s">
        <v>33</v>
      </c>
      <c r="C1259" s="100"/>
      <c r="D1259" s="86">
        <f t="shared" si="58"/>
        <v>39.999802500000001</v>
      </c>
      <c r="E1259" s="100"/>
      <c r="F1259" s="86">
        <v>34.79</v>
      </c>
      <c r="G1259" s="86">
        <f t="shared" si="59"/>
        <v>5.2098024999999994</v>
      </c>
    </row>
    <row r="1260" spans="1:7">
      <c r="A1260" s="92" t="s">
        <v>113</v>
      </c>
      <c r="B1260" s="102" t="s">
        <v>34</v>
      </c>
      <c r="C1260" s="96"/>
      <c r="D1260" s="95">
        <f t="shared" si="58"/>
        <v>34.998390000000001</v>
      </c>
      <c r="E1260" s="96"/>
      <c r="F1260" s="95">
        <v>30.44</v>
      </c>
      <c r="G1260" s="95">
        <f t="shared" si="59"/>
        <v>4.5583900000000002</v>
      </c>
    </row>
    <row r="1261" spans="1:7">
      <c r="A1261" s="97" t="s">
        <v>113</v>
      </c>
      <c r="B1261" s="101" t="s">
        <v>35</v>
      </c>
      <c r="C1261" s="100"/>
      <c r="D1261" s="86">
        <f t="shared" si="58"/>
        <v>24.995564999999999</v>
      </c>
      <c r="E1261" s="100"/>
      <c r="F1261" s="86">
        <v>21.74</v>
      </c>
      <c r="G1261" s="86">
        <f t="shared" si="59"/>
        <v>3.2555649999999998</v>
      </c>
    </row>
    <row r="1262" spans="1:7">
      <c r="A1262" s="92" t="s">
        <v>113</v>
      </c>
      <c r="B1262" s="102" t="s">
        <v>149</v>
      </c>
      <c r="C1262" s="96"/>
      <c r="D1262" s="95">
        <f t="shared" si="58"/>
        <v>48.002062500000001</v>
      </c>
      <c r="E1262" s="96"/>
      <c r="F1262" s="95">
        <v>41.75</v>
      </c>
      <c r="G1262" s="95">
        <f t="shared" si="59"/>
        <v>6.2520625000000001</v>
      </c>
    </row>
    <row r="1263" spans="1:7">
      <c r="A1263" s="97" t="s">
        <v>113</v>
      </c>
      <c r="B1263" s="101" t="s">
        <v>740</v>
      </c>
      <c r="C1263" s="100"/>
      <c r="D1263" s="86">
        <f t="shared" si="58"/>
        <v>37.9992375</v>
      </c>
      <c r="E1263" s="100"/>
      <c r="F1263" s="86">
        <v>33.049999999999997</v>
      </c>
      <c r="G1263" s="86">
        <f t="shared" si="59"/>
        <v>4.9492374999999997</v>
      </c>
    </row>
    <row r="1264" spans="1:7">
      <c r="A1264" s="92" t="s">
        <v>113</v>
      </c>
      <c r="B1264" s="102" t="s">
        <v>758</v>
      </c>
      <c r="C1264" s="96"/>
      <c r="D1264" s="95">
        <f t="shared" si="58"/>
        <v>34.998390000000001</v>
      </c>
      <c r="E1264" s="96"/>
      <c r="F1264" s="95">
        <v>30.44</v>
      </c>
      <c r="G1264" s="95">
        <f t="shared" si="59"/>
        <v>4.5583900000000002</v>
      </c>
    </row>
    <row r="1265" spans="1:7">
      <c r="A1265" s="97" t="s">
        <v>113</v>
      </c>
      <c r="B1265" s="101" t="s">
        <v>927</v>
      </c>
      <c r="C1265" s="100"/>
      <c r="D1265" s="86">
        <f t="shared" ref="D1265:D1296" si="60">SUM(F1265:G1265)</f>
        <v>79.999605000000003</v>
      </c>
      <c r="E1265" s="100"/>
      <c r="F1265" s="86">
        <v>69.58</v>
      </c>
      <c r="G1265" s="86">
        <f t="shared" ref="G1265:G1296" si="61">F1265*G$1</f>
        <v>10.419604999999999</v>
      </c>
    </row>
    <row r="1266" spans="1:7">
      <c r="A1266" s="92" t="s">
        <v>113</v>
      </c>
      <c r="B1266" s="102" t="s">
        <v>757</v>
      </c>
      <c r="C1266" s="96"/>
      <c r="D1266" s="95">
        <f t="shared" si="60"/>
        <v>24.995564999999999</v>
      </c>
      <c r="E1266" s="96"/>
      <c r="F1266" s="95">
        <v>21.74</v>
      </c>
      <c r="G1266" s="95">
        <f t="shared" si="61"/>
        <v>3.2555649999999998</v>
      </c>
    </row>
    <row r="1267" spans="1:7">
      <c r="A1267" s="97" t="s">
        <v>113</v>
      </c>
      <c r="B1267" s="101" t="s">
        <v>830</v>
      </c>
      <c r="C1267" s="100"/>
      <c r="D1267" s="86">
        <f t="shared" si="60"/>
        <v>50.002627500000003</v>
      </c>
      <c r="E1267" s="100"/>
      <c r="F1267" s="86">
        <v>43.49</v>
      </c>
      <c r="G1267" s="86">
        <f t="shared" si="61"/>
        <v>6.5126274999999998</v>
      </c>
    </row>
    <row r="1268" spans="1:7">
      <c r="A1268" s="92" t="s">
        <v>113</v>
      </c>
      <c r="B1268" s="102" t="s">
        <v>1233</v>
      </c>
      <c r="C1268" s="96"/>
      <c r="D1268" s="95">
        <f t="shared" si="60"/>
        <v>34.998390000000001</v>
      </c>
      <c r="E1268" s="96"/>
      <c r="F1268" s="95">
        <v>30.44</v>
      </c>
      <c r="G1268" s="95">
        <f t="shared" si="61"/>
        <v>4.5583900000000002</v>
      </c>
    </row>
    <row r="1269" spans="1:7">
      <c r="A1269" s="97" t="s">
        <v>113</v>
      </c>
      <c r="B1269" s="101" t="s">
        <v>831</v>
      </c>
      <c r="C1269" s="100"/>
      <c r="D1269" s="86">
        <f t="shared" si="60"/>
        <v>39.999802500000001</v>
      </c>
      <c r="E1269" s="100"/>
      <c r="F1269" s="86">
        <v>34.79</v>
      </c>
      <c r="G1269" s="86">
        <f t="shared" si="61"/>
        <v>5.2098024999999994</v>
      </c>
    </row>
    <row r="1270" spans="1:7">
      <c r="A1270" s="92" t="s">
        <v>113</v>
      </c>
      <c r="B1270" s="102" t="s">
        <v>531</v>
      </c>
      <c r="C1270" s="96"/>
      <c r="D1270" s="95">
        <f t="shared" si="60"/>
        <v>34.998390000000001</v>
      </c>
      <c r="E1270" s="96"/>
      <c r="F1270" s="95">
        <v>30.44</v>
      </c>
      <c r="G1270" s="95">
        <f t="shared" si="61"/>
        <v>4.5583900000000002</v>
      </c>
    </row>
    <row r="1271" spans="1:7">
      <c r="A1271" s="97" t="s">
        <v>113</v>
      </c>
      <c r="B1271" s="101" t="s">
        <v>101</v>
      </c>
      <c r="C1271" s="100"/>
      <c r="D1271" s="86">
        <f t="shared" si="60"/>
        <v>39.999802500000001</v>
      </c>
      <c r="E1271" s="100"/>
      <c r="F1271" s="86">
        <v>34.79</v>
      </c>
      <c r="G1271" s="86">
        <f t="shared" si="61"/>
        <v>5.2098024999999994</v>
      </c>
    </row>
    <row r="1272" spans="1:7">
      <c r="A1272" s="92" t="s">
        <v>113</v>
      </c>
      <c r="B1272" s="102" t="s">
        <v>971</v>
      </c>
      <c r="C1272" s="96"/>
      <c r="D1272" s="95">
        <f t="shared" si="60"/>
        <v>39.999802500000001</v>
      </c>
      <c r="E1272" s="96"/>
      <c r="F1272" s="95">
        <v>34.79</v>
      </c>
      <c r="G1272" s="95">
        <f t="shared" si="61"/>
        <v>5.2098024999999994</v>
      </c>
    </row>
    <row r="1273" spans="1:7">
      <c r="A1273" s="97" t="s">
        <v>113</v>
      </c>
      <c r="B1273" s="101" t="s">
        <v>598</v>
      </c>
      <c r="C1273" s="100"/>
      <c r="D1273" s="86">
        <f t="shared" si="60"/>
        <v>34.998390000000001</v>
      </c>
      <c r="E1273" s="100"/>
      <c r="F1273" s="86">
        <v>30.44</v>
      </c>
      <c r="G1273" s="86">
        <f t="shared" si="61"/>
        <v>4.5583900000000002</v>
      </c>
    </row>
    <row r="1274" spans="1:7">
      <c r="A1274" s="92" t="s">
        <v>113</v>
      </c>
      <c r="B1274" s="102" t="s">
        <v>146</v>
      </c>
      <c r="C1274" s="96"/>
      <c r="D1274" s="95">
        <f t="shared" si="60"/>
        <v>34.998390000000001</v>
      </c>
      <c r="E1274" s="96"/>
      <c r="F1274" s="95">
        <v>30.44</v>
      </c>
      <c r="G1274" s="95">
        <f t="shared" si="61"/>
        <v>4.5583900000000002</v>
      </c>
    </row>
    <row r="1275" spans="1:7">
      <c r="A1275" s="97" t="s">
        <v>113</v>
      </c>
      <c r="B1275" s="101" t="s">
        <v>446</v>
      </c>
      <c r="C1275" s="100"/>
      <c r="D1275" s="86">
        <f t="shared" si="60"/>
        <v>24.995564999999999</v>
      </c>
      <c r="E1275" s="100"/>
      <c r="F1275" s="86">
        <v>21.74</v>
      </c>
      <c r="G1275" s="86">
        <f t="shared" si="61"/>
        <v>3.2555649999999998</v>
      </c>
    </row>
    <row r="1276" spans="1:7">
      <c r="A1276" s="92" t="s">
        <v>113</v>
      </c>
      <c r="B1276" s="102" t="s">
        <v>129</v>
      </c>
      <c r="C1276" s="96"/>
      <c r="D1276" s="95">
        <f t="shared" si="60"/>
        <v>29.9969775</v>
      </c>
      <c r="E1276" s="96"/>
      <c r="F1276" s="95">
        <v>26.09</v>
      </c>
      <c r="G1276" s="95">
        <f t="shared" si="61"/>
        <v>3.9069775</v>
      </c>
    </row>
    <row r="1277" spans="1:7">
      <c r="A1277" s="97" t="s">
        <v>113</v>
      </c>
      <c r="B1277" s="101" t="s">
        <v>741</v>
      </c>
      <c r="C1277" s="100"/>
      <c r="D1277" s="86">
        <f t="shared" si="60"/>
        <v>29.9969775</v>
      </c>
      <c r="E1277" s="100"/>
      <c r="F1277" s="86">
        <v>26.09</v>
      </c>
      <c r="G1277" s="86">
        <f t="shared" si="61"/>
        <v>3.9069775</v>
      </c>
    </row>
    <row r="1278" spans="1:7">
      <c r="A1278" s="92" t="s">
        <v>113</v>
      </c>
      <c r="B1278" s="102" t="s">
        <v>340</v>
      </c>
      <c r="C1278" s="96"/>
      <c r="D1278" s="95">
        <f t="shared" si="60"/>
        <v>29.9969775</v>
      </c>
      <c r="E1278" s="96"/>
      <c r="F1278" s="95">
        <v>26.09</v>
      </c>
      <c r="G1278" s="95">
        <f t="shared" si="61"/>
        <v>3.9069775</v>
      </c>
    </row>
    <row r="1279" spans="1:7">
      <c r="A1279" s="97" t="s">
        <v>113</v>
      </c>
      <c r="B1279" s="101" t="s">
        <v>15</v>
      </c>
      <c r="C1279" s="100"/>
      <c r="D1279" s="86">
        <f t="shared" si="60"/>
        <v>74.998192500000002</v>
      </c>
      <c r="E1279" s="100"/>
      <c r="F1279" s="86">
        <v>65.23</v>
      </c>
      <c r="G1279" s="86">
        <f t="shared" si="61"/>
        <v>9.7681924999999996</v>
      </c>
    </row>
    <row r="1280" spans="1:7">
      <c r="A1280" s="92" t="s">
        <v>113</v>
      </c>
      <c r="B1280" s="102" t="s">
        <v>163</v>
      </c>
      <c r="C1280" s="96"/>
      <c r="D1280" s="95">
        <f t="shared" si="60"/>
        <v>34.998390000000001</v>
      </c>
      <c r="E1280" s="96"/>
      <c r="F1280" s="95">
        <v>30.44</v>
      </c>
      <c r="G1280" s="95">
        <f t="shared" si="61"/>
        <v>4.5583900000000002</v>
      </c>
    </row>
    <row r="1281" spans="1:7">
      <c r="A1281" s="97" t="s">
        <v>113</v>
      </c>
      <c r="B1281" s="101" t="s">
        <v>16</v>
      </c>
      <c r="C1281" s="100"/>
      <c r="D1281" s="86">
        <f t="shared" si="60"/>
        <v>34.998390000000001</v>
      </c>
      <c r="E1281" s="100"/>
      <c r="F1281" s="86">
        <v>30.44</v>
      </c>
      <c r="G1281" s="86">
        <f t="shared" si="61"/>
        <v>4.5583900000000002</v>
      </c>
    </row>
    <row r="1282" spans="1:7">
      <c r="A1282" s="92" t="s">
        <v>113</v>
      </c>
      <c r="B1282" s="102" t="s">
        <v>341</v>
      </c>
      <c r="C1282" s="96"/>
      <c r="D1282" s="95">
        <f t="shared" si="60"/>
        <v>29.9969775</v>
      </c>
      <c r="E1282" s="96"/>
      <c r="F1282" s="95">
        <v>26.09</v>
      </c>
      <c r="G1282" s="95">
        <f t="shared" si="61"/>
        <v>3.9069775</v>
      </c>
    </row>
    <row r="1283" spans="1:7">
      <c r="A1283" s="97" t="s">
        <v>113</v>
      </c>
      <c r="B1283" s="101" t="s">
        <v>343</v>
      </c>
      <c r="C1283" s="100"/>
      <c r="D1283" s="86">
        <f t="shared" si="60"/>
        <v>29.9969775</v>
      </c>
      <c r="E1283" s="100"/>
      <c r="F1283" s="86">
        <v>26.09</v>
      </c>
      <c r="G1283" s="86">
        <f t="shared" si="61"/>
        <v>3.9069775</v>
      </c>
    </row>
    <row r="1284" spans="1:7">
      <c r="A1284" s="92" t="s">
        <v>113</v>
      </c>
      <c r="B1284" s="102" t="s">
        <v>760</v>
      </c>
      <c r="C1284" s="96"/>
      <c r="D1284" s="95">
        <f t="shared" si="60"/>
        <v>29.9969775</v>
      </c>
      <c r="E1284" s="96"/>
      <c r="F1284" s="95">
        <v>26.09</v>
      </c>
      <c r="G1284" s="95">
        <f t="shared" si="61"/>
        <v>3.9069775</v>
      </c>
    </row>
    <row r="1285" spans="1:7">
      <c r="A1285" s="97" t="s">
        <v>113</v>
      </c>
      <c r="B1285" s="101" t="s">
        <v>834</v>
      </c>
      <c r="C1285" s="100"/>
      <c r="D1285" s="86">
        <f t="shared" si="60"/>
        <v>39.999802500000001</v>
      </c>
      <c r="E1285" s="100"/>
      <c r="F1285" s="86">
        <v>34.79</v>
      </c>
      <c r="G1285" s="86">
        <f t="shared" si="61"/>
        <v>5.2098024999999994</v>
      </c>
    </row>
    <row r="1286" spans="1:7">
      <c r="A1286" s="92" t="s">
        <v>113</v>
      </c>
      <c r="B1286" s="102" t="s">
        <v>1016</v>
      </c>
      <c r="C1286" s="96"/>
      <c r="D1286" s="95">
        <f t="shared" si="60"/>
        <v>90.002430000000004</v>
      </c>
      <c r="E1286" s="96"/>
      <c r="F1286" s="95">
        <v>78.28</v>
      </c>
      <c r="G1286" s="95">
        <f t="shared" si="61"/>
        <v>11.722429999999999</v>
      </c>
    </row>
    <row r="1287" spans="1:7">
      <c r="A1287" s="97" t="s">
        <v>113</v>
      </c>
      <c r="B1287" s="101" t="s">
        <v>17</v>
      </c>
      <c r="C1287" s="100"/>
      <c r="D1287" s="86">
        <f t="shared" si="60"/>
        <v>79.999605000000003</v>
      </c>
      <c r="E1287" s="100"/>
      <c r="F1287" s="86">
        <v>69.58</v>
      </c>
      <c r="G1287" s="86">
        <f t="shared" si="61"/>
        <v>10.419604999999999</v>
      </c>
    </row>
    <row r="1288" spans="1:7">
      <c r="A1288" s="92" t="s">
        <v>113</v>
      </c>
      <c r="B1288" s="102" t="s">
        <v>18</v>
      </c>
      <c r="C1288" s="96"/>
      <c r="D1288" s="95">
        <f t="shared" si="60"/>
        <v>34.998390000000001</v>
      </c>
      <c r="E1288" s="96"/>
      <c r="F1288" s="95">
        <v>30.44</v>
      </c>
      <c r="G1288" s="95">
        <f t="shared" si="61"/>
        <v>4.5583900000000002</v>
      </c>
    </row>
    <row r="1289" spans="1:7">
      <c r="A1289" s="97" t="s">
        <v>113</v>
      </c>
      <c r="B1289" s="101" t="s">
        <v>1017</v>
      </c>
      <c r="C1289" s="100"/>
      <c r="D1289" s="86">
        <f t="shared" si="60"/>
        <v>24.995564999999999</v>
      </c>
      <c r="E1289" s="100"/>
      <c r="F1289" s="86">
        <v>21.74</v>
      </c>
      <c r="G1289" s="86">
        <f t="shared" si="61"/>
        <v>3.2555649999999998</v>
      </c>
    </row>
    <row r="1290" spans="1:7">
      <c r="A1290" s="92" t="s">
        <v>113</v>
      </c>
      <c r="B1290" s="102" t="s">
        <v>848</v>
      </c>
      <c r="C1290" s="96"/>
      <c r="D1290" s="95">
        <f t="shared" si="60"/>
        <v>39.999802500000001</v>
      </c>
      <c r="E1290" s="96"/>
      <c r="F1290" s="95">
        <v>34.79</v>
      </c>
      <c r="G1290" s="95">
        <f t="shared" si="61"/>
        <v>5.2098024999999994</v>
      </c>
    </row>
    <row r="1291" spans="1:7">
      <c r="A1291" s="97" t="s">
        <v>113</v>
      </c>
      <c r="B1291" s="101" t="s">
        <v>970</v>
      </c>
      <c r="C1291" s="100"/>
      <c r="D1291" s="86">
        <f t="shared" si="60"/>
        <v>34.998390000000001</v>
      </c>
      <c r="E1291" s="100"/>
      <c r="F1291" s="86">
        <v>30.44</v>
      </c>
      <c r="G1291" s="86">
        <f t="shared" si="61"/>
        <v>4.5583900000000002</v>
      </c>
    </row>
    <row r="1292" spans="1:7">
      <c r="A1292" s="92" t="s">
        <v>113</v>
      </c>
      <c r="B1292" s="102" t="s">
        <v>19</v>
      </c>
      <c r="C1292" s="96"/>
      <c r="D1292" s="95">
        <f t="shared" si="60"/>
        <v>64.9953675</v>
      </c>
      <c r="E1292" s="96"/>
      <c r="F1292" s="95">
        <v>56.53</v>
      </c>
      <c r="G1292" s="95">
        <f t="shared" si="61"/>
        <v>8.4653674999999993</v>
      </c>
    </row>
    <row r="1293" spans="1:7">
      <c r="A1293" s="97" t="s">
        <v>113</v>
      </c>
      <c r="B1293" s="101" t="s">
        <v>539</v>
      </c>
      <c r="C1293" s="100"/>
      <c r="D1293" s="86">
        <f t="shared" si="60"/>
        <v>99.993757500000001</v>
      </c>
      <c r="E1293" s="100"/>
      <c r="F1293" s="86">
        <v>86.97</v>
      </c>
      <c r="G1293" s="86">
        <f t="shared" si="61"/>
        <v>13.023757499999999</v>
      </c>
    </row>
    <row r="1294" spans="1:7">
      <c r="A1294" s="92" t="s">
        <v>113</v>
      </c>
      <c r="B1294" s="102" t="s">
        <v>574</v>
      </c>
      <c r="C1294" s="96"/>
      <c r="D1294" s="95">
        <f t="shared" si="60"/>
        <v>24.995564999999999</v>
      </c>
      <c r="E1294" s="96"/>
      <c r="F1294" s="95">
        <v>21.74</v>
      </c>
      <c r="G1294" s="95">
        <f t="shared" si="61"/>
        <v>3.2555649999999998</v>
      </c>
    </row>
    <row r="1295" spans="1:7">
      <c r="A1295" s="97" t="s">
        <v>113</v>
      </c>
      <c r="B1295" s="101" t="s">
        <v>342</v>
      </c>
      <c r="C1295" s="100"/>
      <c r="D1295" s="86">
        <f t="shared" si="60"/>
        <v>29.9969775</v>
      </c>
      <c r="E1295" s="100"/>
      <c r="F1295" s="86">
        <v>26.09</v>
      </c>
      <c r="G1295" s="86">
        <f t="shared" si="61"/>
        <v>3.9069775</v>
      </c>
    </row>
    <row r="1296" spans="1:7">
      <c r="A1296" s="92" t="s">
        <v>113</v>
      </c>
      <c r="B1296" s="102" t="s">
        <v>20</v>
      </c>
      <c r="C1296" s="96"/>
      <c r="D1296" s="95">
        <f t="shared" si="60"/>
        <v>34.998390000000001</v>
      </c>
      <c r="E1296" s="96"/>
      <c r="F1296" s="95">
        <v>30.44</v>
      </c>
      <c r="G1296" s="95">
        <f t="shared" si="61"/>
        <v>4.5583900000000002</v>
      </c>
    </row>
    <row r="1297" spans="1:7">
      <c r="A1297" s="97" t="s">
        <v>113</v>
      </c>
      <c r="B1297" s="101" t="s">
        <v>590</v>
      </c>
      <c r="C1297" s="100"/>
      <c r="D1297" s="86">
        <f t="shared" ref="D1297:D1328" si="62">SUM(F1297:G1297)</f>
        <v>74.998192500000002</v>
      </c>
      <c r="E1297" s="100"/>
      <c r="F1297" s="86">
        <v>65.23</v>
      </c>
      <c r="G1297" s="86">
        <f t="shared" ref="G1297:G1328" si="63">F1297*G$1</f>
        <v>9.7681924999999996</v>
      </c>
    </row>
    <row r="1298" spans="1:7">
      <c r="A1298" s="92" t="s">
        <v>113</v>
      </c>
      <c r="B1298" s="102" t="s">
        <v>1279</v>
      </c>
      <c r="C1298" s="96"/>
      <c r="D1298" s="95">
        <f t="shared" si="62"/>
        <v>45.001215000000002</v>
      </c>
      <c r="E1298" s="96"/>
      <c r="F1298" s="95">
        <v>39.14</v>
      </c>
      <c r="G1298" s="95">
        <f t="shared" si="63"/>
        <v>5.8612149999999996</v>
      </c>
    </row>
    <row r="1299" spans="1:7">
      <c r="A1299" s="97" t="s">
        <v>113</v>
      </c>
      <c r="B1299" s="101" t="s">
        <v>21</v>
      </c>
      <c r="C1299" s="100"/>
      <c r="D1299" s="86">
        <f t="shared" si="62"/>
        <v>39.999802500000001</v>
      </c>
      <c r="E1299" s="100"/>
      <c r="F1299" s="86">
        <v>34.79</v>
      </c>
      <c r="G1299" s="86">
        <f t="shared" si="63"/>
        <v>5.2098024999999994</v>
      </c>
    </row>
    <row r="1300" spans="1:7">
      <c r="A1300" s="92" t="s">
        <v>113</v>
      </c>
      <c r="B1300" s="102" t="s">
        <v>22</v>
      </c>
      <c r="C1300" s="96"/>
      <c r="D1300" s="95">
        <f t="shared" si="62"/>
        <v>34.998390000000001</v>
      </c>
      <c r="E1300" s="96"/>
      <c r="F1300" s="95">
        <v>30.44</v>
      </c>
      <c r="G1300" s="95">
        <f t="shared" si="63"/>
        <v>4.5583900000000002</v>
      </c>
    </row>
    <row r="1301" spans="1:7">
      <c r="A1301" s="97" t="s">
        <v>113</v>
      </c>
      <c r="B1301" s="101" t="s">
        <v>157</v>
      </c>
      <c r="C1301" s="100"/>
      <c r="D1301" s="86">
        <f t="shared" si="62"/>
        <v>34.998390000000001</v>
      </c>
      <c r="E1301" s="100"/>
      <c r="F1301" s="86">
        <v>30.44</v>
      </c>
      <c r="G1301" s="86">
        <f t="shared" si="63"/>
        <v>4.5583900000000002</v>
      </c>
    </row>
    <row r="1302" spans="1:7">
      <c r="A1302" s="92" t="s">
        <v>113</v>
      </c>
      <c r="B1302" s="102" t="s">
        <v>145</v>
      </c>
      <c r="C1302" s="96"/>
      <c r="D1302" s="95">
        <f t="shared" si="62"/>
        <v>34.998390000000001</v>
      </c>
      <c r="E1302" s="96"/>
      <c r="F1302" s="95">
        <v>30.44</v>
      </c>
      <c r="G1302" s="95">
        <f t="shared" si="63"/>
        <v>4.5583900000000002</v>
      </c>
    </row>
    <row r="1303" spans="1:7">
      <c r="A1303" s="97" t="s">
        <v>113</v>
      </c>
      <c r="B1303" s="101" t="s">
        <v>1278</v>
      </c>
      <c r="C1303" s="100"/>
      <c r="D1303" s="86">
        <f t="shared" si="62"/>
        <v>45.001215000000002</v>
      </c>
      <c r="E1303" s="100"/>
      <c r="F1303" s="86">
        <v>39.14</v>
      </c>
      <c r="G1303" s="86">
        <f t="shared" si="63"/>
        <v>5.8612149999999996</v>
      </c>
    </row>
    <row r="1304" spans="1:7">
      <c r="A1304" s="92" t="s">
        <v>113</v>
      </c>
      <c r="B1304" s="102" t="s">
        <v>361</v>
      </c>
      <c r="C1304" s="96"/>
      <c r="D1304" s="95">
        <f t="shared" si="62"/>
        <v>34.998390000000001</v>
      </c>
      <c r="E1304" s="96"/>
      <c r="F1304" s="95">
        <v>30.44</v>
      </c>
      <c r="G1304" s="95">
        <f t="shared" si="63"/>
        <v>4.5583900000000002</v>
      </c>
    </row>
    <row r="1305" spans="1:7">
      <c r="A1305" s="97" t="s">
        <v>113</v>
      </c>
      <c r="B1305" s="101" t="s">
        <v>23</v>
      </c>
      <c r="C1305" s="100"/>
      <c r="D1305" s="86">
        <f t="shared" si="62"/>
        <v>165.00062249999999</v>
      </c>
      <c r="E1305" s="100"/>
      <c r="F1305" s="86">
        <v>143.51</v>
      </c>
      <c r="G1305" s="86">
        <f t="shared" si="63"/>
        <v>21.490622499999997</v>
      </c>
    </row>
    <row r="1306" spans="1:7">
      <c r="A1306" s="92" t="s">
        <v>113</v>
      </c>
      <c r="B1306" s="102" t="s">
        <v>161</v>
      </c>
      <c r="C1306" s="96"/>
      <c r="D1306" s="95">
        <f t="shared" si="62"/>
        <v>34.998390000000001</v>
      </c>
      <c r="E1306" s="96"/>
      <c r="F1306" s="95">
        <v>30.44</v>
      </c>
      <c r="G1306" s="95">
        <f t="shared" si="63"/>
        <v>4.5583900000000002</v>
      </c>
    </row>
    <row r="1307" spans="1:7">
      <c r="A1307" s="97" t="s">
        <v>113</v>
      </c>
      <c r="B1307" s="101" t="s">
        <v>832</v>
      </c>
      <c r="C1307" s="100"/>
      <c r="D1307" s="86">
        <f t="shared" si="62"/>
        <v>29.9969775</v>
      </c>
      <c r="E1307" s="100"/>
      <c r="F1307" s="86">
        <v>26.09</v>
      </c>
      <c r="G1307" s="86">
        <f t="shared" si="63"/>
        <v>3.9069775</v>
      </c>
    </row>
    <row r="1308" spans="1:7">
      <c r="A1308" s="92" t="s">
        <v>113</v>
      </c>
      <c r="B1308" s="102" t="s">
        <v>144</v>
      </c>
      <c r="C1308" s="96"/>
      <c r="D1308" s="95">
        <f t="shared" si="62"/>
        <v>74.998192500000002</v>
      </c>
      <c r="E1308" s="96"/>
      <c r="F1308" s="95">
        <v>65.23</v>
      </c>
      <c r="G1308" s="95">
        <f t="shared" si="63"/>
        <v>9.7681924999999996</v>
      </c>
    </row>
    <row r="1309" spans="1:7">
      <c r="A1309" s="97" t="s">
        <v>113</v>
      </c>
      <c r="B1309" s="101" t="s">
        <v>143</v>
      </c>
      <c r="C1309" s="100"/>
      <c r="D1309" s="86">
        <f t="shared" si="62"/>
        <v>29.9969775</v>
      </c>
      <c r="E1309" s="100"/>
      <c r="F1309" s="86">
        <v>26.09</v>
      </c>
      <c r="G1309" s="86">
        <f t="shared" si="63"/>
        <v>3.9069775</v>
      </c>
    </row>
    <row r="1310" spans="1:7">
      <c r="A1310" s="92" t="s">
        <v>113</v>
      </c>
      <c r="B1310" s="102" t="s">
        <v>142</v>
      </c>
      <c r="C1310" s="96"/>
      <c r="D1310" s="95">
        <f t="shared" si="62"/>
        <v>29.9969775</v>
      </c>
      <c r="E1310" s="96"/>
      <c r="F1310" s="95">
        <v>26.09</v>
      </c>
      <c r="G1310" s="95">
        <f t="shared" si="63"/>
        <v>3.9069775</v>
      </c>
    </row>
    <row r="1311" spans="1:7">
      <c r="A1311" s="97" t="s">
        <v>113</v>
      </c>
      <c r="B1311" s="101" t="s">
        <v>170</v>
      </c>
      <c r="C1311" s="100"/>
      <c r="D1311" s="86">
        <f t="shared" si="62"/>
        <v>39.999802500000001</v>
      </c>
      <c r="E1311" s="100"/>
      <c r="F1311" s="86">
        <v>34.79</v>
      </c>
      <c r="G1311" s="86">
        <f t="shared" si="63"/>
        <v>5.2098024999999994</v>
      </c>
    </row>
    <row r="1312" spans="1:7">
      <c r="A1312" s="92" t="s">
        <v>113</v>
      </c>
      <c r="B1312" s="102" t="s">
        <v>571</v>
      </c>
      <c r="C1312" s="96"/>
      <c r="D1312" s="95">
        <f t="shared" si="62"/>
        <v>29.9969775</v>
      </c>
      <c r="E1312" s="96"/>
      <c r="F1312" s="95">
        <v>26.09</v>
      </c>
      <c r="G1312" s="95">
        <f t="shared" si="63"/>
        <v>3.9069775</v>
      </c>
    </row>
    <row r="1313" spans="1:7">
      <c r="A1313" s="97" t="s">
        <v>113</v>
      </c>
      <c r="B1313" s="101" t="s">
        <v>24</v>
      </c>
      <c r="C1313" s="100"/>
      <c r="D1313" s="86">
        <f t="shared" si="62"/>
        <v>29.9969775</v>
      </c>
      <c r="E1313" s="100"/>
      <c r="F1313" s="86">
        <v>26.09</v>
      </c>
      <c r="G1313" s="86">
        <f t="shared" si="63"/>
        <v>3.9069775</v>
      </c>
    </row>
    <row r="1314" spans="1:7">
      <c r="A1314" s="92" t="s">
        <v>113</v>
      </c>
      <c r="B1314" s="102" t="s">
        <v>1222</v>
      </c>
      <c r="C1314" s="96"/>
      <c r="D1314" s="95">
        <f t="shared" si="62"/>
        <v>39.999802500000001</v>
      </c>
      <c r="E1314" s="96"/>
      <c r="F1314" s="95">
        <v>34.79</v>
      </c>
      <c r="G1314" s="95">
        <f t="shared" si="63"/>
        <v>5.2098024999999994</v>
      </c>
    </row>
    <row r="1315" spans="1:7">
      <c r="A1315" s="97" t="s">
        <v>113</v>
      </c>
      <c r="B1315" s="101" t="s">
        <v>346</v>
      </c>
      <c r="C1315" s="100"/>
      <c r="D1315" s="86">
        <f t="shared" si="62"/>
        <v>34.998390000000001</v>
      </c>
      <c r="E1315" s="100"/>
      <c r="F1315" s="86">
        <v>30.44</v>
      </c>
      <c r="G1315" s="86">
        <f t="shared" si="63"/>
        <v>4.5583900000000002</v>
      </c>
    </row>
    <row r="1316" spans="1:7">
      <c r="A1316" s="92" t="s">
        <v>113</v>
      </c>
      <c r="B1316" s="102" t="s">
        <v>304</v>
      </c>
      <c r="C1316" s="96"/>
      <c r="D1316" s="95">
        <f t="shared" si="62"/>
        <v>99.993757500000001</v>
      </c>
      <c r="E1316" s="96"/>
      <c r="F1316" s="95">
        <v>86.97</v>
      </c>
      <c r="G1316" s="95">
        <f t="shared" si="63"/>
        <v>13.023757499999999</v>
      </c>
    </row>
    <row r="1317" spans="1:7">
      <c r="A1317" s="97" t="s">
        <v>113</v>
      </c>
      <c r="B1317" s="101" t="s">
        <v>835</v>
      </c>
      <c r="C1317" s="100"/>
      <c r="D1317" s="86">
        <f t="shared" si="62"/>
        <v>45.001215000000002</v>
      </c>
      <c r="E1317" s="100"/>
      <c r="F1317" s="86">
        <v>39.14</v>
      </c>
      <c r="G1317" s="86">
        <f t="shared" si="63"/>
        <v>5.8612149999999996</v>
      </c>
    </row>
    <row r="1318" spans="1:7">
      <c r="A1318" s="92" t="s">
        <v>113</v>
      </c>
      <c r="B1318" s="102" t="s">
        <v>573</v>
      </c>
      <c r="C1318" s="96"/>
      <c r="D1318" s="95">
        <f t="shared" si="62"/>
        <v>29.9969775</v>
      </c>
      <c r="E1318" s="96"/>
      <c r="F1318" s="95">
        <v>26.09</v>
      </c>
      <c r="G1318" s="95">
        <f t="shared" si="63"/>
        <v>3.9069775</v>
      </c>
    </row>
    <row r="1319" spans="1:7">
      <c r="A1319" s="97" t="s">
        <v>113</v>
      </c>
      <c r="B1319" s="101" t="s">
        <v>810</v>
      </c>
      <c r="C1319" s="100"/>
      <c r="D1319" s="86">
        <f t="shared" si="62"/>
        <v>39.999802500000001</v>
      </c>
      <c r="E1319" s="100"/>
      <c r="F1319" s="86">
        <v>34.79</v>
      </c>
      <c r="G1319" s="86">
        <f t="shared" si="63"/>
        <v>5.2098024999999994</v>
      </c>
    </row>
    <row r="1320" spans="1:7">
      <c r="A1320" s="92" t="s">
        <v>113</v>
      </c>
      <c r="B1320" s="102" t="s">
        <v>384</v>
      </c>
      <c r="C1320" s="96"/>
      <c r="D1320" s="95">
        <f t="shared" si="62"/>
        <v>39.999802500000001</v>
      </c>
      <c r="E1320" s="96"/>
      <c r="F1320" s="95">
        <v>34.79</v>
      </c>
      <c r="G1320" s="95">
        <f t="shared" si="63"/>
        <v>5.2098024999999994</v>
      </c>
    </row>
    <row r="1321" spans="1:7">
      <c r="A1321" s="97" t="s">
        <v>113</v>
      </c>
      <c r="B1321" s="101" t="s">
        <v>25</v>
      </c>
      <c r="C1321" s="100"/>
      <c r="D1321" s="86">
        <f t="shared" si="62"/>
        <v>29.9969775</v>
      </c>
      <c r="E1321" s="100"/>
      <c r="F1321" s="86">
        <v>26.09</v>
      </c>
      <c r="G1321" s="86">
        <f t="shared" si="63"/>
        <v>3.9069775</v>
      </c>
    </row>
    <row r="1322" spans="1:7">
      <c r="A1322" s="92" t="s">
        <v>113</v>
      </c>
      <c r="B1322" s="102" t="s">
        <v>139</v>
      </c>
      <c r="C1322" s="96"/>
      <c r="D1322" s="95">
        <f t="shared" si="62"/>
        <v>34.998390000000001</v>
      </c>
      <c r="E1322" s="96"/>
      <c r="F1322" s="95">
        <v>30.44</v>
      </c>
      <c r="G1322" s="95">
        <f t="shared" si="63"/>
        <v>4.5583900000000002</v>
      </c>
    </row>
    <row r="1323" spans="1:7">
      <c r="A1323" s="97" t="s">
        <v>113</v>
      </c>
      <c r="B1323" s="101" t="s">
        <v>542</v>
      </c>
      <c r="C1323" s="100"/>
      <c r="D1323" s="86">
        <f t="shared" si="62"/>
        <v>74.998192500000002</v>
      </c>
      <c r="E1323" s="100"/>
      <c r="F1323" s="86">
        <v>65.23</v>
      </c>
      <c r="G1323" s="86">
        <f t="shared" si="63"/>
        <v>9.7681924999999996</v>
      </c>
    </row>
    <row r="1324" spans="1:7">
      <c r="A1324" s="92" t="s">
        <v>113</v>
      </c>
      <c r="B1324" s="102" t="s">
        <v>621</v>
      </c>
      <c r="C1324" s="96"/>
      <c r="D1324" s="95">
        <f t="shared" si="62"/>
        <v>74.998192500000002</v>
      </c>
      <c r="E1324" s="96"/>
      <c r="F1324" s="95">
        <v>65.23</v>
      </c>
      <c r="G1324" s="95">
        <f t="shared" si="63"/>
        <v>9.7681924999999996</v>
      </c>
    </row>
    <row r="1325" spans="1:7">
      <c r="A1325" s="97" t="s">
        <v>113</v>
      </c>
      <c r="B1325" s="101" t="s">
        <v>447</v>
      </c>
      <c r="C1325" s="100"/>
      <c r="D1325" s="86">
        <f t="shared" si="62"/>
        <v>74.998192500000002</v>
      </c>
      <c r="E1325" s="100"/>
      <c r="F1325" s="86">
        <v>65.23</v>
      </c>
      <c r="G1325" s="86">
        <f t="shared" si="63"/>
        <v>9.7681924999999996</v>
      </c>
    </row>
    <row r="1326" spans="1:7">
      <c r="A1326" s="92" t="s">
        <v>113</v>
      </c>
      <c r="B1326" s="102" t="s">
        <v>947</v>
      </c>
      <c r="C1326" s="96"/>
      <c r="D1326" s="95">
        <f t="shared" si="62"/>
        <v>39.999802500000001</v>
      </c>
      <c r="E1326" s="96"/>
      <c r="F1326" s="95">
        <v>34.79</v>
      </c>
      <c r="G1326" s="95">
        <f t="shared" si="63"/>
        <v>5.2098024999999994</v>
      </c>
    </row>
    <row r="1327" spans="1:7">
      <c r="A1327" s="97" t="s">
        <v>113</v>
      </c>
      <c r="B1327" s="101" t="s">
        <v>889</v>
      </c>
      <c r="C1327" s="100"/>
      <c r="D1327" s="86">
        <f t="shared" si="62"/>
        <v>34.998390000000001</v>
      </c>
      <c r="E1327" s="100"/>
      <c r="F1327" s="86">
        <v>30.44</v>
      </c>
      <c r="G1327" s="86">
        <f t="shared" si="63"/>
        <v>4.5583900000000002</v>
      </c>
    </row>
    <row r="1328" spans="1:7">
      <c r="A1328" s="92" t="s">
        <v>113</v>
      </c>
      <c r="B1328" s="102" t="s">
        <v>95</v>
      </c>
      <c r="C1328" s="96"/>
      <c r="D1328" s="95">
        <f t="shared" si="62"/>
        <v>74.998192500000002</v>
      </c>
      <c r="E1328" s="96"/>
      <c r="F1328" s="95">
        <v>65.23</v>
      </c>
      <c r="G1328" s="95">
        <f t="shared" si="63"/>
        <v>9.7681924999999996</v>
      </c>
    </row>
    <row r="1329" spans="1:7">
      <c r="A1329" s="97" t="s">
        <v>113</v>
      </c>
      <c r="B1329" s="101" t="s">
        <v>580</v>
      </c>
      <c r="C1329" s="100"/>
      <c r="D1329" s="86">
        <f t="shared" ref="D1329:D1360" si="64">SUM(F1329:G1329)</f>
        <v>29.9969775</v>
      </c>
      <c r="E1329" s="100"/>
      <c r="F1329" s="86">
        <v>26.09</v>
      </c>
      <c r="G1329" s="86">
        <f t="shared" ref="G1329:G1360" si="65">F1329*G$1</f>
        <v>3.9069775</v>
      </c>
    </row>
    <row r="1330" spans="1:7">
      <c r="A1330" s="92" t="s">
        <v>113</v>
      </c>
      <c r="B1330" s="102" t="s">
        <v>833</v>
      </c>
      <c r="C1330" s="96"/>
      <c r="D1330" s="95">
        <f t="shared" si="64"/>
        <v>37.9992375</v>
      </c>
      <c r="E1330" s="96"/>
      <c r="F1330" s="95">
        <v>33.049999999999997</v>
      </c>
      <c r="G1330" s="95">
        <f t="shared" si="65"/>
        <v>4.9492374999999997</v>
      </c>
    </row>
    <row r="1331" spans="1:7">
      <c r="A1331" s="97" t="s">
        <v>113</v>
      </c>
      <c r="B1331" s="101" t="s">
        <v>141</v>
      </c>
      <c r="C1331" s="100"/>
      <c r="D1331" s="86">
        <f t="shared" si="64"/>
        <v>59.993955</v>
      </c>
      <c r="E1331" s="100"/>
      <c r="F1331" s="86">
        <v>52.18</v>
      </c>
      <c r="G1331" s="86">
        <f t="shared" si="65"/>
        <v>7.813955</v>
      </c>
    </row>
    <row r="1332" spans="1:7">
      <c r="A1332" s="92" t="s">
        <v>113</v>
      </c>
      <c r="B1332" s="102" t="s">
        <v>1237</v>
      </c>
      <c r="C1332" s="96"/>
      <c r="D1332" s="95">
        <f t="shared" si="64"/>
        <v>34.998390000000001</v>
      </c>
      <c r="E1332" s="96"/>
      <c r="F1332" s="95">
        <v>30.44</v>
      </c>
      <c r="G1332" s="95">
        <f t="shared" si="65"/>
        <v>4.5583900000000002</v>
      </c>
    </row>
    <row r="1333" spans="1:7">
      <c r="A1333" s="97" t="s">
        <v>113</v>
      </c>
      <c r="B1333" s="101" t="s">
        <v>26</v>
      </c>
      <c r="C1333" s="100"/>
      <c r="D1333" s="86">
        <f t="shared" si="64"/>
        <v>45.001215000000002</v>
      </c>
      <c r="E1333" s="100"/>
      <c r="F1333" s="86">
        <v>39.14</v>
      </c>
      <c r="G1333" s="86">
        <f t="shared" si="65"/>
        <v>5.8612149999999996</v>
      </c>
    </row>
    <row r="1334" spans="1:7">
      <c r="A1334" s="92" t="s">
        <v>113</v>
      </c>
      <c r="B1334" s="102" t="s">
        <v>700</v>
      </c>
      <c r="C1334" s="96"/>
      <c r="D1334" s="95">
        <f t="shared" si="64"/>
        <v>34.998390000000001</v>
      </c>
      <c r="E1334" s="96"/>
      <c r="F1334" s="95">
        <v>30.44</v>
      </c>
      <c r="G1334" s="95">
        <f t="shared" si="65"/>
        <v>4.5583900000000002</v>
      </c>
    </row>
    <row r="1335" spans="1:7">
      <c r="A1335" s="97" t="s">
        <v>113</v>
      </c>
      <c r="B1335" s="101" t="s">
        <v>140</v>
      </c>
      <c r="C1335" s="100"/>
      <c r="D1335" s="86">
        <f t="shared" si="64"/>
        <v>34.998390000000001</v>
      </c>
      <c r="E1335" s="100"/>
      <c r="F1335" s="86">
        <v>30.44</v>
      </c>
      <c r="G1335" s="86">
        <f t="shared" si="65"/>
        <v>4.5583900000000002</v>
      </c>
    </row>
    <row r="1336" spans="1:7">
      <c r="A1336" s="92" t="s">
        <v>113</v>
      </c>
      <c r="B1336" s="102" t="s">
        <v>27</v>
      </c>
      <c r="C1336" s="96"/>
      <c r="D1336" s="95">
        <f t="shared" si="64"/>
        <v>39.999802500000001</v>
      </c>
      <c r="E1336" s="96"/>
      <c r="F1336" s="95">
        <v>34.79</v>
      </c>
      <c r="G1336" s="95">
        <f t="shared" si="65"/>
        <v>5.2098024999999994</v>
      </c>
    </row>
    <row r="1337" spans="1:7">
      <c r="A1337" s="97" t="s">
        <v>113</v>
      </c>
      <c r="B1337" s="101" t="s">
        <v>28</v>
      </c>
      <c r="C1337" s="100"/>
      <c r="D1337" s="86">
        <f t="shared" si="64"/>
        <v>39.999802500000001</v>
      </c>
      <c r="E1337" s="100"/>
      <c r="F1337" s="86">
        <v>34.79</v>
      </c>
      <c r="G1337" s="86">
        <f t="shared" si="65"/>
        <v>5.2098024999999994</v>
      </c>
    </row>
    <row r="1338" spans="1:7">
      <c r="A1338" s="92" t="s">
        <v>113</v>
      </c>
      <c r="B1338" s="102" t="s">
        <v>29</v>
      </c>
      <c r="C1338" s="96"/>
      <c r="D1338" s="95">
        <f t="shared" si="64"/>
        <v>45.001215000000002</v>
      </c>
      <c r="E1338" s="96"/>
      <c r="F1338" s="95">
        <v>39.14</v>
      </c>
      <c r="G1338" s="95">
        <f t="shared" si="65"/>
        <v>5.8612149999999996</v>
      </c>
    </row>
    <row r="1339" spans="1:7">
      <c r="A1339" s="97" t="s">
        <v>113</v>
      </c>
      <c r="B1339" s="101" t="s">
        <v>102</v>
      </c>
      <c r="C1339" s="100"/>
      <c r="D1339" s="86">
        <f t="shared" si="64"/>
        <v>39.999802500000001</v>
      </c>
      <c r="E1339" s="100"/>
      <c r="F1339" s="86">
        <v>34.79</v>
      </c>
      <c r="G1339" s="86">
        <f t="shared" si="65"/>
        <v>5.2098024999999994</v>
      </c>
    </row>
    <row r="1340" spans="1:7">
      <c r="A1340" s="92" t="s">
        <v>113</v>
      </c>
      <c r="B1340" s="102" t="s">
        <v>156</v>
      </c>
      <c r="C1340" s="96"/>
      <c r="D1340" s="95">
        <f t="shared" si="64"/>
        <v>29.9969775</v>
      </c>
      <c r="E1340" s="96"/>
      <c r="F1340" s="95">
        <v>26.09</v>
      </c>
      <c r="G1340" s="95">
        <f t="shared" si="65"/>
        <v>3.9069775</v>
      </c>
    </row>
    <row r="1341" spans="1:7">
      <c r="A1341" s="97" t="s">
        <v>113</v>
      </c>
      <c r="B1341" s="101" t="s">
        <v>386</v>
      </c>
      <c r="C1341" s="100"/>
      <c r="D1341" s="86">
        <f t="shared" si="64"/>
        <v>29.9969775</v>
      </c>
      <c r="E1341" s="100"/>
      <c r="F1341" s="86">
        <v>26.09</v>
      </c>
      <c r="G1341" s="86">
        <f t="shared" si="65"/>
        <v>3.9069775</v>
      </c>
    </row>
    <row r="1342" spans="1:7">
      <c r="A1342" s="92" t="s">
        <v>113</v>
      </c>
      <c r="B1342" s="102" t="s">
        <v>385</v>
      </c>
      <c r="C1342" s="96"/>
      <c r="D1342" s="95">
        <f t="shared" si="64"/>
        <v>37.9992375</v>
      </c>
      <c r="E1342" s="96"/>
      <c r="F1342" s="95">
        <v>33.049999999999997</v>
      </c>
      <c r="G1342" s="95">
        <f t="shared" si="65"/>
        <v>4.9492374999999997</v>
      </c>
    </row>
    <row r="1343" spans="1:7">
      <c r="A1343" s="97" t="s">
        <v>113</v>
      </c>
      <c r="B1343" s="101" t="s">
        <v>747</v>
      </c>
      <c r="C1343" s="100"/>
      <c r="D1343" s="86">
        <f t="shared" si="64"/>
        <v>99.993757500000001</v>
      </c>
      <c r="E1343" s="100"/>
      <c r="F1343" s="86">
        <v>86.97</v>
      </c>
      <c r="G1343" s="86">
        <f t="shared" si="65"/>
        <v>13.023757499999999</v>
      </c>
    </row>
    <row r="1344" spans="1:7">
      <c r="A1344" s="92" t="s">
        <v>113</v>
      </c>
      <c r="B1344" s="102" t="s">
        <v>631</v>
      </c>
      <c r="C1344" s="96"/>
      <c r="D1344" s="95">
        <f t="shared" si="64"/>
        <v>29.9969775</v>
      </c>
      <c r="E1344" s="96"/>
      <c r="F1344" s="95">
        <v>26.09</v>
      </c>
      <c r="G1344" s="95">
        <f t="shared" si="65"/>
        <v>3.9069775</v>
      </c>
    </row>
    <row r="1345" spans="1:7">
      <c r="A1345" s="97" t="s">
        <v>113</v>
      </c>
      <c r="B1345" s="101" t="s">
        <v>973</v>
      </c>
      <c r="C1345" s="100"/>
      <c r="D1345" s="86">
        <f t="shared" si="64"/>
        <v>34.998390000000001</v>
      </c>
      <c r="E1345" s="100"/>
      <c r="F1345" s="86">
        <v>30.44</v>
      </c>
      <c r="G1345" s="86">
        <f t="shared" si="65"/>
        <v>4.5583900000000002</v>
      </c>
    </row>
    <row r="1346" spans="1:7">
      <c r="A1346" s="92" t="s">
        <v>113</v>
      </c>
      <c r="B1346" s="102" t="s">
        <v>572</v>
      </c>
      <c r="C1346" s="96"/>
      <c r="D1346" s="95">
        <f t="shared" si="64"/>
        <v>39.999802500000001</v>
      </c>
      <c r="E1346" s="96"/>
      <c r="F1346" s="95">
        <v>34.79</v>
      </c>
      <c r="G1346" s="95">
        <f t="shared" si="65"/>
        <v>5.2098024999999994</v>
      </c>
    </row>
    <row r="1347" spans="1:7">
      <c r="A1347" s="97" t="s">
        <v>113</v>
      </c>
      <c r="B1347" s="101" t="s">
        <v>890</v>
      </c>
      <c r="C1347" s="100"/>
      <c r="D1347" s="86">
        <f t="shared" si="64"/>
        <v>45.001215000000002</v>
      </c>
      <c r="E1347" s="100"/>
      <c r="F1347" s="86">
        <v>39.14</v>
      </c>
      <c r="G1347" s="86">
        <f t="shared" si="65"/>
        <v>5.8612149999999996</v>
      </c>
    </row>
    <row r="1348" spans="1:7">
      <c r="A1348" s="92" t="s">
        <v>113</v>
      </c>
      <c r="B1348" s="102" t="s">
        <v>811</v>
      </c>
      <c r="C1348" s="96"/>
      <c r="D1348" s="95">
        <f t="shared" si="64"/>
        <v>34.998390000000001</v>
      </c>
      <c r="E1348" s="96"/>
      <c r="F1348" s="95">
        <v>30.44</v>
      </c>
      <c r="G1348" s="95">
        <f t="shared" si="65"/>
        <v>4.5583900000000002</v>
      </c>
    </row>
    <row r="1349" spans="1:7">
      <c r="A1349" s="97" t="s">
        <v>113</v>
      </c>
      <c r="B1349" s="101" t="s">
        <v>798</v>
      </c>
      <c r="C1349" s="100"/>
      <c r="D1349" s="86">
        <f t="shared" si="64"/>
        <v>34.998390000000001</v>
      </c>
      <c r="E1349" s="100"/>
      <c r="F1349" s="86">
        <v>30.44</v>
      </c>
      <c r="G1349" s="86">
        <f t="shared" si="65"/>
        <v>4.5583900000000002</v>
      </c>
    </row>
    <row r="1350" spans="1:7">
      <c r="A1350" s="92" t="s">
        <v>113</v>
      </c>
      <c r="B1350" s="102" t="s">
        <v>30</v>
      </c>
      <c r="C1350" s="96"/>
      <c r="D1350" s="95">
        <f t="shared" si="64"/>
        <v>50.002627500000003</v>
      </c>
      <c r="E1350" s="96"/>
      <c r="F1350" s="95">
        <v>43.49</v>
      </c>
      <c r="G1350" s="95">
        <f t="shared" si="65"/>
        <v>6.5126274999999998</v>
      </c>
    </row>
    <row r="1351" spans="1:7">
      <c r="A1351" s="97" t="s">
        <v>113</v>
      </c>
      <c r="B1351" s="101" t="s">
        <v>130</v>
      </c>
      <c r="C1351" s="100"/>
      <c r="D1351" s="86">
        <f t="shared" si="64"/>
        <v>24.995564999999999</v>
      </c>
      <c r="E1351" s="100"/>
      <c r="F1351" s="86">
        <v>21.74</v>
      </c>
      <c r="G1351" s="86">
        <f t="shared" si="65"/>
        <v>3.2555649999999998</v>
      </c>
    </row>
    <row r="1352" spans="1:7">
      <c r="A1352" s="92" t="s">
        <v>113</v>
      </c>
      <c r="B1352" s="102" t="s">
        <v>944</v>
      </c>
      <c r="C1352" s="96"/>
      <c r="D1352" s="95">
        <f t="shared" si="64"/>
        <v>79.999605000000003</v>
      </c>
      <c r="E1352" s="96"/>
      <c r="F1352" s="95">
        <v>69.58</v>
      </c>
      <c r="G1352" s="95">
        <f t="shared" si="65"/>
        <v>10.419604999999999</v>
      </c>
    </row>
    <row r="1353" spans="1:7">
      <c r="A1353" s="97" t="s">
        <v>113</v>
      </c>
      <c r="B1353" s="101" t="s">
        <v>131</v>
      </c>
      <c r="C1353" s="100"/>
      <c r="D1353" s="86">
        <f t="shared" si="64"/>
        <v>29.9969775</v>
      </c>
      <c r="E1353" s="100"/>
      <c r="F1353" s="86">
        <v>26.09</v>
      </c>
      <c r="G1353" s="86">
        <f t="shared" si="65"/>
        <v>3.9069775</v>
      </c>
    </row>
    <row r="1354" spans="1:7">
      <c r="A1354" s="92" t="s">
        <v>113</v>
      </c>
      <c r="B1354" s="102" t="s">
        <v>739</v>
      </c>
      <c r="C1354" s="96"/>
      <c r="D1354" s="95">
        <f t="shared" si="64"/>
        <v>34.998390000000001</v>
      </c>
      <c r="E1354" s="96"/>
      <c r="F1354" s="95">
        <v>30.44</v>
      </c>
      <c r="G1354" s="95">
        <f t="shared" si="65"/>
        <v>4.5583900000000002</v>
      </c>
    </row>
    <row r="1355" spans="1:7">
      <c r="A1355" s="97" t="s">
        <v>113</v>
      </c>
      <c r="B1355" s="101" t="s">
        <v>606</v>
      </c>
      <c r="C1355" s="100"/>
      <c r="D1355" s="86">
        <f t="shared" si="64"/>
        <v>29.9969775</v>
      </c>
      <c r="E1355" s="100"/>
      <c r="F1355" s="86">
        <v>26.09</v>
      </c>
      <c r="G1355" s="86">
        <f t="shared" si="65"/>
        <v>3.9069775</v>
      </c>
    </row>
    <row r="1356" spans="1:7">
      <c r="A1356" s="92" t="s">
        <v>113</v>
      </c>
      <c r="B1356" s="102" t="s">
        <v>759</v>
      </c>
      <c r="C1356" s="96"/>
      <c r="D1356" s="95">
        <f t="shared" si="64"/>
        <v>29.9969775</v>
      </c>
      <c r="E1356" s="96"/>
      <c r="F1356" s="95">
        <v>26.09</v>
      </c>
      <c r="G1356" s="95">
        <f t="shared" si="65"/>
        <v>3.9069775</v>
      </c>
    </row>
    <row r="1357" spans="1:7">
      <c r="A1357" s="97" t="s">
        <v>113</v>
      </c>
      <c r="B1357" s="101" t="s">
        <v>160</v>
      </c>
      <c r="C1357" s="100"/>
      <c r="D1357" s="86">
        <f t="shared" si="64"/>
        <v>29.9969775</v>
      </c>
      <c r="E1357" s="100"/>
      <c r="F1357" s="86">
        <v>26.09</v>
      </c>
      <c r="G1357" s="86">
        <f t="shared" si="65"/>
        <v>3.9069775</v>
      </c>
    </row>
    <row r="1358" spans="1:7">
      <c r="A1358" s="92" t="s">
        <v>113</v>
      </c>
      <c r="B1358" s="102" t="s">
        <v>432</v>
      </c>
      <c r="C1358" s="96"/>
      <c r="D1358" s="95">
        <f t="shared" si="64"/>
        <v>24.995564999999999</v>
      </c>
      <c r="E1358" s="96"/>
      <c r="F1358" s="95">
        <v>21.74</v>
      </c>
      <c r="G1358" s="95">
        <f t="shared" si="65"/>
        <v>3.2555649999999998</v>
      </c>
    </row>
    <row r="1359" spans="1:7">
      <c r="A1359" s="97" t="s">
        <v>113</v>
      </c>
      <c r="B1359" s="101" t="s">
        <v>387</v>
      </c>
      <c r="C1359" s="100"/>
      <c r="D1359" s="86">
        <f t="shared" si="64"/>
        <v>29.9969775</v>
      </c>
      <c r="E1359" s="100"/>
      <c r="F1359" s="86">
        <v>26.09</v>
      </c>
      <c r="G1359" s="86">
        <f t="shared" si="65"/>
        <v>3.9069775</v>
      </c>
    </row>
    <row r="1360" spans="1:7">
      <c r="A1360" s="92" t="s">
        <v>113</v>
      </c>
      <c r="B1360" s="102" t="s">
        <v>96</v>
      </c>
      <c r="C1360" s="96"/>
      <c r="D1360" s="95">
        <f t="shared" si="64"/>
        <v>59.993955</v>
      </c>
      <c r="E1360" s="96"/>
      <c r="F1360" s="95">
        <v>52.18</v>
      </c>
      <c r="G1360" s="95">
        <f t="shared" si="65"/>
        <v>7.813955</v>
      </c>
    </row>
    <row r="1361" spans="1:7">
      <c r="A1361" s="97" t="s">
        <v>113</v>
      </c>
      <c r="B1361" s="101" t="s">
        <v>974</v>
      </c>
      <c r="C1361" s="100"/>
      <c r="D1361" s="86">
        <f t="shared" ref="D1361:D1373" si="66">SUM(F1361:G1361)</f>
        <v>64.9953675</v>
      </c>
      <c r="E1361" s="100"/>
      <c r="F1361" s="86">
        <v>56.53</v>
      </c>
      <c r="G1361" s="86">
        <f t="shared" ref="G1361:G1373" si="67">F1361*G$1</f>
        <v>8.4653674999999993</v>
      </c>
    </row>
    <row r="1362" spans="1:7">
      <c r="A1362" s="92" t="s">
        <v>113</v>
      </c>
      <c r="B1362" s="102" t="s">
        <v>628</v>
      </c>
      <c r="C1362" s="96"/>
      <c r="D1362" s="95">
        <f t="shared" si="66"/>
        <v>24.995564999999999</v>
      </c>
      <c r="E1362" s="96"/>
      <c r="F1362" s="95">
        <v>21.74</v>
      </c>
      <c r="G1362" s="95">
        <f t="shared" si="67"/>
        <v>3.2555649999999998</v>
      </c>
    </row>
    <row r="1363" spans="1:7">
      <c r="A1363" s="97" t="s">
        <v>113</v>
      </c>
      <c r="B1363" s="101" t="s">
        <v>599</v>
      </c>
      <c r="C1363" s="100"/>
      <c r="D1363" s="86">
        <f t="shared" si="66"/>
        <v>34.998390000000001</v>
      </c>
      <c r="E1363" s="100"/>
      <c r="F1363" s="86">
        <v>30.44</v>
      </c>
      <c r="G1363" s="86">
        <f t="shared" si="67"/>
        <v>4.5583900000000002</v>
      </c>
    </row>
    <row r="1364" spans="1:7">
      <c r="A1364" s="92" t="s">
        <v>113</v>
      </c>
      <c r="B1364" s="102" t="s">
        <v>626</v>
      </c>
      <c r="C1364" s="96"/>
      <c r="D1364" s="95">
        <f t="shared" si="66"/>
        <v>59.993955</v>
      </c>
      <c r="E1364" s="96"/>
      <c r="F1364" s="95">
        <v>52.18</v>
      </c>
      <c r="G1364" s="95">
        <f t="shared" si="67"/>
        <v>7.813955</v>
      </c>
    </row>
    <row r="1365" spans="1:7">
      <c r="A1365" s="97" t="s">
        <v>113</v>
      </c>
      <c r="B1365" s="101" t="s">
        <v>632</v>
      </c>
      <c r="C1365" s="100"/>
      <c r="D1365" s="86">
        <f t="shared" si="66"/>
        <v>48.002062500000001</v>
      </c>
      <c r="E1365" s="100"/>
      <c r="F1365" s="86">
        <v>41.75</v>
      </c>
      <c r="G1365" s="86">
        <f t="shared" si="67"/>
        <v>6.2520625000000001</v>
      </c>
    </row>
    <row r="1366" spans="1:7">
      <c r="A1366" s="92" t="s">
        <v>113</v>
      </c>
      <c r="B1366" s="102" t="s">
        <v>836</v>
      </c>
      <c r="C1366" s="96"/>
      <c r="D1366" s="95">
        <f t="shared" si="66"/>
        <v>45.001215000000002</v>
      </c>
      <c r="E1366" s="96"/>
      <c r="F1366" s="95">
        <v>39.14</v>
      </c>
      <c r="G1366" s="95">
        <f t="shared" si="67"/>
        <v>5.8612149999999996</v>
      </c>
    </row>
    <row r="1367" spans="1:7">
      <c r="A1367" s="97" t="s">
        <v>113</v>
      </c>
      <c r="B1367" s="101" t="s">
        <v>1225</v>
      </c>
      <c r="C1367" s="100"/>
      <c r="D1367" s="86">
        <f t="shared" si="66"/>
        <v>34.998390000000001</v>
      </c>
      <c r="E1367" s="100"/>
      <c r="F1367" s="86">
        <v>30.44</v>
      </c>
      <c r="G1367" s="86">
        <f t="shared" si="67"/>
        <v>4.5583900000000002</v>
      </c>
    </row>
    <row r="1368" spans="1:7">
      <c r="A1368" s="92" t="s">
        <v>113</v>
      </c>
      <c r="B1368" s="102" t="s">
        <v>812</v>
      </c>
      <c r="C1368" s="96"/>
      <c r="D1368" s="95">
        <f t="shared" si="66"/>
        <v>50.002627500000003</v>
      </c>
      <c r="E1368" s="96"/>
      <c r="F1368" s="95">
        <v>43.49</v>
      </c>
      <c r="G1368" s="95">
        <f t="shared" si="67"/>
        <v>6.5126274999999998</v>
      </c>
    </row>
    <row r="1369" spans="1:7">
      <c r="A1369" s="97" t="s">
        <v>113</v>
      </c>
      <c r="B1369" s="101" t="s">
        <v>972</v>
      </c>
      <c r="C1369" s="100"/>
      <c r="D1369" s="86">
        <f t="shared" si="66"/>
        <v>50.002627500000003</v>
      </c>
      <c r="E1369" s="100"/>
      <c r="F1369" s="86">
        <v>43.49</v>
      </c>
      <c r="G1369" s="86">
        <f t="shared" si="67"/>
        <v>6.5126274999999998</v>
      </c>
    </row>
    <row r="1370" spans="1:7">
      <c r="A1370" s="92" t="s">
        <v>113</v>
      </c>
      <c r="B1370" s="102" t="s">
        <v>169</v>
      </c>
      <c r="C1370" s="96"/>
      <c r="D1370" s="95">
        <f t="shared" si="66"/>
        <v>39.999802500000001</v>
      </c>
      <c r="E1370" s="96"/>
      <c r="F1370" s="95">
        <v>34.79</v>
      </c>
      <c r="G1370" s="95">
        <f t="shared" si="67"/>
        <v>5.2098024999999994</v>
      </c>
    </row>
    <row r="1371" spans="1:7">
      <c r="A1371" s="97" t="s">
        <v>113</v>
      </c>
      <c r="B1371" s="101" t="s">
        <v>162</v>
      </c>
      <c r="C1371" s="100"/>
      <c r="D1371" s="86">
        <f t="shared" si="66"/>
        <v>39.999802500000001</v>
      </c>
      <c r="E1371" s="100"/>
      <c r="F1371" s="86">
        <v>34.79</v>
      </c>
      <c r="G1371" s="86">
        <f t="shared" si="67"/>
        <v>5.2098024999999994</v>
      </c>
    </row>
    <row r="1372" spans="1:7">
      <c r="A1372" s="92" t="s">
        <v>113</v>
      </c>
      <c r="B1372" s="102" t="s">
        <v>31</v>
      </c>
      <c r="C1372" s="96"/>
      <c r="D1372" s="95">
        <f t="shared" si="66"/>
        <v>29.9969775</v>
      </c>
      <c r="E1372" s="96"/>
      <c r="F1372" s="95">
        <v>26.09</v>
      </c>
      <c r="G1372" s="95">
        <f t="shared" si="67"/>
        <v>3.9069775</v>
      </c>
    </row>
    <row r="1373" spans="1:7">
      <c r="A1373" s="97" t="s">
        <v>113</v>
      </c>
      <c r="B1373" s="101" t="s">
        <v>620</v>
      </c>
      <c r="C1373" s="100"/>
      <c r="D1373" s="86">
        <f t="shared" si="66"/>
        <v>74.998192500000002</v>
      </c>
      <c r="E1373" s="100"/>
      <c r="F1373" s="86">
        <v>65.23</v>
      </c>
      <c r="G1373" s="86">
        <f t="shared" si="67"/>
        <v>9.7681924999999996</v>
      </c>
    </row>
  </sheetData>
  <dataConsolidate/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1373"/>
  <sheetViews>
    <sheetView workbookViewId="0">
      <selection activeCell="C16" sqref="C16"/>
    </sheetView>
  </sheetViews>
  <sheetFormatPr baseColWidth="10" defaultRowHeight="14.5"/>
  <cols>
    <col min="2" max="2" width="15.7265625" style="20" customWidth="1"/>
    <col min="3" max="3" width="32.453125" style="20" bestFit="1" customWidth="1"/>
    <col min="4" max="4" width="32.453125" bestFit="1" customWidth="1"/>
    <col min="5" max="5" width="19.54296875" bestFit="1" customWidth="1"/>
    <col min="6" max="6" width="20.7265625" bestFit="1" customWidth="1"/>
  </cols>
  <sheetData>
    <row r="1" spans="2:7">
      <c r="C1" s="47" t="s">
        <v>184</v>
      </c>
      <c r="D1" t="s">
        <v>887</v>
      </c>
      <c r="E1" t="s">
        <v>1381</v>
      </c>
      <c r="F1" t="s">
        <v>186</v>
      </c>
      <c r="G1" t="s">
        <v>113</v>
      </c>
    </row>
    <row r="2" spans="2:7">
      <c r="B2" s="47" t="s">
        <v>184</v>
      </c>
      <c r="C2" s="48" t="s">
        <v>396</v>
      </c>
      <c r="D2" s="47" t="s">
        <v>178</v>
      </c>
      <c r="E2" s="47" t="s">
        <v>1014</v>
      </c>
      <c r="F2" s="47" t="s">
        <v>360</v>
      </c>
      <c r="G2" s="47" t="s">
        <v>171</v>
      </c>
    </row>
    <row r="3" spans="2:7">
      <c r="B3" s="47" t="s">
        <v>887</v>
      </c>
      <c r="C3" s="48" t="s">
        <v>616</v>
      </c>
      <c r="D3" s="47" t="s">
        <v>1348</v>
      </c>
      <c r="E3" s="47" t="s">
        <v>255</v>
      </c>
      <c r="F3" s="47" t="s">
        <v>666</v>
      </c>
      <c r="G3" s="47" t="s">
        <v>809</v>
      </c>
    </row>
    <row r="4" spans="2:7">
      <c r="B4" t="s">
        <v>1381</v>
      </c>
      <c r="C4" s="48" t="s">
        <v>594</v>
      </c>
      <c r="D4" s="47" t="s">
        <v>919</v>
      </c>
      <c r="E4" s="47" t="s">
        <v>659</v>
      </c>
      <c r="F4" s="47" t="s">
        <v>440</v>
      </c>
      <c r="G4" s="47" t="s">
        <v>158</v>
      </c>
    </row>
    <row r="5" spans="2:7">
      <c r="B5" s="47" t="s">
        <v>186</v>
      </c>
      <c r="C5" s="48" t="s">
        <v>207</v>
      </c>
      <c r="D5" s="47" t="s">
        <v>150</v>
      </c>
      <c r="E5" s="47" t="s">
        <v>66</v>
      </c>
      <c r="F5" s="47" t="s">
        <v>218</v>
      </c>
      <c r="G5" s="47" t="s">
        <v>639</v>
      </c>
    </row>
    <row r="6" spans="2:7">
      <c r="B6" s="47" t="s">
        <v>113</v>
      </c>
      <c r="C6" s="48" t="s">
        <v>548</v>
      </c>
      <c r="D6" s="47" t="s">
        <v>512</v>
      </c>
      <c r="E6" s="47" t="s">
        <v>1248</v>
      </c>
      <c r="F6" s="47" t="s">
        <v>435</v>
      </c>
      <c r="G6" s="47" t="s">
        <v>761</v>
      </c>
    </row>
    <row r="7" spans="2:7">
      <c r="B7" s="47"/>
      <c r="C7" s="47" t="s">
        <v>1076</v>
      </c>
      <c r="D7" s="47" t="s">
        <v>168</v>
      </c>
      <c r="E7" s="47" t="s">
        <v>1151</v>
      </c>
      <c r="F7" s="47" t="s">
        <v>600</v>
      </c>
      <c r="G7" s="47" t="s">
        <v>530</v>
      </c>
    </row>
    <row r="8" spans="2:7">
      <c r="B8" s="47"/>
      <c r="C8" s="48" t="s">
        <v>814</v>
      </c>
      <c r="D8" s="47" t="s">
        <v>64</v>
      </c>
      <c r="E8" s="47" t="s">
        <v>1257</v>
      </c>
      <c r="F8" s="47" t="s">
        <v>803</v>
      </c>
      <c r="G8" s="47" t="s">
        <v>147</v>
      </c>
    </row>
    <row r="9" spans="2:7">
      <c r="B9" s="47"/>
      <c r="C9" s="47" t="s">
        <v>1077</v>
      </c>
      <c r="D9" s="47" t="s">
        <v>285</v>
      </c>
      <c r="E9" s="47" t="s">
        <v>1002</v>
      </c>
      <c r="F9" s="47" t="s">
        <v>277</v>
      </c>
      <c r="G9" s="47" t="s">
        <v>847</v>
      </c>
    </row>
    <row r="10" spans="2:7">
      <c r="B10" s="47"/>
      <c r="C10" s="48" t="s">
        <v>535</v>
      </c>
      <c r="D10" s="47" t="s">
        <v>928</v>
      </c>
      <c r="E10" s="47" t="s">
        <v>256</v>
      </c>
      <c r="F10" s="47" t="s">
        <v>1049</v>
      </c>
      <c r="G10" s="47" t="s">
        <v>159</v>
      </c>
    </row>
    <row r="11" spans="2:7">
      <c r="B11" s="47"/>
      <c r="C11" s="48" t="s">
        <v>388</v>
      </c>
      <c r="D11" s="47" t="s">
        <v>1054</v>
      </c>
      <c r="E11" s="47" t="s">
        <v>67</v>
      </c>
      <c r="F11" s="47" t="s">
        <v>800</v>
      </c>
      <c r="G11" s="47" t="s">
        <v>644</v>
      </c>
    </row>
    <row r="12" spans="2:7">
      <c r="B12" s="47"/>
      <c r="C12" s="48" t="s">
        <v>448</v>
      </c>
      <c r="D12" s="47" t="s">
        <v>383</v>
      </c>
      <c r="E12" s="47" t="s">
        <v>251</v>
      </c>
      <c r="F12" s="47" t="s">
        <v>839</v>
      </c>
      <c r="G12" s="47" t="s">
        <v>746</v>
      </c>
    </row>
    <row r="13" spans="2:7">
      <c r="B13" s="47"/>
      <c r="C13" s="48" t="s">
        <v>735</v>
      </c>
      <c r="D13" s="47" t="s">
        <v>417</v>
      </c>
      <c r="E13" s="47" t="s">
        <v>1252</v>
      </c>
      <c r="F13" s="47" t="s">
        <v>872</v>
      </c>
      <c r="G13" s="47" t="s">
        <v>1277</v>
      </c>
    </row>
    <row r="14" spans="2:7">
      <c r="B14" s="47"/>
      <c r="C14" s="48" t="s">
        <v>389</v>
      </c>
      <c r="D14" s="47" t="s">
        <v>1051</v>
      </c>
      <c r="E14" s="47" t="s">
        <v>61</v>
      </c>
      <c r="F14" s="47" t="s">
        <v>875</v>
      </c>
      <c r="G14" s="47" t="s">
        <v>1236</v>
      </c>
    </row>
    <row r="15" spans="2:7">
      <c r="B15" s="47"/>
      <c r="C15" s="48" t="s">
        <v>390</v>
      </c>
      <c r="D15" s="47" t="s">
        <v>1007</v>
      </c>
      <c r="E15" s="47" t="s">
        <v>999</v>
      </c>
      <c r="F15" s="47" t="s">
        <v>874</v>
      </c>
      <c r="G15" s="47" t="s">
        <v>748</v>
      </c>
    </row>
    <row r="16" spans="2:7">
      <c r="B16" s="47"/>
      <c r="C16" s="47" t="s">
        <v>1292</v>
      </c>
      <c r="D16" s="47" t="s">
        <v>315</v>
      </c>
      <c r="E16" s="47" t="s">
        <v>1249</v>
      </c>
      <c r="F16" s="47" t="s">
        <v>280</v>
      </c>
      <c r="G16" s="47" t="s">
        <v>998</v>
      </c>
    </row>
    <row r="17" spans="2:7">
      <c r="B17" s="47"/>
      <c r="C17" s="47" t="s">
        <v>906</v>
      </c>
      <c r="D17" s="47" t="s">
        <v>1055</v>
      </c>
      <c r="E17" s="47" t="s">
        <v>467</v>
      </c>
      <c r="F17" s="47" t="s">
        <v>642</v>
      </c>
      <c r="G17" s="47" t="s">
        <v>586</v>
      </c>
    </row>
    <row r="18" spans="2:7">
      <c r="B18" s="47"/>
      <c r="C18" s="48" t="s">
        <v>727</v>
      </c>
      <c r="D18" s="47" t="s">
        <v>806</v>
      </c>
      <c r="E18" s="47" t="s">
        <v>257</v>
      </c>
      <c r="F18" s="47" t="s">
        <v>618</v>
      </c>
      <c r="G18" s="47" t="s">
        <v>1234</v>
      </c>
    </row>
    <row r="19" spans="2:7">
      <c r="B19" s="47"/>
      <c r="C19" s="48" t="s">
        <v>945</v>
      </c>
      <c r="D19" s="47" t="s">
        <v>1050</v>
      </c>
      <c r="E19" s="47" t="s">
        <v>1250</v>
      </c>
      <c r="F19" s="47" t="s">
        <v>686</v>
      </c>
      <c r="G19" s="47" t="s">
        <v>925</v>
      </c>
    </row>
    <row r="20" spans="2:7">
      <c r="B20" s="47"/>
      <c r="C20" s="48" t="s">
        <v>1114</v>
      </c>
      <c r="D20" s="47" t="s">
        <v>671</v>
      </c>
      <c r="E20" s="47" t="s">
        <v>258</v>
      </c>
      <c r="F20" s="47" t="s">
        <v>361</v>
      </c>
      <c r="G20" s="47" t="s">
        <v>94</v>
      </c>
    </row>
    <row r="21" spans="2:7">
      <c r="B21" s="47"/>
      <c r="C21" s="47" t="s">
        <v>592</v>
      </c>
      <c r="D21" s="47" t="s">
        <v>429</v>
      </c>
      <c r="E21" s="47" t="s">
        <v>259</v>
      </c>
      <c r="F21" s="47" t="s">
        <v>347</v>
      </c>
      <c r="G21" s="47" t="s">
        <v>633</v>
      </c>
    </row>
    <row r="22" spans="2:7">
      <c r="B22" s="47"/>
      <c r="C22" s="48" t="s">
        <v>1393</v>
      </c>
      <c r="D22" s="47" t="s">
        <v>673</v>
      </c>
      <c r="E22" s="47" t="s">
        <v>602</v>
      </c>
      <c r="F22" s="47" t="s">
        <v>359</v>
      </c>
      <c r="G22" s="47" t="s">
        <v>138</v>
      </c>
    </row>
    <row r="23" spans="2:7">
      <c r="B23" s="47"/>
      <c r="C23" s="48" t="s">
        <v>1012</v>
      </c>
      <c r="D23" s="47" t="s">
        <v>1189</v>
      </c>
      <c r="E23" s="47" t="s">
        <v>68</v>
      </c>
      <c r="F23" s="47" t="s">
        <v>434</v>
      </c>
      <c r="G23" s="47" t="s">
        <v>93</v>
      </c>
    </row>
    <row r="24" spans="2:7">
      <c r="B24" s="47"/>
      <c r="C24" s="48" t="s">
        <v>787</v>
      </c>
      <c r="D24" s="47" t="s">
        <v>1190</v>
      </c>
      <c r="E24" s="47" t="s">
        <v>252</v>
      </c>
      <c r="F24" s="47" t="s">
        <v>358</v>
      </c>
      <c r="G24" s="47" t="s">
        <v>32</v>
      </c>
    </row>
    <row r="25" spans="2:7">
      <c r="B25" s="47"/>
      <c r="C25" s="47" t="s">
        <v>717</v>
      </c>
      <c r="D25" s="47" t="s">
        <v>538</v>
      </c>
      <c r="E25" s="47" t="s">
        <v>460</v>
      </c>
      <c r="F25" s="47" t="s">
        <v>439</v>
      </c>
      <c r="G25" s="47" t="s">
        <v>114</v>
      </c>
    </row>
    <row r="26" spans="2:7">
      <c r="B26" s="47"/>
      <c r="C26" s="47" t="s">
        <v>1293</v>
      </c>
      <c r="D26" s="47" t="s">
        <v>453</v>
      </c>
      <c r="E26" s="47" t="s">
        <v>699</v>
      </c>
      <c r="F26" s="47" t="s">
        <v>339</v>
      </c>
      <c r="G26" s="47" t="s">
        <v>1235</v>
      </c>
    </row>
    <row r="27" spans="2:7">
      <c r="B27" s="47"/>
      <c r="C27" s="48" t="s">
        <v>593</v>
      </c>
      <c r="D27" s="47" t="s">
        <v>929</v>
      </c>
      <c r="E27" s="47" t="s">
        <v>844</v>
      </c>
      <c r="F27" s="47" t="s">
        <v>363</v>
      </c>
      <c r="G27" s="47" t="s">
        <v>445</v>
      </c>
    </row>
    <row r="28" spans="2:7">
      <c r="B28" s="47"/>
      <c r="C28" s="47" t="s">
        <v>504</v>
      </c>
      <c r="D28" s="47" t="s">
        <v>56</v>
      </c>
      <c r="E28" s="47" t="s">
        <v>601</v>
      </c>
      <c r="F28" s="47" t="s">
        <v>749</v>
      </c>
      <c r="G28" s="47" t="s">
        <v>33</v>
      </c>
    </row>
    <row r="29" spans="2:7">
      <c r="B29" s="47"/>
      <c r="C29" s="48" t="s">
        <v>1009</v>
      </c>
      <c r="D29" s="47" t="s">
        <v>662</v>
      </c>
      <c r="E29" s="47" t="s">
        <v>260</v>
      </c>
      <c r="F29" s="47" t="s">
        <v>640</v>
      </c>
      <c r="G29" s="47" t="s">
        <v>34</v>
      </c>
    </row>
    <row r="30" spans="2:7">
      <c r="B30" s="47"/>
      <c r="C30" s="48" t="s">
        <v>1105</v>
      </c>
      <c r="D30" s="47" t="s">
        <v>123</v>
      </c>
      <c r="E30" s="47" t="s">
        <v>658</v>
      </c>
      <c r="F30" s="47" t="s">
        <v>981</v>
      </c>
      <c r="G30" s="47" t="s">
        <v>35</v>
      </c>
    </row>
    <row r="31" spans="2:7">
      <c r="B31" s="47"/>
      <c r="C31" s="47" t="s">
        <v>718</v>
      </c>
      <c r="D31" s="47" t="s">
        <v>513</v>
      </c>
      <c r="E31" s="47" t="s">
        <v>1000</v>
      </c>
      <c r="F31" s="47" t="s">
        <v>437</v>
      </c>
      <c r="G31" s="47" t="s">
        <v>149</v>
      </c>
    </row>
    <row r="32" spans="2:7">
      <c r="B32" s="47"/>
      <c r="C32" s="47" t="s">
        <v>903</v>
      </c>
      <c r="D32" s="47" t="s">
        <v>189</v>
      </c>
      <c r="E32" s="47" t="s">
        <v>657</v>
      </c>
      <c r="F32" s="47" t="s">
        <v>291</v>
      </c>
      <c r="G32" s="47" t="s">
        <v>740</v>
      </c>
    </row>
    <row r="33" spans="2:7">
      <c r="B33" s="47"/>
      <c r="C33" s="48" t="s">
        <v>295</v>
      </c>
      <c r="D33" s="47" t="s">
        <v>1194</v>
      </c>
      <c r="E33" s="47" t="s">
        <v>273</v>
      </c>
      <c r="F33" s="47" t="s">
        <v>290</v>
      </c>
      <c r="G33" s="47" t="s">
        <v>758</v>
      </c>
    </row>
    <row r="34" spans="2:7">
      <c r="B34" s="47"/>
      <c r="C34" s="47" t="s">
        <v>843</v>
      </c>
      <c r="D34" s="47" t="s">
        <v>1019</v>
      </c>
      <c r="E34" s="47" t="s">
        <v>253</v>
      </c>
      <c r="F34" s="47" t="s">
        <v>438</v>
      </c>
      <c r="G34" s="47" t="s">
        <v>927</v>
      </c>
    </row>
    <row r="35" spans="2:7">
      <c r="B35" s="47"/>
      <c r="C35" s="48" t="s">
        <v>567</v>
      </c>
      <c r="D35" s="47" t="s">
        <v>463</v>
      </c>
      <c r="E35" s="47" t="s">
        <v>457</v>
      </c>
      <c r="F35" s="47" t="s">
        <v>217</v>
      </c>
      <c r="G35" s="47" t="s">
        <v>757</v>
      </c>
    </row>
    <row r="36" spans="2:7">
      <c r="B36" s="47"/>
      <c r="C36" s="48" t="s">
        <v>568</v>
      </c>
      <c r="D36" s="47" t="s">
        <v>60</v>
      </c>
      <c r="E36" s="47" t="s">
        <v>69</v>
      </c>
      <c r="F36" s="47" t="s">
        <v>348</v>
      </c>
      <c r="G36" s="47" t="s">
        <v>830</v>
      </c>
    </row>
    <row r="37" spans="2:7">
      <c r="B37" s="47"/>
      <c r="C37" s="47" t="s">
        <v>367</v>
      </c>
      <c r="D37" s="47" t="s">
        <v>1115</v>
      </c>
      <c r="E37" s="47" t="s">
        <v>248</v>
      </c>
      <c r="F37" s="47" t="s">
        <v>278</v>
      </c>
      <c r="G37" s="47" t="s">
        <v>1233</v>
      </c>
    </row>
    <row r="38" spans="2:7">
      <c r="B38" s="47"/>
      <c r="C38" s="48" t="s">
        <v>456</v>
      </c>
      <c r="D38" s="47" t="s">
        <v>422</v>
      </c>
      <c r="E38" s="47" t="s">
        <v>249</v>
      </c>
      <c r="F38" s="47" t="s">
        <v>804</v>
      </c>
      <c r="G38" s="47" t="s">
        <v>831</v>
      </c>
    </row>
    <row r="39" spans="2:7">
      <c r="B39" s="47"/>
      <c r="C39" s="47" t="s">
        <v>1294</v>
      </c>
      <c r="D39" s="47" t="s">
        <v>1197</v>
      </c>
      <c r="E39" s="47" t="s">
        <v>65</v>
      </c>
      <c r="F39" s="47" t="s">
        <v>667</v>
      </c>
      <c r="G39" s="47" t="s">
        <v>531</v>
      </c>
    </row>
    <row r="40" spans="2:7">
      <c r="B40" s="47"/>
      <c r="C40" s="47" t="s">
        <v>1368</v>
      </c>
      <c r="D40" s="47" t="s">
        <v>989</v>
      </c>
      <c r="E40" s="47" t="s">
        <v>261</v>
      </c>
      <c r="F40" s="47" t="s">
        <v>799</v>
      </c>
      <c r="G40" s="47" t="s">
        <v>101</v>
      </c>
    </row>
    <row r="41" spans="2:7">
      <c r="B41" s="47"/>
      <c r="C41" s="47" t="s">
        <v>1307</v>
      </c>
      <c r="D41" s="47" t="s">
        <v>1246</v>
      </c>
      <c r="E41" s="47" t="s">
        <v>458</v>
      </c>
      <c r="F41" s="47" t="s">
        <v>345</v>
      </c>
      <c r="G41" s="47" t="s">
        <v>971</v>
      </c>
    </row>
    <row r="42" spans="2:7">
      <c r="B42" s="47"/>
      <c r="C42" s="48" t="s">
        <v>473</v>
      </c>
      <c r="D42" s="47" t="s">
        <v>464</v>
      </c>
      <c r="E42" s="47" t="s">
        <v>584</v>
      </c>
      <c r="F42" s="47" t="s">
        <v>244</v>
      </c>
      <c r="G42" s="47" t="s">
        <v>598</v>
      </c>
    </row>
    <row r="43" spans="2:7">
      <c r="B43" s="47"/>
      <c r="C43" s="47" t="s">
        <v>1220</v>
      </c>
      <c r="D43" s="47" t="s">
        <v>411</v>
      </c>
      <c r="E43" s="47" t="s">
        <v>846</v>
      </c>
      <c r="F43" s="47" t="s">
        <v>128</v>
      </c>
      <c r="G43" s="47" t="s">
        <v>146</v>
      </c>
    </row>
    <row r="44" spans="2:7">
      <c r="B44" s="47"/>
      <c r="C44" s="47" t="s">
        <v>238</v>
      </c>
      <c r="D44" s="47" t="s">
        <v>1196</v>
      </c>
      <c r="E44" s="47" t="s">
        <v>1367</v>
      </c>
      <c r="F44" s="47" t="s">
        <v>888</v>
      </c>
      <c r="G44" s="47" t="s">
        <v>446</v>
      </c>
    </row>
    <row r="45" spans="2:7">
      <c r="B45" s="47"/>
      <c r="C45" s="47" t="s">
        <v>967</v>
      </c>
      <c r="D45" s="47" t="s">
        <v>115</v>
      </c>
      <c r="E45" s="47" t="s">
        <v>1003</v>
      </c>
      <c r="F45" s="47" t="s">
        <v>436</v>
      </c>
      <c r="G45" s="47" t="s">
        <v>129</v>
      </c>
    </row>
    <row r="46" spans="2:7">
      <c r="B46" s="47"/>
      <c r="C46" s="48" t="s">
        <v>595</v>
      </c>
      <c r="D46" s="47" t="s">
        <v>1244</v>
      </c>
      <c r="E46" s="47" t="s">
        <v>841</v>
      </c>
      <c r="F46" s="47" t="s">
        <v>688</v>
      </c>
      <c r="G46" s="47" t="s">
        <v>741</v>
      </c>
    </row>
    <row r="47" spans="2:7">
      <c r="B47" s="47"/>
      <c r="C47" s="48" t="s">
        <v>994</v>
      </c>
      <c r="D47" s="47" t="s">
        <v>376</v>
      </c>
      <c r="E47" s="47" t="s">
        <v>845</v>
      </c>
      <c r="F47" s="47" t="s">
        <v>305</v>
      </c>
      <c r="G47" s="47" t="s">
        <v>340</v>
      </c>
    </row>
    <row r="48" spans="2:7">
      <c r="B48" s="47"/>
      <c r="C48" s="48" t="s">
        <v>911</v>
      </c>
      <c r="D48" s="47" t="s">
        <v>228</v>
      </c>
      <c r="E48" s="47" t="s">
        <v>627</v>
      </c>
      <c r="F48" s="47" t="s">
        <v>335</v>
      </c>
      <c r="G48" s="47" t="s">
        <v>15</v>
      </c>
    </row>
    <row r="49" spans="2:7">
      <c r="B49" s="47"/>
      <c r="C49" s="48" t="s">
        <v>868</v>
      </c>
      <c r="D49" s="47" t="s">
        <v>930</v>
      </c>
      <c r="E49" s="47" t="s">
        <v>1251</v>
      </c>
      <c r="F49" s="47" t="s">
        <v>750</v>
      </c>
      <c r="G49" s="47" t="s">
        <v>163</v>
      </c>
    </row>
    <row r="50" spans="2:7">
      <c r="B50" s="47"/>
      <c r="C50" s="47" t="s">
        <v>904</v>
      </c>
      <c r="D50" s="47" t="s">
        <v>107</v>
      </c>
      <c r="E50" s="47" t="s">
        <v>250</v>
      </c>
      <c r="F50" s="47" t="s">
        <v>307</v>
      </c>
      <c r="G50" s="47" t="s">
        <v>16</v>
      </c>
    </row>
    <row r="51" spans="2:7">
      <c r="B51" s="47"/>
      <c r="C51" s="48" t="s">
        <v>684</v>
      </c>
      <c r="D51" s="47" t="s">
        <v>1275</v>
      </c>
      <c r="E51" s="47" t="s">
        <v>70</v>
      </c>
      <c r="F51" s="47" t="s">
        <v>243</v>
      </c>
      <c r="G51" s="47" t="s">
        <v>341</v>
      </c>
    </row>
    <row r="52" spans="2:7">
      <c r="B52" s="47"/>
      <c r="C52" s="48" t="s">
        <v>1148</v>
      </c>
      <c r="D52" s="47" t="s">
        <v>931</v>
      </c>
      <c r="E52" s="47" t="s">
        <v>1305</v>
      </c>
      <c r="F52" s="47" t="s">
        <v>247</v>
      </c>
      <c r="G52" s="47" t="s">
        <v>343</v>
      </c>
    </row>
    <row r="53" spans="2:7">
      <c r="B53" s="47"/>
      <c r="C53" s="48" t="s">
        <v>1179</v>
      </c>
      <c r="D53" s="47" t="s">
        <v>1274</v>
      </c>
      <c r="E53" s="47" t="s">
        <v>1306</v>
      </c>
      <c r="F53" s="47" t="s">
        <v>306</v>
      </c>
      <c r="G53" s="47" t="s">
        <v>760</v>
      </c>
    </row>
    <row r="54" spans="2:7">
      <c r="B54" s="47"/>
      <c r="C54" s="48" t="s">
        <v>1358</v>
      </c>
      <c r="D54" s="47" t="s">
        <v>1195</v>
      </c>
      <c r="E54" s="47" t="s">
        <v>262</v>
      </c>
      <c r="F54" s="47" t="s">
        <v>857</v>
      </c>
      <c r="G54" s="47" t="s">
        <v>834</v>
      </c>
    </row>
    <row r="55" spans="2:7">
      <c r="B55" s="47"/>
      <c r="C55" s="48" t="s">
        <v>755</v>
      </c>
      <c r="D55" s="47" t="s">
        <v>525</v>
      </c>
      <c r="E55" s="47" t="s">
        <v>254</v>
      </c>
      <c r="F55" s="47" t="s">
        <v>301</v>
      </c>
      <c r="G55" s="47" t="s">
        <v>1016</v>
      </c>
    </row>
    <row r="56" spans="2:7">
      <c r="B56" s="47"/>
      <c r="C56" s="48" t="s">
        <v>214</v>
      </c>
      <c r="D56" s="47" t="s">
        <v>1198</v>
      </c>
      <c r="E56" s="47" t="s">
        <v>461</v>
      </c>
      <c r="F56" s="47" t="s">
        <v>856</v>
      </c>
      <c r="G56" s="47" t="s">
        <v>17</v>
      </c>
    </row>
    <row r="57" spans="2:7">
      <c r="B57" s="47"/>
      <c r="C57" s="48" t="s">
        <v>297</v>
      </c>
      <c r="D57" s="47" t="s">
        <v>892</v>
      </c>
      <c r="E57" s="47" t="s">
        <v>71</v>
      </c>
      <c r="F57" s="47" t="s">
        <v>344</v>
      </c>
      <c r="G57" s="47" t="s">
        <v>18</v>
      </c>
    </row>
    <row r="58" spans="2:7">
      <c r="B58" s="47"/>
      <c r="C58" s="47" t="s">
        <v>368</v>
      </c>
      <c r="D58" s="47" t="s">
        <v>116</v>
      </c>
      <c r="E58" s="47" t="s">
        <v>459</v>
      </c>
      <c r="F58" s="47" t="s">
        <v>1156</v>
      </c>
      <c r="G58" s="47" t="s">
        <v>1017</v>
      </c>
    </row>
    <row r="59" spans="2:7">
      <c r="B59" s="47"/>
      <c r="C59" s="48" t="s">
        <v>608</v>
      </c>
      <c r="D59" s="47" t="s">
        <v>350</v>
      </c>
      <c r="E59" s="47" t="s">
        <v>1001</v>
      </c>
      <c r="F59" s="47" t="s">
        <v>289</v>
      </c>
      <c r="G59" s="47" t="s">
        <v>848</v>
      </c>
    </row>
    <row r="60" spans="2:7">
      <c r="B60" s="47"/>
      <c r="C60" s="47" t="s">
        <v>51</v>
      </c>
      <c r="D60" s="47" t="s">
        <v>430</v>
      </c>
      <c r="F60" s="47" t="s">
        <v>801</v>
      </c>
      <c r="G60" s="47" t="s">
        <v>970</v>
      </c>
    </row>
    <row r="61" spans="2:7">
      <c r="B61" s="47"/>
      <c r="C61" s="48" t="s">
        <v>455</v>
      </c>
      <c r="D61" s="47" t="s">
        <v>932</v>
      </c>
      <c r="F61" s="47" t="s">
        <v>802</v>
      </c>
      <c r="G61" s="47" t="s">
        <v>19</v>
      </c>
    </row>
    <row r="62" spans="2:7">
      <c r="B62" s="47"/>
      <c r="C62" s="47" t="s">
        <v>829</v>
      </c>
      <c r="D62" s="47" t="s">
        <v>1191</v>
      </c>
      <c r="F62" s="47" t="s">
        <v>805</v>
      </c>
      <c r="G62" s="47" t="s">
        <v>539</v>
      </c>
    </row>
    <row r="63" spans="2:7">
      <c r="B63" s="47"/>
      <c r="C63" s="50" t="s">
        <v>328</v>
      </c>
      <c r="D63" s="47" t="s">
        <v>1255</v>
      </c>
      <c r="F63" s="47" t="s">
        <v>279</v>
      </c>
      <c r="G63" s="47" t="s">
        <v>574</v>
      </c>
    </row>
    <row r="64" spans="2:7">
      <c r="B64" s="47"/>
      <c r="C64" s="48" t="s">
        <v>690</v>
      </c>
      <c r="D64" s="47" t="s">
        <v>896</v>
      </c>
      <c r="F64" s="47" t="s">
        <v>292</v>
      </c>
      <c r="G64" s="47" t="s">
        <v>342</v>
      </c>
    </row>
    <row r="65" spans="2:7">
      <c r="B65" s="47"/>
      <c r="C65" s="47" t="s">
        <v>1308</v>
      </c>
      <c r="D65" s="47" t="s">
        <v>125</v>
      </c>
      <c r="F65" s="47" t="s">
        <v>293</v>
      </c>
      <c r="G65" s="47" t="s">
        <v>20</v>
      </c>
    </row>
    <row r="66" spans="2:7">
      <c r="B66" s="47"/>
      <c r="C66" s="48" t="s">
        <v>1068</v>
      </c>
      <c r="D66" s="47" t="s">
        <v>859</v>
      </c>
      <c r="F66" s="47" t="s">
        <v>982</v>
      </c>
      <c r="G66" s="47" t="s">
        <v>590</v>
      </c>
    </row>
    <row r="67" spans="2:7">
      <c r="B67" s="47"/>
      <c r="C67" s="48" t="s">
        <v>691</v>
      </c>
      <c r="D67" s="47" t="s">
        <v>331</v>
      </c>
      <c r="F67" s="47" t="s">
        <v>1155</v>
      </c>
      <c r="G67" s="47" t="s">
        <v>1279</v>
      </c>
    </row>
    <row r="68" spans="2:7">
      <c r="B68" s="47"/>
      <c r="C68" s="48" t="s">
        <v>681</v>
      </c>
      <c r="D68" s="47" t="s">
        <v>226</v>
      </c>
      <c r="F68" s="47" t="s">
        <v>1349</v>
      </c>
      <c r="G68" s="47" t="s">
        <v>21</v>
      </c>
    </row>
    <row r="69" spans="2:7">
      <c r="B69" s="47"/>
      <c r="C69" s="48" t="s">
        <v>861</v>
      </c>
      <c r="D69" s="47" t="s">
        <v>406</v>
      </c>
      <c r="F69" s="47" t="s">
        <v>433</v>
      </c>
      <c r="G69" s="47" t="s">
        <v>22</v>
      </c>
    </row>
    <row r="70" spans="2:7">
      <c r="B70" s="47"/>
      <c r="C70" s="48" t="s">
        <v>135</v>
      </c>
      <c r="D70" s="47" t="s">
        <v>415</v>
      </c>
      <c r="F70" s="47" t="s">
        <v>1350</v>
      </c>
      <c r="G70" s="47" t="s">
        <v>157</v>
      </c>
    </row>
    <row r="71" spans="2:7">
      <c r="B71" s="47"/>
      <c r="C71" s="48" t="s">
        <v>1122</v>
      </c>
      <c r="D71" s="47" t="s">
        <v>351</v>
      </c>
      <c r="F71" s="47" t="s">
        <v>245</v>
      </c>
      <c r="G71" s="47" t="s">
        <v>145</v>
      </c>
    </row>
    <row r="72" spans="2:7">
      <c r="B72" s="47"/>
      <c r="C72" s="47" t="s">
        <v>369</v>
      </c>
      <c r="D72" s="47" t="s">
        <v>792</v>
      </c>
      <c r="F72" s="47" t="s">
        <v>1154</v>
      </c>
      <c r="G72" s="47" t="s">
        <v>1278</v>
      </c>
    </row>
    <row r="73" spans="2:7">
      <c r="B73" s="47"/>
      <c r="C73" s="48" t="s">
        <v>728</v>
      </c>
      <c r="D73" s="47" t="s">
        <v>515</v>
      </c>
      <c r="F73" s="47" t="s">
        <v>1153</v>
      </c>
      <c r="G73" s="47" t="s">
        <v>361</v>
      </c>
    </row>
    <row r="74" spans="2:7">
      <c r="B74" s="47"/>
      <c r="C74" s="47" t="s">
        <v>1184</v>
      </c>
      <c r="D74" s="47" t="s">
        <v>1259</v>
      </c>
      <c r="F74" s="47" t="s">
        <v>978</v>
      </c>
      <c r="G74" s="47" t="s">
        <v>23</v>
      </c>
    </row>
    <row r="75" spans="2:7">
      <c r="B75" s="47"/>
      <c r="C75" s="47" t="s">
        <v>828</v>
      </c>
      <c r="D75" s="47" t="s">
        <v>622</v>
      </c>
      <c r="F75" s="47" t="s">
        <v>980</v>
      </c>
      <c r="G75" s="47" t="s">
        <v>161</v>
      </c>
    </row>
    <row r="76" spans="2:7">
      <c r="B76" s="47"/>
      <c r="C76" s="48" t="s">
        <v>1359</v>
      </c>
      <c r="D76" s="47" t="s">
        <v>933</v>
      </c>
      <c r="F76" s="47" t="s">
        <v>979</v>
      </c>
      <c r="G76" s="47" t="s">
        <v>832</v>
      </c>
    </row>
    <row r="77" spans="2:7">
      <c r="B77" s="47"/>
      <c r="C77" s="48" t="s">
        <v>1242</v>
      </c>
      <c r="D77" s="47" t="s">
        <v>329</v>
      </c>
      <c r="F77" s="47" t="s">
        <v>294</v>
      </c>
      <c r="G77" s="47" t="s">
        <v>144</v>
      </c>
    </row>
    <row r="78" spans="2:7">
      <c r="B78" s="47"/>
      <c r="C78" s="47" t="s">
        <v>38</v>
      </c>
      <c r="D78" s="47" t="s">
        <v>934</v>
      </c>
      <c r="F78" s="47" t="s">
        <v>643</v>
      </c>
      <c r="G78" s="47" t="s">
        <v>143</v>
      </c>
    </row>
    <row r="79" spans="2:7">
      <c r="B79" s="47"/>
      <c r="C79" s="48" t="s">
        <v>1137</v>
      </c>
      <c r="D79" s="47" t="s">
        <v>208</v>
      </c>
      <c r="F79" s="47" t="s">
        <v>983</v>
      </c>
      <c r="G79" s="47" t="s">
        <v>142</v>
      </c>
    </row>
    <row r="80" spans="2:7">
      <c r="B80" s="47"/>
      <c r="C80" s="48" t="s">
        <v>779</v>
      </c>
      <c r="D80" s="47" t="s">
        <v>62</v>
      </c>
      <c r="F80" s="47" t="s">
        <v>665</v>
      </c>
      <c r="G80" s="47" t="s">
        <v>170</v>
      </c>
    </row>
    <row r="81" spans="2:7">
      <c r="B81" s="47"/>
      <c r="C81" s="47" t="s">
        <v>905</v>
      </c>
      <c r="D81" s="47" t="s">
        <v>271</v>
      </c>
      <c r="F81" s="47" t="s">
        <v>73</v>
      </c>
      <c r="G81" s="47" t="s">
        <v>571</v>
      </c>
    </row>
    <row r="82" spans="2:7">
      <c r="B82" s="47"/>
      <c r="C82" s="47" t="s">
        <v>370</v>
      </c>
      <c r="D82" s="47" t="s">
        <v>915</v>
      </c>
      <c r="F82" s="47" t="s">
        <v>76</v>
      </c>
      <c r="G82" s="47" t="s">
        <v>24</v>
      </c>
    </row>
    <row r="83" spans="2:7">
      <c r="B83" s="47"/>
      <c r="C83" s="47" t="s">
        <v>1075</v>
      </c>
      <c r="D83" s="47" t="s">
        <v>920</v>
      </c>
      <c r="F83" s="47" t="s">
        <v>639</v>
      </c>
      <c r="G83" s="47" t="s">
        <v>1222</v>
      </c>
    </row>
    <row r="84" spans="2:7">
      <c r="B84" s="47"/>
      <c r="C84" s="47" t="s">
        <v>1097</v>
      </c>
      <c r="D84" s="47" t="s">
        <v>323</v>
      </c>
      <c r="F84" s="47" t="s">
        <v>337</v>
      </c>
      <c r="G84" s="47" t="s">
        <v>346</v>
      </c>
    </row>
    <row r="85" spans="2:7">
      <c r="B85" s="47"/>
      <c r="C85" s="48" t="s">
        <v>419</v>
      </c>
      <c r="D85" s="47" t="s">
        <v>209</v>
      </c>
      <c r="F85" s="47" t="s">
        <v>83</v>
      </c>
      <c r="G85" s="47" t="s">
        <v>304</v>
      </c>
    </row>
    <row r="86" spans="2:7">
      <c r="B86" s="47"/>
      <c r="C86" s="47" t="s">
        <v>719</v>
      </c>
      <c r="D86" s="47" t="s">
        <v>516</v>
      </c>
      <c r="F86" s="47" t="s">
        <v>497</v>
      </c>
      <c r="G86" s="47" t="s">
        <v>835</v>
      </c>
    </row>
    <row r="87" spans="2:7">
      <c r="B87" s="47"/>
      <c r="C87" s="47" t="s">
        <v>1309</v>
      </c>
      <c r="D87" s="47" t="s">
        <v>431</v>
      </c>
      <c r="F87" s="47" t="s">
        <v>74</v>
      </c>
      <c r="G87" s="47" t="s">
        <v>573</v>
      </c>
    </row>
    <row r="88" spans="2:7">
      <c r="B88" s="47"/>
      <c r="C88" s="48" t="s">
        <v>785</v>
      </c>
      <c r="D88" s="47" t="s">
        <v>5</v>
      </c>
      <c r="F88" s="47" t="s">
        <v>77</v>
      </c>
      <c r="G88" s="47" t="s">
        <v>810</v>
      </c>
    </row>
    <row r="89" spans="2:7">
      <c r="B89" s="47"/>
      <c r="C89" s="48" t="s">
        <v>1067</v>
      </c>
      <c r="D89" s="47" t="s">
        <v>1273</v>
      </c>
      <c r="F89" s="47" t="s">
        <v>405</v>
      </c>
      <c r="G89" s="47" t="s">
        <v>384</v>
      </c>
    </row>
    <row r="90" spans="2:7">
      <c r="B90" s="47"/>
      <c r="C90" s="48" t="s">
        <v>654</v>
      </c>
      <c r="D90" s="47" t="s">
        <v>793</v>
      </c>
      <c r="F90" s="47" t="s">
        <v>246</v>
      </c>
      <c r="G90" s="47" t="s">
        <v>25</v>
      </c>
    </row>
    <row r="91" spans="2:7">
      <c r="B91" s="47"/>
      <c r="C91" s="48" t="s">
        <v>182</v>
      </c>
      <c r="D91" s="47" t="s">
        <v>416</v>
      </c>
      <c r="F91" s="47" t="s">
        <v>687</v>
      </c>
      <c r="G91" s="47" t="s">
        <v>139</v>
      </c>
    </row>
    <row r="92" spans="2:7">
      <c r="B92" s="47"/>
      <c r="C92" s="48" t="s">
        <v>1096</v>
      </c>
      <c r="D92" s="47" t="s">
        <v>414</v>
      </c>
      <c r="F92" s="47" t="s">
        <v>641</v>
      </c>
      <c r="G92" s="47" t="s">
        <v>542</v>
      </c>
    </row>
    <row r="93" spans="2:7">
      <c r="B93" s="47"/>
      <c r="C93" s="48" t="s">
        <v>309</v>
      </c>
      <c r="D93" s="47" t="s">
        <v>791</v>
      </c>
      <c r="F93" s="47" t="s">
        <v>72</v>
      </c>
      <c r="G93" s="47" t="s">
        <v>621</v>
      </c>
    </row>
    <row r="94" spans="2:7">
      <c r="B94" s="47"/>
      <c r="C94" s="48" t="s">
        <v>1166</v>
      </c>
      <c r="D94" s="47" t="s">
        <v>977</v>
      </c>
      <c r="F94" s="47" t="s">
        <v>362</v>
      </c>
      <c r="G94" s="47" t="s">
        <v>447</v>
      </c>
    </row>
    <row r="95" spans="2:7">
      <c r="B95" s="47"/>
      <c r="C95" s="47" t="s">
        <v>502</v>
      </c>
      <c r="D95" s="47" t="s">
        <v>517</v>
      </c>
      <c r="F95" s="47" t="s">
        <v>78</v>
      </c>
      <c r="G95" s="47" t="s">
        <v>947</v>
      </c>
    </row>
    <row r="96" spans="2:7">
      <c r="B96" s="47"/>
      <c r="C96" s="47" t="s">
        <v>1310</v>
      </c>
      <c r="D96" s="47" t="s">
        <v>1199</v>
      </c>
      <c r="F96" s="47" t="s">
        <v>75</v>
      </c>
      <c r="G96" s="47" t="s">
        <v>889</v>
      </c>
    </row>
    <row r="97" spans="2:7">
      <c r="B97" s="47"/>
      <c r="C97" s="48" t="s">
        <v>1065</v>
      </c>
      <c r="D97" s="47" t="s">
        <v>935</v>
      </c>
      <c r="F97" s="47" t="s">
        <v>84</v>
      </c>
      <c r="G97" s="47" t="s">
        <v>95</v>
      </c>
    </row>
    <row r="98" spans="2:7">
      <c r="B98" s="47"/>
      <c r="C98" s="48" t="s">
        <v>729</v>
      </c>
      <c r="D98" s="47" t="s">
        <v>987</v>
      </c>
      <c r="F98" s="47" t="s">
        <v>336</v>
      </c>
      <c r="G98" s="47" t="s">
        <v>580</v>
      </c>
    </row>
    <row r="99" spans="2:7">
      <c r="B99" s="47"/>
      <c r="C99" s="47" t="s">
        <v>720</v>
      </c>
      <c r="D99" s="47" t="s">
        <v>1261</v>
      </c>
      <c r="F99" s="47" t="s">
        <v>242</v>
      </c>
      <c r="G99" s="47" t="s">
        <v>833</v>
      </c>
    </row>
    <row r="100" spans="2:7">
      <c r="B100" s="47"/>
      <c r="C100" s="47" t="s">
        <v>966</v>
      </c>
      <c r="D100" s="47" t="s">
        <v>492</v>
      </c>
      <c r="F100" s="47" t="s">
        <v>338</v>
      </c>
      <c r="G100" s="47" t="s">
        <v>141</v>
      </c>
    </row>
    <row r="101" spans="2:7">
      <c r="B101" s="47"/>
      <c r="C101" s="47" t="s">
        <v>49</v>
      </c>
      <c r="D101" s="47" t="s">
        <v>153</v>
      </c>
      <c r="F101" s="47" t="s">
        <v>79</v>
      </c>
      <c r="G101" s="47" t="s">
        <v>1237</v>
      </c>
    </row>
    <row r="102" spans="2:7">
      <c r="B102" s="47"/>
      <c r="C102" s="47" t="s">
        <v>50</v>
      </c>
      <c r="D102" s="47" t="s">
        <v>318</v>
      </c>
      <c r="F102" s="47" t="s">
        <v>85</v>
      </c>
      <c r="G102" s="47" t="s">
        <v>26</v>
      </c>
    </row>
    <row r="103" spans="2:7">
      <c r="B103" s="47"/>
      <c r="C103" s="48" t="s">
        <v>1066</v>
      </c>
      <c r="D103" s="47" t="s">
        <v>1080</v>
      </c>
      <c r="F103" s="47" t="s">
        <v>86</v>
      </c>
      <c r="G103" s="47" t="s">
        <v>700</v>
      </c>
    </row>
    <row r="104" spans="2:7">
      <c r="B104" s="47"/>
      <c r="C104" s="48" t="s">
        <v>300</v>
      </c>
      <c r="D104" s="47" t="s">
        <v>936</v>
      </c>
      <c r="F104" s="47" t="s">
        <v>88</v>
      </c>
      <c r="G104" s="47" t="s">
        <v>140</v>
      </c>
    </row>
    <row r="105" spans="2:7">
      <c r="B105" s="47"/>
      <c r="C105" s="48" t="s">
        <v>190</v>
      </c>
      <c r="D105" s="47" t="s">
        <v>1260</v>
      </c>
      <c r="F105" s="47" t="s">
        <v>89</v>
      </c>
      <c r="G105" s="47" t="s">
        <v>27</v>
      </c>
    </row>
    <row r="106" spans="2:7">
      <c r="B106" s="47"/>
      <c r="C106" s="47" t="s">
        <v>1311</v>
      </c>
      <c r="D106" s="47" t="s">
        <v>382</v>
      </c>
      <c r="F106" s="47" t="s">
        <v>1163</v>
      </c>
      <c r="G106" s="47" t="s">
        <v>28</v>
      </c>
    </row>
    <row r="107" spans="2:7">
      <c r="B107" s="47"/>
      <c r="C107" s="48" t="s">
        <v>191</v>
      </c>
      <c r="D107" s="47" t="s">
        <v>400</v>
      </c>
      <c r="F107" s="47" t="s">
        <v>87</v>
      </c>
      <c r="G107" s="47" t="s">
        <v>29</v>
      </c>
    </row>
    <row r="108" spans="2:7">
      <c r="B108" s="47"/>
      <c r="C108" s="48" t="s">
        <v>1102</v>
      </c>
      <c r="D108" s="47" t="s">
        <v>59</v>
      </c>
      <c r="F108" s="47" t="s">
        <v>984</v>
      </c>
      <c r="G108" s="47" t="s">
        <v>102</v>
      </c>
    </row>
    <row r="109" spans="2:7">
      <c r="B109" s="47"/>
      <c r="C109" s="47" t="s">
        <v>1373</v>
      </c>
      <c r="D109" s="47" t="s">
        <v>381</v>
      </c>
      <c r="F109" s="47" t="s">
        <v>80</v>
      </c>
      <c r="G109" s="47" t="s">
        <v>156</v>
      </c>
    </row>
    <row r="110" spans="2:7">
      <c r="B110" s="47"/>
      <c r="C110" s="48" t="s">
        <v>112</v>
      </c>
      <c r="D110" s="47" t="s">
        <v>1125</v>
      </c>
      <c r="F110" s="47" t="s">
        <v>81</v>
      </c>
      <c r="G110" s="47" t="s">
        <v>386</v>
      </c>
    </row>
    <row r="111" spans="2:7">
      <c r="B111" s="47"/>
      <c r="C111" s="47" t="s">
        <v>1346</v>
      </c>
      <c r="D111" s="47" t="s">
        <v>6</v>
      </c>
      <c r="F111" s="47" t="s">
        <v>82</v>
      </c>
      <c r="G111" s="47" t="s">
        <v>385</v>
      </c>
    </row>
    <row r="112" spans="2:7">
      <c r="B112" s="47"/>
      <c r="C112" s="48" t="s">
        <v>1157</v>
      </c>
      <c r="D112" s="47" t="s">
        <v>423</v>
      </c>
      <c r="F112" s="47" t="s">
        <v>1015</v>
      </c>
      <c r="G112" s="47" t="s">
        <v>747</v>
      </c>
    </row>
    <row r="113" spans="2:7">
      <c r="B113" s="47"/>
      <c r="C113" s="48" t="s">
        <v>674</v>
      </c>
      <c r="D113" s="47" t="s">
        <v>575</v>
      </c>
      <c r="G113" s="47" t="s">
        <v>631</v>
      </c>
    </row>
    <row r="114" spans="2:7">
      <c r="B114" s="47"/>
      <c r="C114" s="47" t="s">
        <v>713</v>
      </c>
      <c r="D114" s="47" t="s">
        <v>1325</v>
      </c>
      <c r="G114" s="47" t="s">
        <v>973</v>
      </c>
    </row>
    <row r="115" spans="2:7">
      <c r="B115" s="47"/>
      <c r="C115" s="47" t="s">
        <v>716</v>
      </c>
      <c r="D115" s="47" t="s">
        <v>1011</v>
      </c>
      <c r="G115" s="47" t="s">
        <v>572</v>
      </c>
    </row>
    <row r="116" spans="2:7">
      <c r="B116" s="47"/>
      <c r="C116" s="48" t="s">
        <v>1138</v>
      </c>
      <c r="D116" s="47" t="s">
        <v>1100</v>
      </c>
      <c r="G116" s="47" t="s">
        <v>890</v>
      </c>
    </row>
    <row r="117" spans="2:7">
      <c r="B117" s="47"/>
      <c r="C117" s="48" t="s">
        <v>629</v>
      </c>
      <c r="D117" s="47" t="s">
        <v>884</v>
      </c>
      <c r="G117" s="47" t="s">
        <v>811</v>
      </c>
    </row>
    <row r="118" spans="2:7">
      <c r="B118" s="47"/>
      <c r="C118" s="47" t="s">
        <v>505</v>
      </c>
      <c r="D118" s="47" t="s">
        <v>1021</v>
      </c>
      <c r="G118" s="47" t="s">
        <v>798</v>
      </c>
    </row>
    <row r="119" spans="2:7">
      <c r="B119" s="47"/>
      <c r="C119" s="48" t="s">
        <v>1158</v>
      </c>
      <c r="D119" s="47" t="s">
        <v>985</v>
      </c>
      <c r="G119" s="47" t="s">
        <v>30</v>
      </c>
    </row>
    <row r="120" spans="2:7">
      <c r="B120" s="47"/>
      <c r="C120" s="48" t="s">
        <v>1297</v>
      </c>
      <c r="D120" s="47" t="s">
        <v>188</v>
      </c>
      <c r="G120" s="47" t="s">
        <v>130</v>
      </c>
    </row>
    <row r="121" spans="2:7">
      <c r="B121" s="47"/>
      <c r="C121" s="47" t="s">
        <v>685</v>
      </c>
      <c r="D121" s="47" t="s">
        <v>330</v>
      </c>
      <c r="G121" s="47" t="s">
        <v>944</v>
      </c>
    </row>
    <row r="122" spans="2:7">
      <c r="B122" s="47"/>
      <c r="C122" s="47" t="s">
        <v>715</v>
      </c>
      <c r="D122" s="47" t="s">
        <v>364</v>
      </c>
      <c r="G122" s="47" t="s">
        <v>131</v>
      </c>
    </row>
    <row r="123" spans="2:7">
      <c r="B123" s="47"/>
      <c r="C123" s="48" t="s">
        <v>693</v>
      </c>
      <c r="D123" s="47" t="s">
        <v>1052</v>
      </c>
      <c r="G123" s="47" t="s">
        <v>739</v>
      </c>
    </row>
    <row r="124" spans="2:7">
      <c r="B124" s="47"/>
      <c r="C124" s="48" t="s">
        <v>449</v>
      </c>
      <c r="D124" s="47" t="s">
        <v>378</v>
      </c>
      <c r="G124" s="47" t="s">
        <v>606</v>
      </c>
    </row>
    <row r="125" spans="2:7">
      <c r="B125" s="47"/>
      <c r="C125" s="47" t="s">
        <v>229</v>
      </c>
      <c r="D125" s="47" t="s">
        <v>377</v>
      </c>
      <c r="G125" s="47" t="s">
        <v>759</v>
      </c>
    </row>
    <row r="126" spans="2:7">
      <c r="B126" s="47"/>
      <c r="C126" s="48" t="s">
        <v>1010</v>
      </c>
      <c r="D126" s="47" t="s">
        <v>824</v>
      </c>
      <c r="G126" s="47" t="s">
        <v>160</v>
      </c>
    </row>
    <row r="127" spans="2:7">
      <c r="B127" s="47"/>
      <c r="C127" s="48" t="s">
        <v>692</v>
      </c>
      <c r="D127" s="47" t="s">
        <v>1271</v>
      </c>
      <c r="G127" s="47" t="s">
        <v>432</v>
      </c>
    </row>
    <row r="128" spans="2:7">
      <c r="B128" s="47"/>
      <c r="C128" s="48" t="s">
        <v>615</v>
      </c>
      <c r="D128" s="47" t="s">
        <v>1127</v>
      </c>
      <c r="G128" s="47" t="s">
        <v>387</v>
      </c>
    </row>
    <row r="129" spans="2:7">
      <c r="B129" s="47"/>
      <c r="C129" s="48" t="s">
        <v>995</v>
      </c>
      <c r="D129" s="47" t="s">
        <v>526</v>
      </c>
      <c r="G129" s="47" t="s">
        <v>96</v>
      </c>
    </row>
    <row r="130" spans="2:7">
      <c r="B130" s="47"/>
      <c r="C130" s="47" t="s">
        <v>996</v>
      </c>
      <c r="D130" s="47" t="s">
        <v>860</v>
      </c>
      <c r="G130" s="47" t="s">
        <v>974</v>
      </c>
    </row>
    <row r="131" spans="2:7">
      <c r="B131" s="47"/>
      <c r="C131" s="48" t="s">
        <v>660</v>
      </c>
      <c r="D131" s="47" t="s">
        <v>554</v>
      </c>
      <c r="G131" s="47" t="s">
        <v>628</v>
      </c>
    </row>
    <row r="132" spans="2:7">
      <c r="B132" s="47"/>
      <c r="C132" s="48" t="s">
        <v>302</v>
      </c>
      <c r="D132" s="47" t="s">
        <v>555</v>
      </c>
      <c r="G132" s="47" t="s">
        <v>599</v>
      </c>
    </row>
    <row r="133" spans="2:7">
      <c r="B133" s="47"/>
      <c r="C133" s="47" t="s">
        <v>721</v>
      </c>
      <c r="D133" s="47" t="s">
        <v>511</v>
      </c>
      <c r="G133" s="47" t="s">
        <v>626</v>
      </c>
    </row>
    <row r="134" spans="2:7">
      <c r="B134" s="47"/>
      <c r="C134" s="48" t="s">
        <v>763</v>
      </c>
      <c r="D134" s="47" t="s">
        <v>1202</v>
      </c>
      <c r="G134" s="47" t="s">
        <v>632</v>
      </c>
    </row>
    <row r="135" spans="2:7">
      <c r="B135" s="47"/>
      <c r="C135" s="48" t="s">
        <v>870</v>
      </c>
      <c r="D135" s="47" t="s">
        <v>1200</v>
      </c>
      <c r="G135" s="47" t="s">
        <v>836</v>
      </c>
    </row>
    <row r="136" spans="2:7">
      <c r="B136" s="47"/>
      <c r="C136" s="48" t="s">
        <v>1020</v>
      </c>
      <c r="D136" s="47" t="s">
        <v>742</v>
      </c>
      <c r="G136" s="47" t="s">
        <v>1225</v>
      </c>
    </row>
    <row r="137" spans="2:7">
      <c r="B137" s="47"/>
      <c r="C137" s="48" t="s">
        <v>213</v>
      </c>
      <c r="D137" s="47" t="s">
        <v>58</v>
      </c>
      <c r="G137" s="47" t="s">
        <v>812</v>
      </c>
    </row>
    <row r="138" spans="2:7">
      <c r="B138" s="47"/>
      <c r="C138" s="48" t="s">
        <v>296</v>
      </c>
      <c r="D138" s="47" t="s">
        <v>466</v>
      </c>
      <c r="G138" s="47" t="s">
        <v>972</v>
      </c>
    </row>
    <row r="139" spans="2:7">
      <c r="B139" s="47"/>
      <c r="C139" s="47" t="s">
        <v>371</v>
      </c>
      <c r="D139" s="47" t="s">
        <v>556</v>
      </c>
      <c r="G139" s="47" t="s">
        <v>169</v>
      </c>
    </row>
    <row r="140" spans="2:7">
      <c r="B140" s="47"/>
      <c r="C140" s="48" t="s">
        <v>1295</v>
      </c>
      <c r="D140" s="47" t="s">
        <v>1276</v>
      </c>
      <c r="G140" s="47" t="s">
        <v>162</v>
      </c>
    </row>
    <row r="141" spans="2:7">
      <c r="B141" s="47"/>
      <c r="C141" s="47" t="s">
        <v>1159</v>
      </c>
      <c r="D141" s="47" t="s">
        <v>557</v>
      </c>
      <c r="G141" s="47" t="s">
        <v>31</v>
      </c>
    </row>
    <row r="142" spans="2:7">
      <c r="B142" s="47"/>
      <c r="C142" s="48" t="s">
        <v>298</v>
      </c>
      <c r="D142" s="47" t="s">
        <v>1245</v>
      </c>
      <c r="G142" s="47" t="s">
        <v>620</v>
      </c>
    </row>
    <row r="143" spans="2:7">
      <c r="B143" s="47"/>
      <c r="C143" s="47" t="s">
        <v>126</v>
      </c>
      <c r="D143" s="47" t="s">
        <v>558</v>
      </c>
    </row>
    <row r="144" spans="2:7">
      <c r="B144" s="47"/>
      <c r="C144" s="48" t="s">
        <v>1061</v>
      </c>
      <c r="D144" s="47" t="s">
        <v>1201</v>
      </c>
    </row>
    <row r="145" spans="2:4">
      <c r="B145" s="47"/>
      <c r="C145" s="48" t="s">
        <v>1062</v>
      </c>
      <c r="D145" s="47" t="s">
        <v>1253</v>
      </c>
    </row>
    <row r="146" spans="2:4">
      <c r="B146" s="47"/>
      <c r="C146" s="47" t="s">
        <v>1312</v>
      </c>
      <c r="D146" s="47" t="s">
        <v>444</v>
      </c>
    </row>
    <row r="147" spans="2:4">
      <c r="B147" s="47"/>
      <c r="C147" s="48" t="s">
        <v>1391</v>
      </c>
      <c r="D147" s="47" t="s">
        <v>500</v>
      </c>
    </row>
    <row r="148" spans="2:4">
      <c r="B148" s="47"/>
      <c r="C148" s="48" t="s">
        <v>134</v>
      </c>
      <c r="D148" s="47" t="s">
        <v>559</v>
      </c>
    </row>
    <row r="149" spans="2:4">
      <c r="B149" s="47"/>
      <c r="C149" s="48" t="s">
        <v>1152</v>
      </c>
      <c r="D149" s="47" t="s">
        <v>577</v>
      </c>
    </row>
    <row r="150" spans="2:4">
      <c r="B150" s="47"/>
      <c r="C150" s="48" t="s">
        <v>391</v>
      </c>
      <c r="D150" s="47" t="s">
        <v>560</v>
      </c>
    </row>
    <row r="151" spans="2:4">
      <c r="B151" s="47"/>
      <c r="C151" s="48" t="s">
        <v>871</v>
      </c>
      <c r="D151" s="47" t="s">
        <v>1206</v>
      </c>
    </row>
    <row r="152" spans="2:4">
      <c r="B152" s="47"/>
      <c r="C152" s="47" t="s">
        <v>723</v>
      </c>
      <c r="D152" s="47" t="s">
        <v>1203</v>
      </c>
    </row>
    <row r="153" spans="2:4">
      <c r="B153" s="47"/>
      <c r="C153" s="47" t="s">
        <v>239</v>
      </c>
      <c r="D153" s="47" t="s">
        <v>537</v>
      </c>
    </row>
    <row r="154" spans="2:4">
      <c r="B154" s="47"/>
      <c r="C154" s="47" t="s">
        <v>949</v>
      </c>
      <c r="D154" s="47" t="s">
        <v>1389</v>
      </c>
    </row>
    <row r="155" spans="2:4">
      <c r="B155" s="47"/>
      <c r="C155" s="47" t="s">
        <v>907</v>
      </c>
      <c r="D155" s="47" t="s">
        <v>405</v>
      </c>
    </row>
    <row r="156" spans="2:4">
      <c r="B156" s="47"/>
      <c r="C156" s="47" t="s">
        <v>645</v>
      </c>
      <c r="D156" s="47" t="s">
        <v>103</v>
      </c>
    </row>
    <row r="157" spans="2:4">
      <c r="B157" s="47"/>
      <c r="C157" s="47" t="s">
        <v>127</v>
      </c>
      <c r="D157" s="47" t="s">
        <v>399</v>
      </c>
    </row>
    <row r="158" spans="2:4">
      <c r="B158" s="47"/>
      <c r="C158" s="47" t="s">
        <v>372</v>
      </c>
      <c r="D158" s="47" t="s">
        <v>990</v>
      </c>
    </row>
    <row r="159" spans="2:4">
      <c r="B159" s="47"/>
      <c r="C159" s="48" t="s">
        <v>1303</v>
      </c>
      <c r="D159" s="47" t="s">
        <v>561</v>
      </c>
    </row>
    <row r="160" spans="2:4">
      <c r="B160" s="47"/>
      <c r="C160" s="47" t="s">
        <v>164</v>
      </c>
      <c r="D160" s="47" t="s">
        <v>562</v>
      </c>
    </row>
    <row r="161" spans="2:4">
      <c r="B161" s="47"/>
      <c r="C161" s="48" t="s">
        <v>474</v>
      </c>
      <c r="D161" s="47" t="s">
        <v>148</v>
      </c>
    </row>
    <row r="162" spans="2:4">
      <c r="B162" s="47"/>
      <c r="C162" s="47" t="s">
        <v>1160</v>
      </c>
      <c r="D162" s="47" t="s">
        <v>921</v>
      </c>
    </row>
    <row r="163" spans="2:4">
      <c r="B163" s="47"/>
      <c r="C163" s="47" t="s">
        <v>842</v>
      </c>
      <c r="D163" s="47" t="s">
        <v>563</v>
      </c>
    </row>
    <row r="164" spans="2:4">
      <c r="B164" s="47"/>
      <c r="C164" s="48" t="s">
        <v>303</v>
      </c>
      <c r="D164" s="47" t="s">
        <v>827</v>
      </c>
    </row>
    <row r="165" spans="2:4">
      <c r="B165" s="47"/>
      <c r="C165" s="48" t="s">
        <v>263</v>
      </c>
      <c r="D165" s="47" t="s">
        <v>576</v>
      </c>
    </row>
    <row r="166" spans="2:4">
      <c r="B166" s="47"/>
      <c r="C166" s="48" t="s">
        <v>392</v>
      </c>
      <c r="D166" s="47" t="s">
        <v>266</v>
      </c>
    </row>
    <row r="167" spans="2:4">
      <c r="B167" s="47"/>
      <c r="C167" s="48" t="s">
        <v>603</v>
      </c>
      <c r="D167" s="47" t="s">
        <v>518</v>
      </c>
    </row>
    <row r="168" spans="2:4">
      <c r="B168" s="47"/>
      <c r="C168" s="48" t="s">
        <v>1392</v>
      </c>
      <c r="D168" s="47" t="s">
        <v>1211</v>
      </c>
    </row>
    <row r="169" spans="2:4">
      <c r="B169" s="47"/>
      <c r="C169" s="47" t="s">
        <v>1361</v>
      </c>
      <c r="D169" s="47" t="s">
        <v>1247</v>
      </c>
    </row>
    <row r="170" spans="2:4">
      <c r="B170" s="47"/>
      <c r="C170" s="47" t="s">
        <v>230</v>
      </c>
      <c r="D170" s="47" t="s">
        <v>564</v>
      </c>
    </row>
    <row r="171" spans="2:4">
      <c r="B171" s="47"/>
      <c r="C171" s="48" t="s">
        <v>393</v>
      </c>
      <c r="D171" s="47" t="s">
        <v>807</v>
      </c>
    </row>
    <row r="172" spans="2:4">
      <c r="B172" s="47"/>
      <c r="C172" s="48" t="s">
        <v>276</v>
      </c>
      <c r="D172" s="47" t="s">
        <v>1204</v>
      </c>
    </row>
    <row r="173" spans="2:4">
      <c r="B173" s="47"/>
      <c r="C173" s="48" t="s">
        <v>864</v>
      </c>
      <c r="D173" s="47" t="s">
        <v>1383</v>
      </c>
    </row>
    <row r="174" spans="2:4">
      <c r="B174" s="47"/>
      <c r="C174" s="47" t="s">
        <v>950</v>
      </c>
      <c r="D174" s="47" t="s">
        <v>1205</v>
      </c>
    </row>
    <row r="175" spans="2:4">
      <c r="B175" s="47"/>
      <c r="C175" s="47" t="s">
        <v>908</v>
      </c>
      <c r="D175" s="47" t="s">
        <v>565</v>
      </c>
    </row>
    <row r="176" spans="2:4">
      <c r="B176" s="47"/>
      <c r="C176" s="48" t="s">
        <v>705</v>
      </c>
      <c r="D176" s="47" t="s">
        <v>1057</v>
      </c>
    </row>
    <row r="177" spans="2:4">
      <c r="B177" s="47"/>
      <c r="C177" s="50" t="s">
        <v>327</v>
      </c>
      <c r="D177" s="47" t="s">
        <v>465</v>
      </c>
    </row>
    <row r="178" spans="2:4">
      <c r="B178" s="47"/>
      <c r="C178" s="50" t="s">
        <v>326</v>
      </c>
      <c r="D178" s="47" t="s">
        <v>501</v>
      </c>
    </row>
    <row r="179" spans="2:4">
      <c r="B179" s="47"/>
      <c r="C179" s="47" t="s">
        <v>951</v>
      </c>
      <c r="D179" s="47" t="s">
        <v>546</v>
      </c>
    </row>
    <row r="180" spans="2:4">
      <c r="B180" s="47"/>
      <c r="C180" s="47" t="s">
        <v>1313</v>
      </c>
      <c r="D180" s="47" t="s">
        <v>519</v>
      </c>
    </row>
    <row r="181" spans="2:4">
      <c r="B181" s="47"/>
      <c r="C181" s="48" t="s">
        <v>1086</v>
      </c>
      <c r="D181" s="47" t="s">
        <v>1239</v>
      </c>
    </row>
    <row r="182" spans="2:4">
      <c r="B182" s="47"/>
      <c r="C182" s="48" t="s">
        <v>638</v>
      </c>
      <c r="D182" s="47" t="s">
        <v>412</v>
      </c>
    </row>
    <row r="183" spans="2:4">
      <c r="B183" s="47"/>
      <c r="C183" s="47" t="s">
        <v>909</v>
      </c>
      <c r="D183" s="47" t="s">
        <v>418</v>
      </c>
    </row>
    <row r="184" spans="2:4">
      <c r="B184" s="47"/>
      <c r="C184" s="47" t="s">
        <v>910</v>
      </c>
      <c r="D184" s="47" t="s">
        <v>897</v>
      </c>
    </row>
    <row r="185" spans="2:4">
      <c r="B185" s="47"/>
      <c r="C185" s="47" t="s">
        <v>1314</v>
      </c>
      <c r="D185" s="47" t="s">
        <v>916</v>
      </c>
    </row>
    <row r="186" spans="2:4">
      <c r="B186" s="47"/>
      <c r="C186" s="47" t="s">
        <v>1315</v>
      </c>
      <c r="D186" s="47" t="s">
        <v>1254</v>
      </c>
    </row>
    <row r="187" spans="2:4">
      <c r="B187" s="47"/>
      <c r="C187" s="47" t="s">
        <v>231</v>
      </c>
      <c r="D187" s="47" t="s">
        <v>3</v>
      </c>
    </row>
    <row r="188" spans="2:4">
      <c r="B188" s="47"/>
      <c r="C188" s="47" t="s">
        <v>1135</v>
      </c>
      <c r="D188" s="47" t="s">
        <v>1082</v>
      </c>
    </row>
    <row r="189" spans="2:4">
      <c r="B189" s="47"/>
      <c r="C189" s="47" t="s">
        <v>1316</v>
      </c>
      <c r="D189" s="47" t="s">
        <v>566</v>
      </c>
    </row>
    <row r="190" spans="2:4">
      <c r="B190" s="47"/>
      <c r="C190" s="48" t="s">
        <v>264</v>
      </c>
      <c r="D190" s="47" t="s">
        <v>882</v>
      </c>
    </row>
    <row r="191" spans="2:4">
      <c r="B191" s="47"/>
      <c r="C191" s="48" t="s">
        <v>1121</v>
      </c>
      <c r="D191" s="47" t="s">
        <v>975</v>
      </c>
    </row>
    <row r="192" spans="2:4">
      <c r="B192" s="47"/>
      <c r="C192" s="47" t="s">
        <v>232</v>
      </c>
      <c r="D192" s="47" t="s">
        <v>1207</v>
      </c>
    </row>
    <row r="193" spans="2:4">
      <c r="B193" s="47"/>
      <c r="C193" s="48" t="s">
        <v>1047</v>
      </c>
      <c r="D193" s="47" t="s">
        <v>840</v>
      </c>
    </row>
    <row r="194" spans="2:4">
      <c r="B194" s="47"/>
      <c r="C194" s="48" t="s">
        <v>274</v>
      </c>
      <c r="D194" s="47" t="s">
        <v>876</v>
      </c>
    </row>
    <row r="195" spans="2:4">
      <c r="B195" s="47"/>
      <c r="C195" s="48" t="s">
        <v>183</v>
      </c>
      <c r="D195" s="47" t="s">
        <v>409</v>
      </c>
    </row>
    <row r="196" spans="2:4">
      <c r="B196" s="47"/>
      <c r="C196" s="48" t="s">
        <v>506</v>
      </c>
      <c r="D196" s="47" t="s">
        <v>7</v>
      </c>
    </row>
    <row r="197" spans="2:4">
      <c r="B197" s="47"/>
      <c r="C197" s="48" t="s">
        <v>1103</v>
      </c>
      <c r="D197" s="47" t="s">
        <v>197</v>
      </c>
    </row>
    <row r="198" spans="2:4">
      <c r="B198" s="47"/>
      <c r="C198" s="48" t="s">
        <v>1300</v>
      </c>
      <c r="D198" s="47" t="s">
        <v>398</v>
      </c>
    </row>
    <row r="199" spans="2:4">
      <c r="B199" s="47"/>
      <c r="C199" s="48" t="s">
        <v>479</v>
      </c>
      <c r="D199" s="47" t="s">
        <v>198</v>
      </c>
    </row>
    <row r="200" spans="2:4">
      <c r="B200" s="47"/>
      <c r="C200" s="48" t="s">
        <v>730</v>
      </c>
      <c r="D200" s="47" t="s">
        <v>988</v>
      </c>
    </row>
    <row r="201" spans="2:4">
      <c r="B201" s="47"/>
      <c r="C201" s="47" t="s">
        <v>725</v>
      </c>
      <c r="D201" s="47" t="s">
        <v>55</v>
      </c>
    </row>
    <row r="202" spans="2:4">
      <c r="B202" s="47"/>
      <c r="C202" s="47" t="s">
        <v>1026</v>
      </c>
      <c r="D202" s="47" t="s">
        <v>199</v>
      </c>
    </row>
    <row r="203" spans="2:4">
      <c r="B203" s="47"/>
      <c r="C203" s="48" t="s">
        <v>1048</v>
      </c>
      <c r="D203" s="47" t="s">
        <v>397</v>
      </c>
    </row>
    <row r="204" spans="2:4">
      <c r="B204" s="47"/>
      <c r="C204" s="48" t="s">
        <v>676</v>
      </c>
      <c r="D204" s="47" t="s">
        <v>200</v>
      </c>
    </row>
    <row r="205" spans="2:4">
      <c r="B205" s="47"/>
      <c r="C205" s="48" t="s">
        <v>609</v>
      </c>
      <c r="D205" s="47" t="s">
        <v>623</v>
      </c>
    </row>
    <row r="206" spans="2:4">
      <c r="B206" s="47"/>
      <c r="C206" s="48" t="s">
        <v>132</v>
      </c>
      <c r="D206" s="47" t="s">
        <v>520</v>
      </c>
    </row>
    <row r="207" spans="2:4">
      <c r="B207" s="47"/>
      <c r="C207" s="48" t="s">
        <v>694</v>
      </c>
      <c r="D207" s="47" t="s">
        <v>1101</v>
      </c>
    </row>
    <row r="208" spans="2:4">
      <c r="B208" s="47"/>
      <c r="C208" s="48" t="s">
        <v>234</v>
      </c>
      <c r="D208" s="47" t="s">
        <v>316</v>
      </c>
    </row>
    <row r="209" spans="2:4">
      <c r="B209" s="47"/>
      <c r="C209" s="48" t="s">
        <v>325</v>
      </c>
      <c r="D209" s="47" t="s">
        <v>8</v>
      </c>
    </row>
    <row r="210" spans="2:4">
      <c r="B210" s="47"/>
      <c r="C210" s="48" t="s">
        <v>1354</v>
      </c>
      <c r="D210" s="47" t="s">
        <v>9</v>
      </c>
    </row>
    <row r="211" spans="2:4">
      <c r="B211" s="47"/>
      <c r="C211" s="48" t="s">
        <v>1364</v>
      </c>
      <c r="D211" s="47" t="s">
        <v>441</v>
      </c>
    </row>
    <row r="212" spans="2:4">
      <c r="B212" s="47"/>
      <c r="C212" s="48" t="s">
        <v>899</v>
      </c>
      <c r="D212" s="47" t="s">
        <v>838</v>
      </c>
    </row>
    <row r="213" spans="2:4">
      <c r="B213" s="47"/>
      <c r="C213" s="47" t="s">
        <v>1027</v>
      </c>
      <c r="D213" s="47" t="s">
        <v>1164</v>
      </c>
    </row>
    <row r="214" spans="2:4">
      <c r="B214" s="47"/>
      <c r="C214" s="47" t="s">
        <v>373</v>
      </c>
      <c r="D214" s="47" t="s">
        <v>1386</v>
      </c>
    </row>
    <row r="215" spans="2:4">
      <c r="B215" s="47"/>
      <c r="C215" s="48" t="s">
        <v>992</v>
      </c>
      <c r="D215" s="47" t="s">
        <v>1387</v>
      </c>
    </row>
    <row r="216" spans="2:4">
      <c r="B216" s="47"/>
      <c r="C216" s="48" t="s">
        <v>709</v>
      </c>
      <c r="D216" s="47" t="s">
        <v>201</v>
      </c>
    </row>
    <row r="217" spans="2:4">
      <c r="B217" s="47"/>
      <c r="C217" s="48" t="s">
        <v>900</v>
      </c>
      <c r="D217" s="47" t="s">
        <v>922</v>
      </c>
    </row>
    <row r="218" spans="2:4">
      <c r="B218" s="47"/>
      <c r="C218" s="47" t="s">
        <v>997</v>
      </c>
      <c r="D218" s="47" t="s">
        <v>883</v>
      </c>
    </row>
    <row r="219" spans="2:4">
      <c r="B219" s="47"/>
      <c r="C219" s="47" t="s">
        <v>1372</v>
      </c>
      <c r="D219" s="47" t="s">
        <v>154</v>
      </c>
    </row>
    <row r="220" spans="2:4">
      <c r="B220" s="47"/>
      <c r="C220" s="48" t="s">
        <v>710</v>
      </c>
      <c r="D220" s="47" t="s">
        <v>10</v>
      </c>
    </row>
    <row r="221" spans="2:4">
      <c r="B221" s="47"/>
      <c r="C221" s="48" t="s">
        <v>408</v>
      </c>
      <c r="D221" s="47" t="s">
        <v>790</v>
      </c>
    </row>
    <row r="222" spans="2:4">
      <c r="B222" s="47"/>
      <c r="C222" s="47" t="s">
        <v>1317</v>
      </c>
      <c r="D222" s="47" t="s">
        <v>4</v>
      </c>
    </row>
    <row r="223" spans="2:4">
      <c r="B223" s="47"/>
      <c r="C223" s="48" t="s">
        <v>695</v>
      </c>
      <c r="D223" s="47" t="s">
        <v>918</v>
      </c>
    </row>
    <row r="224" spans="2:4">
      <c r="B224" s="47"/>
      <c r="C224" s="48" t="s">
        <v>926</v>
      </c>
      <c r="D224" s="47" t="s">
        <v>1126</v>
      </c>
    </row>
    <row r="225" spans="2:4">
      <c r="B225" s="47"/>
      <c r="C225" s="47" t="s">
        <v>1347</v>
      </c>
      <c r="D225" s="47" t="s">
        <v>636</v>
      </c>
    </row>
    <row r="226" spans="2:4">
      <c r="B226" s="47"/>
      <c r="C226" s="48" t="s">
        <v>780</v>
      </c>
      <c r="D226" s="47" t="s">
        <v>540</v>
      </c>
    </row>
    <row r="227" spans="2:4">
      <c r="B227" s="47"/>
      <c r="C227" s="48" t="s">
        <v>1063</v>
      </c>
      <c r="D227" s="47" t="s">
        <v>108</v>
      </c>
    </row>
    <row r="228" spans="2:4">
      <c r="B228" s="47"/>
      <c r="C228" s="48" t="s">
        <v>736</v>
      </c>
      <c r="D228" s="47" t="s">
        <v>521</v>
      </c>
    </row>
    <row r="229" spans="2:4">
      <c r="B229" s="47"/>
      <c r="C229" s="48" t="s">
        <v>224</v>
      </c>
      <c r="D229" s="47" t="s">
        <v>1025</v>
      </c>
    </row>
    <row r="230" spans="2:4">
      <c r="B230" s="47"/>
      <c r="C230" s="48" t="s">
        <v>610</v>
      </c>
      <c r="D230" s="47" t="s">
        <v>886</v>
      </c>
    </row>
    <row r="231" spans="2:4">
      <c r="B231" s="47"/>
      <c r="C231" s="48" t="s">
        <v>1394</v>
      </c>
      <c r="D231" s="47" t="s">
        <v>895</v>
      </c>
    </row>
    <row r="232" spans="2:4">
      <c r="B232" s="47"/>
      <c r="C232" s="47" t="s">
        <v>1291</v>
      </c>
      <c r="D232" s="47" t="s">
        <v>543</v>
      </c>
    </row>
    <row r="233" spans="2:4">
      <c r="B233" s="47"/>
      <c r="C233" s="48" t="s">
        <v>783</v>
      </c>
      <c r="D233" s="47" t="s">
        <v>498</v>
      </c>
    </row>
    <row r="234" spans="2:4">
      <c r="B234" s="47"/>
      <c r="C234" s="48" t="s">
        <v>697</v>
      </c>
      <c r="D234" s="47" t="s">
        <v>11</v>
      </c>
    </row>
    <row r="235" spans="2:4">
      <c r="B235" s="47"/>
      <c r="C235" s="47" t="s">
        <v>165</v>
      </c>
      <c r="D235" s="47" t="s">
        <v>668</v>
      </c>
    </row>
    <row r="236" spans="2:4">
      <c r="B236" s="47"/>
      <c r="C236" s="48" t="s">
        <v>355</v>
      </c>
      <c r="D236" s="47" t="s">
        <v>737</v>
      </c>
    </row>
    <row r="237" spans="2:4">
      <c r="B237" s="47"/>
      <c r="C237" s="47" t="s">
        <v>901</v>
      </c>
      <c r="D237" s="47" t="s">
        <v>823</v>
      </c>
    </row>
    <row r="238" spans="2:4">
      <c r="B238" s="47"/>
      <c r="C238" s="47" t="s">
        <v>1098</v>
      </c>
      <c r="D238" s="47" t="s">
        <v>202</v>
      </c>
    </row>
    <row r="239" spans="2:4">
      <c r="B239" s="47"/>
      <c r="C239" s="47" t="s">
        <v>1028</v>
      </c>
      <c r="D239" s="47" t="s">
        <v>1258</v>
      </c>
    </row>
    <row r="240" spans="2:4">
      <c r="B240" s="47"/>
      <c r="C240" s="48" t="s">
        <v>155</v>
      </c>
      <c r="D240" s="47" t="s">
        <v>481</v>
      </c>
    </row>
    <row r="241" spans="2:4">
      <c r="B241" s="47"/>
      <c r="C241" s="47" t="s">
        <v>1029</v>
      </c>
      <c r="D241" s="47" t="s">
        <v>489</v>
      </c>
    </row>
    <row r="242" spans="2:4">
      <c r="B242" s="47"/>
      <c r="C242" s="47" t="s">
        <v>591</v>
      </c>
      <c r="D242" s="47" t="s">
        <v>634</v>
      </c>
    </row>
    <row r="243" spans="2:4">
      <c r="B243" s="47"/>
      <c r="C243" s="47" t="s">
        <v>1321</v>
      </c>
      <c r="D243" s="47" t="s">
        <v>1388</v>
      </c>
    </row>
    <row r="244" spans="2:4">
      <c r="B244" s="47"/>
      <c r="C244" s="47" t="s">
        <v>1030</v>
      </c>
      <c r="D244" s="47" t="s">
        <v>797</v>
      </c>
    </row>
    <row r="245" spans="2:4">
      <c r="B245" s="47"/>
      <c r="C245" s="48" t="s">
        <v>356</v>
      </c>
      <c r="D245" s="47" t="s">
        <v>1208</v>
      </c>
    </row>
    <row r="246" spans="2:4">
      <c r="B246" s="47"/>
      <c r="C246" s="48" t="s">
        <v>451</v>
      </c>
      <c r="D246" s="47" t="s">
        <v>109</v>
      </c>
    </row>
    <row r="247" spans="2:4">
      <c r="B247" s="47"/>
      <c r="C247" s="48" t="s">
        <v>508</v>
      </c>
      <c r="D247" s="47" t="s">
        <v>822</v>
      </c>
    </row>
    <row r="248" spans="2:4">
      <c r="B248" s="47"/>
      <c r="C248" s="48" t="s">
        <v>604</v>
      </c>
      <c r="D248" s="47" t="s">
        <v>235</v>
      </c>
    </row>
    <row r="249" spans="2:4">
      <c r="B249" s="47"/>
      <c r="C249" s="48" t="s">
        <v>1356</v>
      </c>
      <c r="D249" s="47" t="s">
        <v>413</v>
      </c>
    </row>
    <row r="250" spans="2:4">
      <c r="B250" s="47"/>
      <c r="C250" s="47" t="s">
        <v>1318</v>
      </c>
      <c r="D250" s="47" t="s">
        <v>273</v>
      </c>
    </row>
    <row r="251" spans="2:4">
      <c r="B251" s="47"/>
      <c r="C251" s="48" t="s">
        <v>426</v>
      </c>
      <c r="D251" s="47" t="s">
        <v>1209</v>
      </c>
    </row>
    <row r="252" spans="2:4">
      <c r="B252" s="47"/>
      <c r="C252" s="48" t="s">
        <v>1006</v>
      </c>
      <c r="D252" s="47" t="s">
        <v>1165</v>
      </c>
    </row>
    <row r="253" spans="2:4">
      <c r="B253" s="47"/>
      <c r="C253" s="48" t="s">
        <v>133</v>
      </c>
      <c r="D253" s="47" t="s">
        <v>1363</v>
      </c>
    </row>
    <row r="254" spans="2:4">
      <c r="B254" s="47"/>
      <c r="C254" s="47" t="s">
        <v>92</v>
      </c>
      <c r="D254" s="47" t="s">
        <v>522</v>
      </c>
    </row>
    <row r="255" spans="2:4">
      <c r="B255" s="47"/>
      <c r="C255" s="48" t="s">
        <v>902</v>
      </c>
      <c r="D255" s="47" t="s">
        <v>203</v>
      </c>
    </row>
    <row r="256" spans="2:4">
      <c r="B256" s="47"/>
      <c r="C256" s="48" t="s">
        <v>196</v>
      </c>
      <c r="D256" s="47" t="s">
        <v>509</v>
      </c>
    </row>
    <row r="257" spans="2:4">
      <c r="B257" s="47"/>
      <c r="C257" s="48" t="s">
        <v>1118</v>
      </c>
      <c r="D257" s="47" t="s">
        <v>1241</v>
      </c>
    </row>
    <row r="258" spans="2:4">
      <c r="B258" s="47"/>
      <c r="C258" s="48" t="s">
        <v>585</v>
      </c>
      <c r="D258" s="47" t="s">
        <v>1056</v>
      </c>
    </row>
    <row r="259" spans="2:4">
      <c r="B259" s="47"/>
      <c r="C259" s="48" t="s">
        <v>704</v>
      </c>
      <c r="D259" s="47" t="s">
        <v>104</v>
      </c>
    </row>
    <row r="260" spans="2:4">
      <c r="B260" s="47"/>
      <c r="C260" s="47" t="s">
        <v>48</v>
      </c>
      <c r="D260" s="47" t="s">
        <v>873</v>
      </c>
    </row>
    <row r="261" spans="2:4">
      <c r="B261" s="47"/>
      <c r="C261" s="47" t="s">
        <v>1319</v>
      </c>
      <c r="D261" s="47" t="s">
        <v>204</v>
      </c>
    </row>
    <row r="262" spans="2:4">
      <c r="B262" s="47"/>
      <c r="C262" s="48" t="s">
        <v>407</v>
      </c>
      <c r="D262" s="47" t="s">
        <v>12</v>
      </c>
    </row>
    <row r="263" spans="2:4">
      <c r="B263" s="47"/>
      <c r="C263" s="48" t="s">
        <v>1081</v>
      </c>
      <c r="D263" s="47" t="s">
        <v>1053</v>
      </c>
    </row>
    <row r="264" spans="2:4">
      <c r="B264" s="47"/>
      <c r="C264" s="48" t="s">
        <v>269</v>
      </c>
      <c r="D264" s="47" t="s">
        <v>1210</v>
      </c>
    </row>
    <row r="265" spans="2:4">
      <c r="B265" s="47"/>
      <c r="C265" s="47" t="s">
        <v>1031</v>
      </c>
      <c r="D265" s="47" t="s">
        <v>483</v>
      </c>
    </row>
    <row r="266" spans="2:4">
      <c r="B266" s="47"/>
      <c r="C266" s="48" t="s">
        <v>754</v>
      </c>
      <c r="D266" s="47" t="s">
        <v>881</v>
      </c>
    </row>
    <row r="267" spans="2:4">
      <c r="B267" s="47"/>
      <c r="C267" s="48" t="s">
        <v>816</v>
      </c>
      <c r="D267" s="47" t="s">
        <v>898</v>
      </c>
    </row>
    <row r="268" spans="2:4">
      <c r="B268" s="47"/>
      <c r="C268" s="47" t="s">
        <v>275</v>
      </c>
      <c r="D268" s="47" t="s">
        <v>490</v>
      </c>
    </row>
    <row r="269" spans="2:4">
      <c r="B269" s="47"/>
      <c r="C269" s="48" t="s">
        <v>1095</v>
      </c>
      <c r="D269" s="47" t="s">
        <v>205</v>
      </c>
    </row>
    <row r="270" spans="2:4">
      <c r="B270" s="47"/>
      <c r="C270" s="48" t="s">
        <v>815</v>
      </c>
      <c r="D270" s="47" t="s">
        <v>821</v>
      </c>
    </row>
    <row r="271" spans="2:4">
      <c r="B271" s="47"/>
      <c r="C271" s="47" t="s">
        <v>1004</v>
      </c>
      <c r="D271" s="47" t="s">
        <v>714</v>
      </c>
    </row>
    <row r="272" spans="2:4">
      <c r="B272" s="47"/>
      <c r="C272" s="47" t="s">
        <v>1290</v>
      </c>
      <c r="D272" s="47" t="s">
        <v>206</v>
      </c>
    </row>
    <row r="273" spans="2:4">
      <c r="B273" s="47"/>
      <c r="C273" s="48" t="s">
        <v>472</v>
      </c>
      <c r="D273" s="47" t="s">
        <v>1117</v>
      </c>
    </row>
    <row r="274" spans="2:4">
      <c r="B274" s="47"/>
      <c r="C274" s="47" t="s">
        <v>1320</v>
      </c>
      <c r="D274" s="47" t="s">
        <v>1270</v>
      </c>
    </row>
    <row r="275" spans="2:4">
      <c r="B275" s="47"/>
      <c r="C275" s="47" t="s">
        <v>722</v>
      </c>
      <c r="D275" s="47" t="s">
        <v>624</v>
      </c>
    </row>
    <row r="276" spans="2:4">
      <c r="B276" s="47"/>
      <c r="C276" s="47" t="s">
        <v>47</v>
      </c>
      <c r="D276" s="47" t="s">
        <v>1262</v>
      </c>
    </row>
    <row r="277" spans="2:4">
      <c r="B277" s="47"/>
      <c r="C277" s="47" t="s">
        <v>773</v>
      </c>
      <c r="D277" s="47" t="s">
        <v>647</v>
      </c>
    </row>
    <row r="278" spans="2:4">
      <c r="B278" s="47"/>
      <c r="C278" s="48" t="s">
        <v>313</v>
      </c>
      <c r="D278" s="47" t="s">
        <v>1116</v>
      </c>
    </row>
    <row r="279" spans="2:4">
      <c r="B279" s="47"/>
      <c r="C279" s="47" t="s">
        <v>166</v>
      </c>
      <c r="D279" s="47" t="s">
        <v>893</v>
      </c>
    </row>
    <row r="280" spans="2:4">
      <c r="B280" s="47"/>
      <c r="C280" s="48" t="s">
        <v>528</v>
      </c>
      <c r="D280" s="47" t="s">
        <v>669</v>
      </c>
    </row>
    <row r="281" spans="2:4">
      <c r="B281" s="47"/>
      <c r="C281" s="48" t="s">
        <v>1083</v>
      </c>
      <c r="D281" s="47" t="s">
        <v>523</v>
      </c>
    </row>
    <row r="282" spans="2:4">
      <c r="B282" s="47"/>
      <c r="C282" s="48" t="s">
        <v>1352</v>
      </c>
      <c r="D282" s="47" t="s">
        <v>349</v>
      </c>
    </row>
    <row r="283" spans="2:4">
      <c r="B283" s="47"/>
      <c r="C283" s="48" t="s">
        <v>265</v>
      </c>
      <c r="D283" s="47" t="s">
        <v>880</v>
      </c>
    </row>
    <row r="284" spans="2:4">
      <c r="B284" s="47"/>
      <c r="C284" s="47" t="s">
        <v>46</v>
      </c>
      <c r="D284" s="47" t="s">
        <v>476</v>
      </c>
    </row>
    <row r="285" spans="2:4">
      <c r="B285" s="47"/>
      <c r="C285" s="47" t="s">
        <v>90</v>
      </c>
      <c r="D285" s="47" t="s">
        <v>225</v>
      </c>
    </row>
    <row r="286" spans="2:4">
      <c r="B286" s="47"/>
      <c r="C286" s="48" t="s">
        <v>702</v>
      </c>
      <c r="D286" s="47" t="s">
        <v>743</v>
      </c>
    </row>
    <row r="287" spans="2:4">
      <c r="B287" s="47"/>
      <c r="C287" s="47" t="s">
        <v>1369</v>
      </c>
      <c r="D287" s="47" t="s">
        <v>942</v>
      </c>
    </row>
    <row r="288" spans="2:4">
      <c r="B288" s="47"/>
      <c r="C288" s="48" t="s">
        <v>1124</v>
      </c>
      <c r="D288" s="47" t="s">
        <v>54</v>
      </c>
    </row>
    <row r="289" spans="2:4">
      <c r="B289" s="47"/>
      <c r="C289" s="47" t="s">
        <v>1091</v>
      </c>
      <c r="D289" s="47" t="s">
        <v>287</v>
      </c>
    </row>
    <row r="290" spans="2:4">
      <c r="B290" s="47"/>
      <c r="C290" s="47" t="s">
        <v>1092</v>
      </c>
      <c r="D290" s="47" t="s">
        <v>288</v>
      </c>
    </row>
    <row r="291" spans="2:4">
      <c r="B291" s="47"/>
      <c r="C291" s="47" t="s">
        <v>91</v>
      </c>
      <c r="D291" s="47" t="s">
        <v>282</v>
      </c>
    </row>
    <row r="292" spans="2:4">
      <c r="B292" s="47"/>
      <c r="C292" s="48" t="s">
        <v>637</v>
      </c>
      <c r="D292" s="47" t="s">
        <v>181</v>
      </c>
    </row>
    <row r="293" spans="2:4">
      <c r="B293" s="47"/>
      <c r="C293" s="47" t="s">
        <v>952</v>
      </c>
      <c r="D293" s="47" t="s">
        <v>53</v>
      </c>
    </row>
    <row r="294" spans="2:4">
      <c r="B294" s="47"/>
      <c r="C294" s="47" t="s">
        <v>485</v>
      </c>
      <c r="D294" s="47" t="s">
        <v>283</v>
      </c>
    </row>
    <row r="295" spans="2:4">
      <c r="B295" s="47"/>
      <c r="C295" s="47" t="s">
        <v>1131</v>
      </c>
      <c r="D295" s="47" t="s">
        <v>286</v>
      </c>
    </row>
    <row r="296" spans="2:4">
      <c r="B296" s="47"/>
      <c r="C296" s="48" t="s">
        <v>212</v>
      </c>
      <c r="D296" s="47" t="s">
        <v>179</v>
      </c>
    </row>
    <row r="297" spans="2:4">
      <c r="B297" s="47"/>
      <c r="C297" s="47" t="s">
        <v>1093</v>
      </c>
      <c r="D297" s="47" t="s">
        <v>180</v>
      </c>
    </row>
    <row r="298" spans="2:4">
      <c r="B298" s="47"/>
      <c r="C298" s="48" t="s">
        <v>450</v>
      </c>
      <c r="D298" s="47" t="s">
        <v>482</v>
      </c>
    </row>
    <row r="299" spans="2:4">
      <c r="B299" s="47"/>
      <c r="C299" s="47" t="s">
        <v>1322</v>
      </c>
      <c r="D299" s="47" t="s">
        <v>216</v>
      </c>
    </row>
    <row r="300" spans="2:4">
      <c r="B300" s="47"/>
      <c r="C300" s="47" t="s">
        <v>1132</v>
      </c>
      <c r="D300" s="47" t="s">
        <v>545</v>
      </c>
    </row>
    <row r="301" spans="2:4">
      <c r="B301" s="47"/>
      <c r="C301" s="48" t="s">
        <v>1088</v>
      </c>
      <c r="D301" s="47" t="s">
        <v>510</v>
      </c>
    </row>
    <row r="302" spans="2:4">
      <c r="B302" s="47"/>
      <c r="C302" s="48" t="s">
        <v>866</v>
      </c>
      <c r="D302" s="47" t="s">
        <v>670</v>
      </c>
    </row>
    <row r="303" spans="2:4">
      <c r="B303" s="47"/>
      <c r="C303" s="47" t="s">
        <v>45</v>
      </c>
      <c r="D303" s="47" t="s">
        <v>1090</v>
      </c>
    </row>
    <row r="304" spans="2:4">
      <c r="B304" s="47"/>
      <c r="C304" s="48" t="s">
        <v>394</v>
      </c>
      <c r="D304" s="47" t="s">
        <v>236</v>
      </c>
    </row>
    <row r="305" spans="2:4">
      <c r="B305" s="47"/>
      <c r="C305" s="47" t="s">
        <v>1032</v>
      </c>
      <c r="D305" s="47" t="s">
        <v>1226</v>
      </c>
    </row>
    <row r="306" spans="2:4">
      <c r="B306" s="47"/>
      <c r="C306" s="47" t="s">
        <v>630</v>
      </c>
      <c r="D306" s="47" t="s">
        <v>317</v>
      </c>
    </row>
    <row r="307" spans="2:4">
      <c r="B307" s="47"/>
      <c r="C307" s="47" t="s">
        <v>1024</v>
      </c>
      <c r="D307" s="47" t="s">
        <v>177</v>
      </c>
    </row>
    <row r="308" spans="2:4">
      <c r="B308" s="47"/>
      <c r="C308" s="48" t="s">
        <v>611</v>
      </c>
      <c r="D308" s="47" t="s">
        <v>1212</v>
      </c>
    </row>
    <row r="309" spans="2:4">
      <c r="B309" s="47"/>
      <c r="C309" s="48" t="s">
        <v>211</v>
      </c>
      <c r="D309" s="47" t="s">
        <v>544</v>
      </c>
    </row>
    <row r="310" spans="2:4">
      <c r="B310" s="47"/>
      <c r="C310" s="48" t="s">
        <v>1167</v>
      </c>
      <c r="D310" s="47" t="s">
        <v>1382</v>
      </c>
    </row>
    <row r="311" spans="2:4">
      <c r="B311" s="47"/>
      <c r="C311" s="48" t="s">
        <v>547</v>
      </c>
      <c r="D311" s="47" t="s">
        <v>1192</v>
      </c>
    </row>
    <row r="312" spans="2:4">
      <c r="B312" s="47"/>
      <c r="C312" s="48" t="s">
        <v>731</v>
      </c>
      <c r="D312" s="47" t="s">
        <v>1265</v>
      </c>
    </row>
    <row r="313" spans="2:4">
      <c r="B313" s="47"/>
      <c r="C313" s="47" t="s">
        <v>192</v>
      </c>
      <c r="D313" s="47" t="s">
        <v>1128</v>
      </c>
    </row>
    <row r="314" spans="2:4">
      <c r="B314" s="47"/>
      <c r="C314" s="47" t="s">
        <v>794</v>
      </c>
      <c r="D314" s="47" t="s">
        <v>1185</v>
      </c>
    </row>
    <row r="315" spans="2:4">
      <c r="B315" s="47"/>
      <c r="C315" s="47" t="s">
        <v>1094</v>
      </c>
      <c r="D315" s="47" t="s">
        <v>744</v>
      </c>
    </row>
    <row r="316" spans="2:4">
      <c r="B316" s="47"/>
      <c r="C316" s="48" t="s">
        <v>596</v>
      </c>
      <c r="D316" s="47" t="s">
        <v>745</v>
      </c>
    </row>
    <row r="317" spans="2:4">
      <c r="B317" s="47"/>
      <c r="C317" s="47" t="s">
        <v>1323</v>
      </c>
      <c r="D317" s="47" t="s">
        <v>813</v>
      </c>
    </row>
    <row r="318" spans="2:4">
      <c r="B318" s="47"/>
      <c r="C318" s="48" t="s">
        <v>470</v>
      </c>
      <c r="D318" s="47" t="s">
        <v>97</v>
      </c>
    </row>
    <row r="319" spans="2:4">
      <c r="B319" s="47"/>
      <c r="C319" s="48" t="s">
        <v>494</v>
      </c>
      <c r="D319" s="47" t="s">
        <v>187</v>
      </c>
    </row>
    <row r="320" spans="2:4">
      <c r="B320" s="47"/>
      <c r="C320" s="47" t="s">
        <v>374</v>
      </c>
      <c r="D320" s="47" t="s">
        <v>914</v>
      </c>
    </row>
    <row r="321" spans="2:4">
      <c r="B321" s="47"/>
      <c r="C321" s="50" t="s">
        <v>597</v>
      </c>
      <c r="D321" s="47" t="s">
        <v>13</v>
      </c>
    </row>
    <row r="322" spans="2:4">
      <c r="B322" s="47"/>
      <c r="C322" s="48" t="s">
        <v>1104</v>
      </c>
      <c r="D322" s="47" t="s">
        <v>879</v>
      </c>
    </row>
    <row r="323" spans="2:4">
      <c r="B323" s="47"/>
      <c r="C323" s="48" t="s">
        <v>471</v>
      </c>
      <c r="D323" s="47" t="s">
        <v>1268</v>
      </c>
    </row>
    <row r="324" spans="2:4">
      <c r="B324" s="47"/>
      <c r="C324" s="48" t="s">
        <v>706</v>
      </c>
      <c r="D324" s="47" t="s">
        <v>98</v>
      </c>
    </row>
    <row r="325" spans="2:4">
      <c r="B325" s="47"/>
      <c r="C325" s="48" t="s">
        <v>570</v>
      </c>
      <c r="D325" s="47" t="s">
        <v>635</v>
      </c>
    </row>
    <row r="326" spans="2:4">
      <c r="B326" s="47"/>
      <c r="C326" s="47" t="s">
        <v>1324</v>
      </c>
      <c r="D326" s="47" t="s">
        <v>272</v>
      </c>
    </row>
    <row r="327" spans="2:4">
      <c r="B327" s="47"/>
      <c r="C327" s="50" t="s">
        <v>223</v>
      </c>
      <c r="D327" s="47" t="s">
        <v>420</v>
      </c>
    </row>
    <row r="328" spans="2:4">
      <c r="B328" s="47"/>
      <c r="C328" s="48" t="s">
        <v>1130</v>
      </c>
      <c r="D328" s="47" t="s">
        <v>319</v>
      </c>
    </row>
    <row r="329" spans="2:4">
      <c r="B329" s="47"/>
      <c r="C329" s="48" t="s">
        <v>452</v>
      </c>
      <c r="D329" s="47" t="s">
        <v>480</v>
      </c>
    </row>
    <row r="330" spans="2:4">
      <c r="B330" s="47"/>
      <c r="C330" s="48" t="s">
        <v>352</v>
      </c>
      <c r="D330" s="47" t="s">
        <v>527</v>
      </c>
    </row>
    <row r="331" spans="2:4">
      <c r="B331" s="47"/>
      <c r="C331" s="47" t="s">
        <v>788</v>
      </c>
      <c r="D331" s="47" t="s">
        <v>917</v>
      </c>
    </row>
    <row r="332" spans="2:4">
      <c r="B332" s="47"/>
      <c r="C332" s="48" t="s">
        <v>1304</v>
      </c>
      <c r="D332" s="47" t="s">
        <v>1060</v>
      </c>
    </row>
    <row r="333" spans="2:4">
      <c r="B333" s="47"/>
      <c r="C333" s="48" t="s">
        <v>1139</v>
      </c>
      <c r="D333" s="47" t="s">
        <v>581</v>
      </c>
    </row>
    <row r="334" spans="2:4">
      <c r="B334" s="47"/>
      <c r="C334" s="47" t="s">
        <v>167</v>
      </c>
      <c r="D334" s="47" t="s">
        <v>837</v>
      </c>
    </row>
    <row r="335" spans="2:4">
      <c r="B335" s="47"/>
      <c r="C335" s="47" t="s">
        <v>953</v>
      </c>
      <c r="D335" s="47" t="s">
        <v>923</v>
      </c>
    </row>
    <row r="336" spans="2:4">
      <c r="B336" s="47"/>
      <c r="C336" s="47" t="s">
        <v>820</v>
      </c>
      <c r="D336" s="47" t="s">
        <v>1228</v>
      </c>
    </row>
    <row r="337" spans="2:4">
      <c r="B337" s="47"/>
      <c r="C337" s="47" t="s">
        <v>1375</v>
      </c>
      <c r="D337" s="47" t="s">
        <v>366</v>
      </c>
    </row>
    <row r="338" spans="2:4">
      <c r="B338" s="47"/>
      <c r="C338" s="48" t="s">
        <v>532</v>
      </c>
      <c r="D338" s="47" t="s">
        <v>401</v>
      </c>
    </row>
    <row r="339" spans="2:4">
      <c r="B339" s="47"/>
      <c r="C339" s="47" t="s">
        <v>1376</v>
      </c>
      <c r="D339" s="47" t="s">
        <v>1240</v>
      </c>
    </row>
    <row r="340" spans="2:4">
      <c r="B340" s="47"/>
      <c r="C340" s="48" t="s">
        <v>219</v>
      </c>
      <c r="D340" s="47" t="s">
        <v>1213</v>
      </c>
    </row>
    <row r="341" spans="2:4">
      <c r="B341" s="47"/>
      <c r="C341" s="47" t="s">
        <v>1377</v>
      </c>
      <c r="D341" s="47" t="s">
        <v>1018</v>
      </c>
    </row>
    <row r="342" spans="2:4">
      <c r="B342" s="47"/>
      <c r="C342" s="48" t="s">
        <v>268</v>
      </c>
      <c r="D342" s="47" t="s">
        <v>1266</v>
      </c>
    </row>
    <row r="343" spans="2:4">
      <c r="B343" s="47"/>
      <c r="C343" s="48" t="s">
        <v>708</v>
      </c>
      <c r="D343" s="47" t="s">
        <v>808</v>
      </c>
    </row>
    <row r="344" spans="2:4">
      <c r="B344" s="47"/>
      <c r="C344" s="48" t="s">
        <v>1044</v>
      </c>
      <c r="D344" s="47" t="s">
        <v>106</v>
      </c>
    </row>
    <row r="345" spans="2:4">
      <c r="B345" s="47"/>
      <c r="C345" s="48" t="s">
        <v>613</v>
      </c>
      <c r="D345" s="47" t="s">
        <v>751</v>
      </c>
    </row>
    <row r="346" spans="2:4">
      <c r="B346" s="47"/>
      <c r="C346" s="47" t="s">
        <v>1033</v>
      </c>
      <c r="D346" s="47" t="s">
        <v>1227</v>
      </c>
    </row>
    <row r="347" spans="2:4">
      <c r="B347" s="47"/>
      <c r="C347" s="48" t="s">
        <v>795</v>
      </c>
      <c r="D347" s="47" t="s">
        <v>1214</v>
      </c>
    </row>
    <row r="348" spans="2:4">
      <c r="B348" s="47"/>
      <c r="C348" s="48" t="s">
        <v>1178</v>
      </c>
      <c r="D348" s="47" t="s">
        <v>99</v>
      </c>
    </row>
    <row r="349" spans="2:4">
      <c r="B349" s="47"/>
      <c r="C349" s="47" t="s">
        <v>375</v>
      </c>
      <c r="D349" s="47" t="s">
        <v>1243</v>
      </c>
    </row>
    <row r="350" spans="2:4">
      <c r="B350" s="47"/>
      <c r="C350" s="47" t="s">
        <v>1182</v>
      </c>
      <c r="D350" s="47" t="s">
        <v>1229</v>
      </c>
    </row>
    <row r="351" spans="2:4">
      <c r="B351" s="47"/>
      <c r="C351" s="48" t="s">
        <v>605</v>
      </c>
      <c r="D351" s="47" t="s">
        <v>976</v>
      </c>
    </row>
    <row r="352" spans="2:4">
      <c r="B352" s="47"/>
      <c r="C352" s="47" t="s">
        <v>1034</v>
      </c>
      <c r="D352" s="47" t="s">
        <v>1058</v>
      </c>
    </row>
    <row r="353" spans="2:4">
      <c r="B353" s="47"/>
      <c r="C353" s="47" t="s">
        <v>1034</v>
      </c>
      <c r="D353" s="47" t="s">
        <v>379</v>
      </c>
    </row>
    <row r="354" spans="2:4">
      <c r="B354" s="47"/>
      <c r="C354" s="47" t="s">
        <v>233</v>
      </c>
      <c r="D354" s="47" t="s">
        <v>1219</v>
      </c>
    </row>
    <row r="355" spans="2:4">
      <c r="B355" s="47"/>
      <c r="C355" s="48" t="s">
        <v>689</v>
      </c>
      <c r="D355" s="47" t="s">
        <v>1269</v>
      </c>
    </row>
    <row r="356" spans="2:4">
      <c r="B356" s="47"/>
      <c r="C356" s="48" t="s">
        <v>52</v>
      </c>
      <c r="D356" s="47" t="s">
        <v>57</v>
      </c>
    </row>
    <row r="357" spans="2:4">
      <c r="B357" s="47"/>
      <c r="C357" s="47" t="s">
        <v>486</v>
      </c>
      <c r="D357" s="47" t="s">
        <v>943</v>
      </c>
    </row>
    <row r="358" spans="2:4">
      <c r="B358" s="47"/>
      <c r="C358" s="48" t="s">
        <v>1149</v>
      </c>
      <c r="D358" s="47" t="s">
        <v>124</v>
      </c>
    </row>
    <row r="359" spans="2:4">
      <c r="B359" s="47"/>
      <c r="C359" s="48" t="s">
        <v>569</v>
      </c>
      <c r="D359" s="47" t="s">
        <v>625</v>
      </c>
    </row>
    <row r="360" spans="2:4">
      <c r="B360" s="47"/>
      <c r="C360" s="47" t="s">
        <v>1133</v>
      </c>
      <c r="D360" s="47" t="s">
        <v>541</v>
      </c>
    </row>
    <row r="361" spans="2:4">
      <c r="B361" s="47"/>
      <c r="C361" s="47" t="s">
        <v>819</v>
      </c>
      <c r="D361" s="47" t="s">
        <v>484</v>
      </c>
    </row>
    <row r="362" spans="2:4">
      <c r="B362" s="47"/>
      <c r="C362" s="47" t="s">
        <v>1378</v>
      </c>
      <c r="D362" s="47" t="s">
        <v>100</v>
      </c>
    </row>
    <row r="363" spans="2:4">
      <c r="B363" s="47"/>
      <c r="C363" s="48" t="s">
        <v>862</v>
      </c>
      <c r="D363" s="47" t="s">
        <v>1230</v>
      </c>
    </row>
    <row r="364" spans="2:4">
      <c r="B364" s="47"/>
      <c r="C364" s="48" t="s">
        <v>1188</v>
      </c>
      <c r="D364" s="47" t="s">
        <v>237</v>
      </c>
    </row>
    <row r="365" spans="2:4">
      <c r="B365" s="47"/>
      <c r="C365" s="47" t="s">
        <v>1078</v>
      </c>
      <c r="D365" s="47" t="s">
        <v>894</v>
      </c>
    </row>
    <row r="366" spans="2:4">
      <c r="B366" s="47"/>
      <c r="C366" s="47" t="s">
        <v>1379</v>
      </c>
      <c r="D366" s="47" t="s">
        <v>151</v>
      </c>
    </row>
    <row r="367" spans="2:4">
      <c r="B367" s="47"/>
      <c r="C367" s="48" t="s">
        <v>726</v>
      </c>
      <c r="D367" s="47" t="s">
        <v>1193</v>
      </c>
    </row>
    <row r="368" spans="2:4">
      <c r="B368" s="47"/>
      <c r="C368" s="47" t="s">
        <v>1035</v>
      </c>
      <c r="D368" s="47" t="s">
        <v>173</v>
      </c>
    </row>
    <row r="369" spans="2:4">
      <c r="B369" s="47"/>
      <c r="C369" s="48" t="s">
        <v>1084</v>
      </c>
      <c r="D369" s="47" t="s">
        <v>1129</v>
      </c>
    </row>
    <row r="370" spans="2:4">
      <c r="B370" s="47"/>
      <c r="C370" s="48" t="s">
        <v>536</v>
      </c>
      <c r="D370" s="47" t="s">
        <v>365</v>
      </c>
    </row>
    <row r="371" spans="2:4">
      <c r="B371" s="47"/>
      <c r="C371" s="48" t="s">
        <v>152</v>
      </c>
      <c r="D371" s="47" t="s">
        <v>514</v>
      </c>
    </row>
    <row r="372" spans="2:4">
      <c r="B372" s="47"/>
      <c r="C372" s="48" t="s">
        <v>1177</v>
      </c>
      <c r="D372" s="47" t="s">
        <v>402</v>
      </c>
    </row>
    <row r="373" spans="2:4">
      <c r="B373" s="47"/>
      <c r="C373" s="47" t="s">
        <v>333</v>
      </c>
      <c r="D373" s="47" t="s">
        <v>589</v>
      </c>
    </row>
    <row r="374" spans="2:4">
      <c r="B374" s="47"/>
      <c r="C374" s="48" t="s">
        <v>1390</v>
      </c>
      <c r="D374" s="47" t="s">
        <v>14</v>
      </c>
    </row>
    <row r="375" spans="2:4">
      <c r="B375" s="47"/>
      <c r="C375" s="47" t="s">
        <v>267</v>
      </c>
      <c r="D375" s="47" t="s">
        <v>524</v>
      </c>
    </row>
    <row r="376" spans="2:4">
      <c r="B376" s="47"/>
      <c r="C376" s="48" t="s">
        <v>924</v>
      </c>
      <c r="D376" s="47" t="s">
        <v>462</v>
      </c>
    </row>
    <row r="377" spans="2:4">
      <c r="B377" s="47"/>
      <c r="C377" s="48" t="s">
        <v>677</v>
      </c>
      <c r="D377" s="47" t="s">
        <v>1215</v>
      </c>
    </row>
    <row r="378" spans="2:4">
      <c r="B378" s="47"/>
      <c r="C378" s="47" t="s">
        <v>172</v>
      </c>
      <c r="D378" s="47" t="s">
        <v>1216</v>
      </c>
    </row>
    <row r="379" spans="2:4">
      <c r="B379" s="47"/>
      <c r="C379" s="47" t="s">
        <v>1161</v>
      </c>
      <c r="D379" s="47" t="s">
        <v>284</v>
      </c>
    </row>
    <row r="380" spans="2:4">
      <c r="B380" s="47"/>
      <c r="C380" s="48" t="s">
        <v>137</v>
      </c>
      <c r="D380" s="47" t="s">
        <v>320</v>
      </c>
    </row>
    <row r="381" spans="2:4">
      <c r="B381" s="47"/>
      <c r="C381" s="48" t="s">
        <v>826</v>
      </c>
      <c r="D381" s="47" t="s">
        <v>215</v>
      </c>
    </row>
    <row r="382" spans="2:4">
      <c r="B382" s="47"/>
      <c r="C382" s="48" t="s">
        <v>1168</v>
      </c>
      <c r="D382" s="47" t="s">
        <v>1289</v>
      </c>
    </row>
    <row r="383" spans="2:4">
      <c r="B383" s="47"/>
      <c r="C383" s="47" t="s">
        <v>1150</v>
      </c>
      <c r="D383" s="47" t="s">
        <v>1272</v>
      </c>
    </row>
    <row r="384" spans="2:4">
      <c r="B384" s="47"/>
      <c r="C384" s="48" t="s">
        <v>877</v>
      </c>
      <c r="D384" s="47" t="s">
        <v>891</v>
      </c>
    </row>
    <row r="385" spans="2:4">
      <c r="B385" s="47"/>
      <c r="C385" s="48" t="s">
        <v>1302</v>
      </c>
      <c r="D385" s="47" t="s">
        <v>1385</v>
      </c>
    </row>
    <row r="386" spans="2:4">
      <c r="B386" s="47"/>
      <c r="C386" s="48" t="s">
        <v>724</v>
      </c>
      <c r="D386" s="47" t="s">
        <v>1231</v>
      </c>
    </row>
    <row r="387" spans="2:4">
      <c r="B387" s="47"/>
      <c r="C387" s="48" t="s">
        <v>796</v>
      </c>
      <c r="D387" s="47" t="s">
        <v>174</v>
      </c>
    </row>
    <row r="388" spans="2:4">
      <c r="B388" s="47"/>
      <c r="C388" s="48" t="s">
        <v>195</v>
      </c>
      <c r="D388" s="47" t="s">
        <v>175</v>
      </c>
    </row>
    <row r="389" spans="2:4">
      <c r="B389" s="47"/>
      <c r="C389" s="47" t="s">
        <v>954</v>
      </c>
      <c r="D389" s="47" t="s">
        <v>986</v>
      </c>
    </row>
    <row r="390" spans="2:4">
      <c r="B390" s="47"/>
      <c r="C390" s="47" t="s">
        <v>44</v>
      </c>
      <c r="D390" s="47" t="s">
        <v>1059</v>
      </c>
    </row>
    <row r="391" spans="2:4">
      <c r="B391" s="47"/>
      <c r="C391" s="47" t="s">
        <v>493</v>
      </c>
      <c r="D391" s="47" t="s">
        <v>858</v>
      </c>
    </row>
    <row r="392" spans="2:4">
      <c r="B392" s="47"/>
      <c r="C392" s="48" t="s">
        <v>993</v>
      </c>
      <c r="D392" s="47" t="s">
        <v>619</v>
      </c>
    </row>
    <row r="393" spans="2:4">
      <c r="B393" s="47"/>
      <c r="C393" s="47" t="s">
        <v>1023</v>
      </c>
      <c r="D393" s="47" t="s">
        <v>1267</v>
      </c>
    </row>
    <row r="394" spans="2:4">
      <c r="B394" s="47"/>
      <c r="C394" s="48" t="s">
        <v>786</v>
      </c>
      <c r="D394" s="47" t="s">
        <v>404</v>
      </c>
    </row>
    <row r="395" spans="2:4">
      <c r="B395" s="47"/>
      <c r="C395" s="47" t="s">
        <v>1134</v>
      </c>
      <c r="D395" s="47" t="s">
        <v>878</v>
      </c>
    </row>
    <row r="396" spans="2:4">
      <c r="B396" s="47"/>
      <c r="C396" s="47" t="s">
        <v>1162</v>
      </c>
      <c r="D396" s="47" t="s">
        <v>270</v>
      </c>
    </row>
    <row r="397" spans="2:4">
      <c r="B397" s="47"/>
      <c r="C397" s="48" t="s">
        <v>1069</v>
      </c>
      <c r="D397" s="47" t="s">
        <v>1238</v>
      </c>
    </row>
    <row r="398" spans="2:4">
      <c r="B398" s="47"/>
      <c r="C398" s="48" t="s">
        <v>1070</v>
      </c>
      <c r="D398" s="47" t="s">
        <v>1263</v>
      </c>
    </row>
    <row r="399" spans="2:4">
      <c r="B399" s="47"/>
      <c r="C399" s="47" t="s">
        <v>43</v>
      </c>
      <c r="D399" s="49" t="s">
        <v>578</v>
      </c>
    </row>
    <row r="400" spans="2:4">
      <c r="B400" s="47"/>
      <c r="C400" s="47" t="s">
        <v>495</v>
      </c>
      <c r="D400" s="47" t="s">
        <v>991</v>
      </c>
    </row>
    <row r="401" spans="2:4">
      <c r="B401" s="47"/>
      <c r="C401" s="48" t="s">
        <v>766</v>
      </c>
      <c r="D401" s="47" t="s">
        <v>825</v>
      </c>
    </row>
    <row r="402" spans="2:4">
      <c r="B402" s="47"/>
      <c r="C402" s="48" t="s">
        <v>650</v>
      </c>
      <c r="D402" s="47" t="s">
        <v>105</v>
      </c>
    </row>
    <row r="403" spans="2:4">
      <c r="B403" s="47"/>
      <c r="C403" s="47" t="s">
        <v>1380</v>
      </c>
      <c r="D403" s="47" t="s">
        <v>176</v>
      </c>
    </row>
    <row r="404" spans="2:4">
      <c r="B404" s="47"/>
      <c r="C404" s="47" t="s">
        <v>1281</v>
      </c>
      <c r="D404" s="47" t="s">
        <v>488</v>
      </c>
    </row>
    <row r="405" spans="2:4">
      <c r="B405" s="47"/>
      <c r="C405" s="48" t="s">
        <v>1186</v>
      </c>
      <c r="D405" s="47" t="s">
        <v>1217</v>
      </c>
    </row>
    <row r="406" spans="2:4">
      <c r="B406" s="47"/>
      <c r="C406" s="48" t="s">
        <v>767</v>
      </c>
      <c r="D406" s="47" t="s">
        <v>1232</v>
      </c>
    </row>
    <row r="407" spans="2:4">
      <c r="B407" s="47"/>
      <c r="C407" s="48" t="s">
        <v>1071</v>
      </c>
      <c r="D407" s="47" t="s">
        <v>499</v>
      </c>
    </row>
    <row r="408" spans="2:4">
      <c r="B408" s="47"/>
      <c r="C408" s="48" t="s">
        <v>582</v>
      </c>
      <c r="D408" s="47" t="s">
        <v>380</v>
      </c>
    </row>
    <row r="409" spans="2:4">
      <c r="B409" s="47"/>
      <c r="C409" s="48" t="s">
        <v>849</v>
      </c>
      <c r="D409" s="47" t="s">
        <v>738</v>
      </c>
    </row>
    <row r="410" spans="2:4">
      <c r="B410" s="47"/>
      <c r="C410" s="48" t="s">
        <v>194</v>
      </c>
      <c r="D410" s="47" t="s">
        <v>403</v>
      </c>
    </row>
    <row r="411" spans="2:4">
      <c r="B411" s="47"/>
      <c r="C411" s="48" t="s">
        <v>1395</v>
      </c>
      <c r="D411" s="47" t="s">
        <v>332</v>
      </c>
    </row>
    <row r="412" spans="2:4">
      <c r="B412" s="47"/>
      <c r="C412" s="48" t="s">
        <v>324</v>
      </c>
      <c r="D412" s="47" t="s">
        <v>1264</v>
      </c>
    </row>
    <row r="413" spans="2:4">
      <c r="B413" s="47"/>
      <c r="C413" s="47" t="s">
        <v>117</v>
      </c>
      <c r="D413" s="47" t="s">
        <v>663</v>
      </c>
    </row>
    <row r="414" spans="2:4">
      <c r="B414" s="47"/>
      <c r="C414" s="47" t="s">
        <v>768</v>
      </c>
      <c r="D414" s="47" t="s">
        <v>220</v>
      </c>
    </row>
    <row r="415" spans="2:4">
      <c r="B415" s="47"/>
      <c r="C415" s="47" t="s">
        <v>1181</v>
      </c>
      <c r="D415" s="47" t="s">
        <v>672</v>
      </c>
    </row>
    <row r="416" spans="2:4">
      <c r="B416" s="47"/>
      <c r="C416" s="48" t="s">
        <v>765</v>
      </c>
      <c r="D416" s="47" t="s">
        <v>1218</v>
      </c>
    </row>
    <row r="417" spans="2:4">
      <c r="B417" s="47"/>
      <c r="C417" s="48" t="s">
        <v>583</v>
      </c>
      <c r="D417" s="47" t="s">
        <v>321</v>
      </c>
    </row>
    <row r="418" spans="2:4">
      <c r="B418" s="47"/>
      <c r="C418" s="47" t="s">
        <v>1039</v>
      </c>
      <c r="D418" s="47" t="s">
        <v>579</v>
      </c>
    </row>
    <row r="419" spans="2:4">
      <c r="B419" s="47"/>
      <c r="C419" s="48" t="s">
        <v>1043</v>
      </c>
      <c r="D419" s="47" t="s">
        <v>410</v>
      </c>
    </row>
    <row r="420" spans="2:4">
      <c r="B420" s="47"/>
      <c r="C420" s="48" t="s">
        <v>1357</v>
      </c>
      <c r="D420" s="47" t="s">
        <v>1384</v>
      </c>
    </row>
    <row r="421" spans="2:4">
      <c r="B421" s="47"/>
      <c r="C421" s="48" t="s">
        <v>1172</v>
      </c>
      <c r="D421" s="47" t="s">
        <v>322</v>
      </c>
    </row>
    <row r="422" spans="2:4">
      <c r="B422" s="47"/>
      <c r="C422" s="48" t="s">
        <v>357</v>
      </c>
      <c r="D422" s="47" t="s">
        <v>885</v>
      </c>
    </row>
    <row r="423" spans="2:4">
      <c r="B423" s="47"/>
      <c r="C423" s="48" t="s">
        <v>764</v>
      </c>
      <c r="D423" s="47" t="s">
        <v>1362</v>
      </c>
    </row>
    <row r="424" spans="2:4">
      <c r="B424" s="47"/>
      <c r="C424" s="48" t="s">
        <v>1299</v>
      </c>
    </row>
    <row r="425" spans="2:4">
      <c r="B425" s="47"/>
      <c r="C425" s="48" t="s">
        <v>193</v>
      </c>
    </row>
    <row r="426" spans="2:4">
      <c r="B426" s="47"/>
      <c r="C426" s="48" t="s">
        <v>477</v>
      </c>
    </row>
    <row r="427" spans="2:4">
      <c r="B427" s="47"/>
      <c r="C427" s="48" t="s">
        <v>867</v>
      </c>
    </row>
    <row r="428" spans="2:4">
      <c r="B428" s="47"/>
      <c r="C428" s="48" t="s">
        <v>1106</v>
      </c>
    </row>
    <row r="429" spans="2:4">
      <c r="B429" s="47"/>
      <c r="C429" s="48" t="s">
        <v>774</v>
      </c>
    </row>
    <row r="430" spans="2:4">
      <c r="B430" s="47"/>
      <c r="C430" s="48" t="s">
        <v>617</v>
      </c>
    </row>
    <row r="431" spans="2:4">
      <c r="B431" s="47"/>
      <c r="C431" s="48" t="s">
        <v>549</v>
      </c>
    </row>
    <row r="432" spans="2:4">
      <c r="B432" s="47"/>
      <c r="C432" s="48" t="s">
        <v>655</v>
      </c>
    </row>
    <row r="433" spans="2:3">
      <c r="B433" s="47"/>
      <c r="C433" s="47" t="s">
        <v>698</v>
      </c>
    </row>
    <row r="434" spans="2:3">
      <c r="B434" s="47"/>
      <c r="C434" s="47" t="s">
        <v>42</v>
      </c>
    </row>
    <row r="435" spans="2:3">
      <c r="B435" s="47"/>
      <c r="C435" s="47" t="s">
        <v>937</v>
      </c>
    </row>
    <row r="436" spans="2:3">
      <c r="B436" s="47"/>
      <c r="C436" s="48" t="s">
        <v>1042</v>
      </c>
    </row>
    <row r="437" spans="2:3">
      <c r="B437" s="47"/>
      <c r="C437" s="47" t="s">
        <v>938</v>
      </c>
    </row>
    <row r="438" spans="2:3">
      <c r="B438" s="47"/>
      <c r="C438" s="48" t="s">
        <v>1351</v>
      </c>
    </row>
    <row r="439" spans="2:3">
      <c r="B439" s="47"/>
      <c r="C439" s="48" t="s">
        <v>442</v>
      </c>
    </row>
    <row r="440" spans="2:3">
      <c r="B440" s="47"/>
      <c r="C440" s="48" t="s">
        <v>649</v>
      </c>
    </row>
    <row r="441" spans="2:3">
      <c r="B441" s="47"/>
      <c r="C441" s="48" t="s">
        <v>111</v>
      </c>
    </row>
    <row r="442" spans="2:3">
      <c r="B442" s="47"/>
      <c r="C442" s="48" t="s">
        <v>216</v>
      </c>
    </row>
    <row r="443" spans="2:3">
      <c r="B443" s="47"/>
      <c r="C443" s="48" t="s">
        <v>1008</v>
      </c>
    </row>
    <row r="444" spans="2:3">
      <c r="B444" s="47"/>
      <c r="C444" s="47" t="s">
        <v>1036</v>
      </c>
    </row>
    <row r="445" spans="2:3">
      <c r="B445" s="47"/>
      <c r="C445" s="47" t="s">
        <v>1022</v>
      </c>
    </row>
    <row r="446" spans="2:3">
      <c r="B446" s="47"/>
      <c r="C446" s="48" t="s">
        <v>778</v>
      </c>
    </row>
    <row r="447" spans="2:3">
      <c r="B447" s="47"/>
      <c r="C447" s="48" t="s">
        <v>1005</v>
      </c>
    </row>
    <row r="448" spans="2:3">
      <c r="B448" s="47"/>
      <c r="C448" s="48" t="s">
        <v>1174</v>
      </c>
    </row>
    <row r="449" spans="2:3">
      <c r="B449" s="47"/>
      <c r="C449" s="48" t="s">
        <v>675</v>
      </c>
    </row>
    <row r="450" spans="2:3">
      <c r="B450" s="47"/>
      <c r="C450" s="47" t="s">
        <v>1282</v>
      </c>
    </row>
    <row r="451" spans="2:3">
      <c r="B451" s="47"/>
      <c r="C451" s="48" t="s">
        <v>1169</v>
      </c>
    </row>
    <row r="452" spans="2:3">
      <c r="B452" s="47"/>
      <c r="C452" s="47" t="s">
        <v>789</v>
      </c>
    </row>
    <row r="453" spans="2:3">
      <c r="B453" s="47"/>
      <c r="C453" s="48" t="s">
        <v>732</v>
      </c>
    </row>
    <row r="454" spans="2:3">
      <c r="B454" s="47"/>
      <c r="C454" s="47" t="s">
        <v>955</v>
      </c>
    </row>
    <row r="455" spans="2:3">
      <c r="B455" s="47"/>
      <c r="C455" s="48" t="s">
        <v>678</v>
      </c>
    </row>
    <row r="456" spans="2:3">
      <c r="B456" s="47"/>
      <c r="C456" s="47" t="s">
        <v>1099</v>
      </c>
    </row>
    <row r="457" spans="2:3">
      <c r="B457" s="47"/>
      <c r="C457" s="48" t="s">
        <v>703</v>
      </c>
    </row>
    <row r="458" spans="2:3">
      <c r="B458" s="47"/>
      <c r="C458" s="47" t="s">
        <v>507</v>
      </c>
    </row>
    <row r="459" spans="2:3">
      <c r="B459" s="47"/>
      <c r="C459" s="47" t="s">
        <v>1370</v>
      </c>
    </row>
    <row r="460" spans="2:3">
      <c r="B460" s="47"/>
      <c r="C460" s="48" t="s">
        <v>110</v>
      </c>
    </row>
    <row r="461" spans="2:3">
      <c r="B461" s="47"/>
      <c r="C461" s="48" t="s">
        <v>550</v>
      </c>
    </row>
    <row r="462" spans="2:3">
      <c r="B462" s="47"/>
      <c r="C462" s="48" t="s">
        <v>551</v>
      </c>
    </row>
    <row r="463" spans="2:3">
      <c r="B463" s="47"/>
      <c r="C463" s="47" t="s">
        <v>240</v>
      </c>
    </row>
    <row r="464" spans="2:3">
      <c r="B464" s="47"/>
      <c r="C464" s="47" t="s">
        <v>1283</v>
      </c>
    </row>
    <row r="465" spans="2:3">
      <c r="B465" s="47"/>
      <c r="C465" s="48" t="s">
        <v>696</v>
      </c>
    </row>
    <row r="466" spans="2:3">
      <c r="B466" s="47"/>
      <c r="C466" s="47" t="s">
        <v>956</v>
      </c>
    </row>
    <row r="467" spans="2:3">
      <c r="B467" s="47"/>
      <c r="C467" s="48" t="s">
        <v>653</v>
      </c>
    </row>
    <row r="468" spans="2:3">
      <c r="B468" s="47"/>
      <c r="C468" s="48" t="s">
        <v>1087</v>
      </c>
    </row>
    <row r="469" spans="2:3">
      <c r="B469" s="47"/>
      <c r="C469" s="48" t="s">
        <v>227</v>
      </c>
    </row>
    <row r="470" spans="2:3">
      <c r="B470" s="47"/>
      <c r="C470" s="48" t="s">
        <v>1120</v>
      </c>
    </row>
    <row r="471" spans="2:3">
      <c r="B471" s="47"/>
      <c r="C471" s="47" t="s">
        <v>939</v>
      </c>
    </row>
    <row r="472" spans="2:3">
      <c r="B472" s="47"/>
      <c r="C472" s="48" t="s">
        <v>865</v>
      </c>
    </row>
    <row r="473" spans="2:3">
      <c r="B473" s="47"/>
      <c r="C473" s="48" t="s">
        <v>1119</v>
      </c>
    </row>
    <row r="474" spans="2:3">
      <c r="B474" s="47"/>
      <c r="C474" s="48" t="s">
        <v>1107</v>
      </c>
    </row>
    <row r="475" spans="2:3">
      <c r="B475" s="47"/>
      <c r="C475" s="48" t="s">
        <v>733</v>
      </c>
    </row>
    <row r="476" spans="2:3">
      <c r="B476" s="47"/>
      <c r="C476" s="48" t="s">
        <v>784</v>
      </c>
    </row>
    <row r="477" spans="2:3">
      <c r="B477" s="47"/>
      <c r="C477" s="48" t="s">
        <v>682</v>
      </c>
    </row>
    <row r="478" spans="2:3">
      <c r="B478" s="47"/>
      <c r="C478" s="48" t="s">
        <v>775</v>
      </c>
    </row>
    <row r="479" spans="2:3">
      <c r="B479" s="47"/>
      <c r="C479" s="48" t="s">
        <v>1072</v>
      </c>
    </row>
    <row r="480" spans="2:3">
      <c r="B480" s="47"/>
      <c r="C480" s="47" t="s">
        <v>118</v>
      </c>
    </row>
    <row r="481" spans="2:3">
      <c r="B481" s="47"/>
      <c r="C481" s="48" t="s">
        <v>1146</v>
      </c>
    </row>
    <row r="482" spans="2:3">
      <c r="B482" s="47"/>
      <c r="C482" s="48" t="s">
        <v>552</v>
      </c>
    </row>
    <row r="483" spans="2:3">
      <c r="B483" s="47"/>
      <c r="C483" s="48" t="s">
        <v>1360</v>
      </c>
    </row>
    <row r="484" spans="2:3">
      <c r="B484" s="47"/>
      <c r="C484" s="48" t="s">
        <v>553</v>
      </c>
    </row>
    <row r="485" spans="2:3">
      <c r="B485" s="47"/>
      <c r="C485" s="48" t="s">
        <v>421</v>
      </c>
    </row>
    <row r="486" spans="2:3">
      <c r="B486" s="47"/>
      <c r="C486" s="47" t="s">
        <v>1079</v>
      </c>
    </row>
    <row r="487" spans="2:3">
      <c r="B487" s="47"/>
      <c r="C487" s="48" t="s">
        <v>1355</v>
      </c>
    </row>
    <row r="488" spans="2:3">
      <c r="B488" s="47"/>
      <c r="C488" s="47" t="s">
        <v>957</v>
      </c>
    </row>
    <row r="489" spans="2:3">
      <c r="B489" s="47"/>
      <c r="C489" s="48" t="s">
        <v>707</v>
      </c>
    </row>
    <row r="490" spans="2:3">
      <c r="B490" s="47"/>
      <c r="C490" s="48" t="s">
        <v>776</v>
      </c>
    </row>
    <row r="491" spans="2:3">
      <c r="B491" s="47"/>
      <c r="C491" s="47" t="s">
        <v>958</v>
      </c>
    </row>
    <row r="492" spans="2:3">
      <c r="B492" s="47"/>
      <c r="C492" s="47" t="s">
        <v>959</v>
      </c>
    </row>
    <row r="493" spans="2:3">
      <c r="B493" s="47"/>
      <c r="C493" s="47" t="s">
        <v>1280</v>
      </c>
    </row>
    <row r="494" spans="2:3">
      <c r="B494" s="47"/>
      <c r="C494" s="48" t="s">
        <v>1301</v>
      </c>
    </row>
    <row r="495" spans="2:3">
      <c r="B495" s="47"/>
      <c r="C495" s="48" t="s">
        <v>1108</v>
      </c>
    </row>
    <row r="496" spans="2:3">
      <c r="B496" s="47"/>
      <c r="C496" s="47" t="s">
        <v>119</v>
      </c>
    </row>
    <row r="497" spans="2:3">
      <c r="B497" s="47"/>
      <c r="C497" s="47" t="s">
        <v>1374</v>
      </c>
    </row>
    <row r="498" spans="2:3">
      <c r="B498" s="47"/>
      <c r="C498" s="48" t="s">
        <v>2</v>
      </c>
    </row>
    <row r="499" spans="2:3">
      <c r="B499" s="47"/>
      <c r="C499" s="47" t="s">
        <v>960</v>
      </c>
    </row>
    <row r="500" spans="2:3">
      <c r="B500" s="47"/>
      <c r="C500" s="48" t="s">
        <v>1175</v>
      </c>
    </row>
    <row r="501" spans="2:3">
      <c r="B501" s="47"/>
      <c r="C501" s="48" t="s">
        <v>312</v>
      </c>
    </row>
    <row r="502" spans="2:3">
      <c r="B502" s="47"/>
      <c r="C502" s="48" t="s">
        <v>948</v>
      </c>
    </row>
    <row r="503" spans="2:3">
      <c r="B503" s="47"/>
      <c r="C503" s="47" t="s">
        <v>940</v>
      </c>
    </row>
    <row r="504" spans="2:3">
      <c r="B504" s="47"/>
      <c r="C504" s="47" t="s">
        <v>961</v>
      </c>
    </row>
    <row r="505" spans="2:3">
      <c r="B505" s="47"/>
      <c r="C505" s="48" t="s">
        <v>850</v>
      </c>
    </row>
    <row r="506" spans="2:3">
      <c r="B506" s="47"/>
      <c r="C506" s="47" t="s">
        <v>962</v>
      </c>
    </row>
    <row r="507" spans="2:3">
      <c r="B507" s="47"/>
      <c r="C507" s="48" t="s">
        <v>1145</v>
      </c>
    </row>
    <row r="508" spans="2:3">
      <c r="B508" s="47"/>
      <c r="C508" s="48" t="s">
        <v>941</v>
      </c>
    </row>
    <row r="509" spans="2:3">
      <c r="B509" s="47"/>
      <c r="C509" s="48" t="s">
        <v>1180</v>
      </c>
    </row>
    <row r="510" spans="2:3">
      <c r="B510" s="47"/>
      <c r="C510" s="48" t="s">
        <v>1141</v>
      </c>
    </row>
    <row r="511" spans="2:3">
      <c r="B511" s="47"/>
      <c r="C511" s="48" t="s">
        <v>762</v>
      </c>
    </row>
    <row r="512" spans="2:3">
      <c r="B512" s="47"/>
      <c r="C512" s="48" t="s">
        <v>651</v>
      </c>
    </row>
    <row r="513" spans="2:3">
      <c r="B513" s="47"/>
      <c r="C513" s="48" t="s">
        <v>661</v>
      </c>
    </row>
    <row r="514" spans="2:3">
      <c r="B514" s="47"/>
      <c r="C514" s="48" t="s">
        <v>752</v>
      </c>
    </row>
    <row r="515" spans="2:3">
      <c r="B515" s="47"/>
      <c r="C515" s="48" t="s">
        <v>1109</v>
      </c>
    </row>
    <row r="516" spans="2:3">
      <c r="B516" s="47"/>
      <c r="C516" s="48" t="s">
        <v>222</v>
      </c>
    </row>
    <row r="517" spans="2:3">
      <c r="B517" s="47"/>
      <c r="C517" s="48" t="s">
        <v>1224</v>
      </c>
    </row>
    <row r="518" spans="2:3">
      <c r="B518" s="47"/>
      <c r="C518" s="48" t="s">
        <v>588</v>
      </c>
    </row>
    <row r="519" spans="2:3">
      <c r="B519" s="47"/>
      <c r="C519" s="48" t="s">
        <v>210</v>
      </c>
    </row>
    <row r="520" spans="2:3">
      <c r="B520" s="47"/>
      <c r="C520" s="48" t="s">
        <v>1144</v>
      </c>
    </row>
    <row r="521" spans="2:3">
      <c r="B521" s="47"/>
      <c r="C521" s="48" t="s">
        <v>1123</v>
      </c>
    </row>
    <row r="522" spans="2:3">
      <c r="B522" s="47"/>
      <c r="C522" s="48" t="s">
        <v>424</v>
      </c>
    </row>
    <row r="523" spans="2:3">
      <c r="B523" s="47"/>
      <c r="C523" s="48" t="s">
        <v>353</v>
      </c>
    </row>
    <row r="524" spans="2:3">
      <c r="B524" s="47"/>
      <c r="C524" s="48" t="s">
        <v>425</v>
      </c>
    </row>
    <row r="525" spans="2:3">
      <c r="B525" s="47"/>
      <c r="C525" s="48" t="s">
        <v>1110</v>
      </c>
    </row>
    <row r="526" spans="2:3">
      <c r="B526" s="47"/>
      <c r="C526" s="48" t="s">
        <v>701</v>
      </c>
    </row>
    <row r="527" spans="2:3">
      <c r="B527" s="47"/>
      <c r="C527" s="47" t="s">
        <v>496</v>
      </c>
    </row>
    <row r="528" spans="2:3">
      <c r="B528" s="47"/>
      <c r="C528" s="48" t="s">
        <v>534</v>
      </c>
    </row>
    <row r="529" spans="2:3">
      <c r="B529" s="47"/>
      <c r="C529" s="48" t="s">
        <v>753</v>
      </c>
    </row>
    <row r="530" spans="2:3">
      <c r="B530" s="47"/>
      <c r="C530" s="48" t="s">
        <v>1170</v>
      </c>
    </row>
    <row r="531" spans="2:3">
      <c r="B531" s="47"/>
      <c r="C531" s="47" t="s">
        <v>587</v>
      </c>
    </row>
    <row r="532" spans="2:3">
      <c r="B532" s="47"/>
      <c r="C532" s="47" t="s">
        <v>769</v>
      </c>
    </row>
    <row r="533" spans="2:3">
      <c r="B533" s="47"/>
      <c r="C533" s="48" t="s">
        <v>607</v>
      </c>
    </row>
    <row r="534" spans="2:3">
      <c r="B534" s="47"/>
      <c r="C534" s="47" t="s">
        <v>963</v>
      </c>
    </row>
    <row r="535" spans="2:3">
      <c r="B535" s="47"/>
      <c r="C535" s="48" t="s">
        <v>136</v>
      </c>
    </row>
    <row r="536" spans="2:3">
      <c r="B536" s="47"/>
      <c r="C536" s="47" t="s">
        <v>818</v>
      </c>
    </row>
    <row r="537" spans="2:3">
      <c r="B537" s="47"/>
      <c r="C537" s="47" t="s">
        <v>310</v>
      </c>
    </row>
    <row r="538" spans="2:3">
      <c r="B538" s="47"/>
      <c r="C538" s="47" t="s">
        <v>912</v>
      </c>
    </row>
    <row r="539" spans="2:3">
      <c r="B539" s="47"/>
      <c r="C539" s="48" t="s">
        <v>314</v>
      </c>
    </row>
    <row r="540" spans="2:3">
      <c r="B540" s="47"/>
      <c r="C540" s="47" t="s">
        <v>1037</v>
      </c>
    </row>
    <row r="541" spans="2:3">
      <c r="B541" s="47"/>
      <c r="C541" s="47" t="s">
        <v>1256</v>
      </c>
    </row>
    <row r="542" spans="2:3">
      <c r="B542" s="47"/>
      <c r="C542" s="47" t="s">
        <v>817</v>
      </c>
    </row>
    <row r="543" spans="2:3">
      <c r="B543" s="47"/>
      <c r="C543" s="48" t="s">
        <v>1013</v>
      </c>
    </row>
    <row r="544" spans="2:3">
      <c r="B544" s="47"/>
      <c r="C544" s="47" t="s">
        <v>1038</v>
      </c>
    </row>
    <row r="545" spans="2:3">
      <c r="B545" s="47"/>
      <c r="C545" s="48" t="s">
        <v>946</v>
      </c>
    </row>
    <row r="546" spans="2:3">
      <c r="B546" s="47"/>
      <c r="C546" s="48" t="s">
        <v>1143</v>
      </c>
    </row>
    <row r="547" spans="2:3">
      <c r="B547" s="47"/>
      <c r="C547" s="48" t="s">
        <v>614</v>
      </c>
    </row>
    <row r="548" spans="2:3">
      <c r="B548" s="47"/>
      <c r="C548" s="48" t="s">
        <v>656</v>
      </c>
    </row>
    <row r="549" spans="2:3">
      <c r="B549" s="47"/>
      <c r="C549" s="47" t="s">
        <v>41</v>
      </c>
    </row>
    <row r="550" spans="2:3">
      <c r="B550" s="47"/>
      <c r="C550" s="48" t="s">
        <v>652</v>
      </c>
    </row>
    <row r="551" spans="2:3">
      <c r="B551" s="47"/>
      <c r="C551" s="48" t="s">
        <v>308</v>
      </c>
    </row>
    <row r="552" spans="2:3">
      <c r="B552" s="47"/>
      <c r="C552" s="47" t="s">
        <v>311</v>
      </c>
    </row>
    <row r="553" spans="2:3">
      <c r="B553" s="47"/>
      <c r="C553" s="48" t="s">
        <v>863</v>
      </c>
    </row>
    <row r="554" spans="2:3">
      <c r="B554" s="47"/>
      <c r="C554" s="48" t="s">
        <v>648</v>
      </c>
    </row>
    <row r="555" spans="2:3">
      <c r="B555" s="47"/>
      <c r="C555" s="48" t="s">
        <v>851</v>
      </c>
    </row>
    <row r="556" spans="2:3">
      <c r="B556" s="47"/>
      <c r="C556" s="48" t="s">
        <v>852</v>
      </c>
    </row>
    <row r="557" spans="2:3">
      <c r="B557" s="47"/>
      <c r="C557" s="48" t="s">
        <v>1064</v>
      </c>
    </row>
    <row r="558" spans="2:3">
      <c r="B558" s="47"/>
      <c r="C558" s="48" t="s">
        <v>612</v>
      </c>
    </row>
    <row r="559" spans="2:3">
      <c r="B559" s="47"/>
      <c r="C559" s="48" t="s">
        <v>533</v>
      </c>
    </row>
    <row r="560" spans="2:3">
      <c r="B560" s="47"/>
      <c r="C560" s="48" t="s">
        <v>853</v>
      </c>
    </row>
    <row r="561" spans="2:3">
      <c r="B561" s="47"/>
      <c r="C561" s="48" t="s">
        <v>1</v>
      </c>
    </row>
    <row r="562" spans="2:3">
      <c r="B562" s="47"/>
      <c r="C562" s="47" t="s">
        <v>968</v>
      </c>
    </row>
    <row r="563" spans="2:3">
      <c r="B563" s="47"/>
      <c r="C563" s="47" t="s">
        <v>1136</v>
      </c>
    </row>
    <row r="564" spans="2:3">
      <c r="B564" s="47"/>
      <c r="C564" s="48" t="s">
        <v>869</v>
      </c>
    </row>
    <row r="565" spans="2:3">
      <c r="B565" s="47"/>
      <c r="C565" s="48" t="s">
        <v>281</v>
      </c>
    </row>
    <row r="566" spans="2:3">
      <c r="B566" s="47"/>
      <c r="C566" s="47" t="s">
        <v>120</v>
      </c>
    </row>
    <row r="567" spans="2:3">
      <c r="B567" s="47"/>
      <c r="C567" s="47" t="s">
        <v>121</v>
      </c>
    </row>
    <row r="568" spans="2:3">
      <c r="B568" s="47"/>
      <c r="C568" s="48" t="s">
        <v>299</v>
      </c>
    </row>
    <row r="569" spans="2:3">
      <c r="B569" s="47"/>
      <c r="C569" s="48" t="s">
        <v>1296</v>
      </c>
    </row>
    <row r="570" spans="2:3">
      <c r="B570" s="47"/>
      <c r="C570" s="47" t="s">
        <v>36</v>
      </c>
    </row>
    <row r="571" spans="2:3">
      <c r="B571" s="47"/>
      <c r="C571" s="48" t="s">
        <v>1171</v>
      </c>
    </row>
    <row r="572" spans="2:3">
      <c r="B572" s="47"/>
      <c r="C572" s="48" t="s">
        <v>454</v>
      </c>
    </row>
    <row r="573" spans="2:3">
      <c r="B573" s="47"/>
      <c r="C573" s="47" t="s">
        <v>241</v>
      </c>
    </row>
    <row r="574" spans="2:3">
      <c r="B574" s="47"/>
      <c r="C574" s="48" t="s">
        <v>1041</v>
      </c>
    </row>
    <row r="575" spans="2:3">
      <c r="B575" s="47"/>
      <c r="C575" s="48" t="s">
        <v>1085</v>
      </c>
    </row>
    <row r="576" spans="2:3">
      <c r="B576" s="47"/>
      <c r="C576" s="47" t="s">
        <v>1221</v>
      </c>
    </row>
    <row r="577" spans="2:3">
      <c r="B577" s="47"/>
      <c r="C577" s="48" t="s">
        <v>1111</v>
      </c>
    </row>
    <row r="578" spans="2:3">
      <c r="B578" s="47"/>
      <c r="C578" s="48" t="s">
        <v>1223</v>
      </c>
    </row>
    <row r="579" spans="2:3">
      <c r="B579" s="47"/>
      <c r="C579" s="48" t="s">
        <v>1187</v>
      </c>
    </row>
    <row r="580" spans="2:3">
      <c r="B580" s="47"/>
      <c r="C580" s="47" t="s">
        <v>40</v>
      </c>
    </row>
    <row r="581" spans="2:3">
      <c r="B581" s="47"/>
      <c r="C581" s="47" t="s">
        <v>63</v>
      </c>
    </row>
    <row r="582" spans="2:3">
      <c r="B582" s="47"/>
      <c r="C582" s="48" t="s">
        <v>1040</v>
      </c>
    </row>
    <row r="583" spans="2:3">
      <c r="B583" s="47"/>
      <c r="C583" s="47" t="s">
        <v>964</v>
      </c>
    </row>
    <row r="584" spans="2:3">
      <c r="B584" s="47"/>
      <c r="C584" s="48" t="s">
        <v>475</v>
      </c>
    </row>
    <row r="585" spans="2:3">
      <c r="B585" s="47"/>
      <c r="C585" s="47" t="s">
        <v>1074</v>
      </c>
    </row>
    <row r="586" spans="2:3">
      <c r="B586" s="47"/>
      <c r="C586" s="48" t="s">
        <v>395</v>
      </c>
    </row>
    <row r="587" spans="2:3">
      <c r="B587" s="47"/>
      <c r="C587" s="47" t="s">
        <v>1284</v>
      </c>
    </row>
    <row r="588" spans="2:3">
      <c r="B588" s="47"/>
      <c r="C588" s="48" t="s">
        <v>679</v>
      </c>
    </row>
    <row r="589" spans="2:3">
      <c r="B589" s="47"/>
      <c r="C589" s="47" t="s">
        <v>469</v>
      </c>
    </row>
    <row r="590" spans="2:3">
      <c r="B590" s="47"/>
      <c r="C590" s="47" t="s">
        <v>428</v>
      </c>
    </row>
    <row r="591" spans="2:3">
      <c r="B591" s="47"/>
      <c r="C591" s="48" t="s">
        <v>683</v>
      </c>
    </row>
    <row r="592" spans="2:3">
      <c r="B592" s="47"/>
      <c r="C592" s="48" t="s">
        <v>1298</v>
      </c>
    </row>
    <row r="593" spans="2:3">
      <c r="B593" s="47"/>
      <c r="C593" s="48" t="s">
        <v>1142</v>
      </c>
    </row>
    <row r="594" spans="2:3">
      <c r="B594" s="47"/>
      <c r="C594" s="47" t="s">
        <v>1285</v>
      </c>
    </row>
    <row r="595" spans="2:3">
      <c r="B595" s="47"/>
      <c r="C595" s="47" t="s">
        <v>1286</v>
      </c>
    </row>
    <row r="596" spans="2:3">
      <c r="B596" s="47"/>
      <c r="C596" s="47" t="s">
        <v>122</v>
      </c>
    </row>
    <row r="597" spans="2:3">
      <c r="B597" s="47"/>
      <c r="C597" s="48" t="s">
        <v>1112</v>
      </c>
    </row>
    <row r="598" spans="2:3">
      <c r="B598" s="47"/>
      <c r="C598" s="48" t="s">
        <v>0</v>
      </c>
    </row>
    <row r="599" spans="2:3">
      <c r="B599" s="47"/>
      <c r="C599" s="47" t="s">
        <v>1046</v>
      </c>
    </row>
    <row r="600" spans="2:3">
      <c r="B600" s="47"/>
      <c r="C600" s="48" t="s">
        <v>680</v>
      </c>
    </row>
    <row r="601" spans="2:3">
      <c r="B601" s="47"/>
      <c r="C601" s="47" t="s">
        <v>1045</v>
      </c>
    </row>
    <row r="602" spans="2:3">
      <c r="B602" s="47"/>
      <c r="C602" s="48" t="s">
        <v>711</v>
      </c>
    </row>
    <row r="603" spans="2:3">
      <c r="B603" s="47"/>
      <c r="C603" s="48" t="s">
        <v>503</v>
      </c>
    </row>
    <row r="604" spans="2:3">
      <c r="B604" s="47"/>
      <c r="C604" s="48" t="s">
        <v>734</v>
      </c>
    </row>
    <row r="605" spans="2:3">
      <c r="B605" s="47"/>
      <c r="C605" s="48" t="s">
        <v>221</v>
      </c>
    </row>
    <row r="606" spans="2:3">
      <c r="B606" s="47"/>
      <c r="C606" s="47" t="s">
        <v>913</v>
      </c>
    </row>
    <row r="607" spans="2:3">
      <c r="B607" s="47"/>
      <c r="C607" s="48" t="s">
        <v>854</v>
      </c>
    </row>
    <row r="608" spans="2:3">
      <c r="B608" s="47"/>
      <c r="C608" s="47" t="s">
        <v>1287</v>
      </c>
    </row>
    <row r="609" spans="2:3">
      <c r="B609" s="47"/>
      <c r="C609" s="47" t="s">
        <v>770</v>
      </c>
    </row>
    <row r="610" spans="2:3">
      <c r="B610" s="47"/>
      <c r="C610" s="47" t="s">
        <v>1288</v>
      </c>
    </row>
    <row r="611" spans="2:3">
      <c r="B611" s="47"/>
      <c r="C611" s="48" t="s">
        <v>855</v>
      </c>
    </row>
    <row r="612" spans="2:3">
      <c r="B612" s="47"/>
      <c r="C612" s="47" t="s">
        <v>965</v>
      </c>
    </row>
    <row r="613" spans="2:3">
      <c r="B613" s="47"/>
      <c r="C613" s="47" t="s">
        <v>771</v>
      </c>
    </row>
    <row r="614" spans="2:3">
      <c r="B614" s="47"/>
      <c r="C614" s="47" t="s">
        <v>487</v>
      </c>
    </row>
    <row r="615" spans="2:3">
      <c r="B615" s="47"/>
      <c r="C615" s="48" t="s">
        <v>781</v>
      </c>
    </row>
    <row r="616" spans="2:3">
      <c r="B616" s="47"/>
      <c r="C616" s="48" t="s">
        <v>1176</v>
      </c>
    </row>
    <row r="617" spans="2:3">
      <c r="B617" s="47"/>
      <c r="C617" s="47" t="s">
        <v>37</v>
      </c>
    </row>
    <row r="618" spans="2:3">
      <c r="B618" s="47"/>
      <c r="C618" s="47" t="s">
        <v>1371</v>
      </c>
    </row>
    <row r="619" spans="2:3">
      <c r="B619" s="47"/>
      <c r="C619" s="47" t="s">
        <v>772</v>
      </c>
    </row>
    <row r="620" spans="2:3">
      <c r="B620" s="47"/>
      <c r="C620" s="47" t="s">
        <v>39</v>
      </c>
    </row>
    <row r="621" spans="2:3">
      <c r="B621" s="47"/>
      <c r="C621" s="48" t="s">
        <v>1365</v>
      </c>
    </row>
    <row r="622" spans="2:3">
      <c r="B622" s="47"/>
      <c r="C622" s="48" t="s">
        <v>1073</v>
      </c>
    </row>
    <row r="623" spans="2:3">
      <c r="B623" s="47"/>
      <c r="C623" s="48" t="s">
        <v>777</v>
      </c>
    </row>
    <row r="624" spans="2:3">
      <c r="B624" s="47"/>
      <c r="C624" s="48" t="s">
        <v>664</v>
      </c>
    </row>
    <row r="625" spans="2:3">
      <c r="B625" s="47"/>
      <c r="C625" s="48" t="s">
        <v>354</v>
      </c>
    </row>
    <row r="626" spans="2:3">
      <c r="B626" s="47"/>
      <c r="C626" s="47" t="s">
        <v>427</v>
      </c>
    </row>
    <row r="627" spans="2:3">
      <c r="B627" s="47"/>
      <c r="C627" s="48" t="s">
        <v>756</v>
      </c>
    </row>
    <row r="628" spans="2:3">
      <c r="B628" s="47"/>
      <c r="C628" s="48" t="s">
        <v>1113</v>
      </c>
    </row>
    <row r="629" spans="2:3">
      <c r="B629" s="47"/>
      <c r="C629" s="48" t="s">
        <v>1140</v>
      </c>
    </row>
    <row r="630" spans="2:3">
      <c r="B630" s="47"/>
      <c r="C630" s="47" t="s">
        <v>529</v>
      </c>
    </row>
    <row r="631" spans="2:3">
      <c r="B631" s="47"/>
      <c r="C631" s="48" t="s">
        <v>1173</v>
      </c>
    </row>
    <row r="632" spans="2:3">
      <c r="B632" s="47"/>
      <c r="C632" s="48" t="s">
        <v>1147</v>
      </c>
    </row>
    <row r="633" spans="2:3">
      <c r="B633" s="47"/>
      <c r="C633" s="48" t="s">
        <v>478</v>
      </c>
    </row>
    <row r="634" spans="2:3">
      <c r="B634" s="47"/>
      <c r="C634" s="47" t="s">
        <v>468</v>
      </c>
    </row>
    <row r="635" spans="2:3">
      <c r="B635" s="47"/>
      <c r="C635" s="47" t="s">
        <v>334</v>
      </c>
    </row>
    <row r="636" spans="2:3">
      <c r="B636" s="47"/>
      <c r="C636" s="48" t="s">
        <v>1353</v>
      </c>
    </row>
    <row r="637" spans="2:3">
      <c r="B637" s="47"/>
      <c r="C637" s="48" t="s">
        <v>712</v>
      </c>
    </row>
    <row r="638" spans="2:3">
      <c r="B638" s="47"/>
      <c r="C638" s="47" t="s">
        <v>1183</v>
      </c>
    </row>
    <row r="639" spans="2:3">
      <c r="B639" s="47"/>
      <c r="C639" s="48" t="s">
        <v>782</v>
      </c>
    </row>
    <row r="640" spans="2:3">
      <c r="B640" s="47"/>
      <c r="C640" s="48" t="s">
        <v>1089</v>
      </c>
    </row>
    <row r="641" spans="2:3">
      <c r="B641" s="47"/>
      <c r="C641" s="48" t="s">
        <v>1366</v>
      </c>
    </row>
    <row r="642" spans="2:3">
      <c r="B642" s="47"/>
    </row>
    <row r="643" spans="2:3">
      <c r="B643" s="47"/>
    </row>
    <row r="644" spans="2:3">
      <c r="B644" s="47"/>
    </row>
    <row r="645" spans="2:3">
      <c r="B645" s="47"/>
    </row>
    <row r="646" spans="2:3">
      <c r="B646" s="47"/>
    </row>
    <row r="647" spans="2:3">
      <c r="B647" s="47"/>
    </row>
    <row r="648" spans="2:3">
      <c r="B648" s="47"/>
    </row>
    <row r="649" spans="2:3">
      <c r="B649" s="47"/>
    </row>
    <row r="650" spans="2:3">
      <c r="B650" s="47"/>
    </row>
    <row r="651" spans="2:3">
      <c r="B651" s="47"/>
    </row>
    <row r="652" spans="2:3">
      <c r="B652" s="47"/>
    </row>
    <row r="653" spans="2:3">
      <c r="B653" s="47"/>
    </row>
    <row r="654" spans="2:3">
      <c r="B654" s="47"/>
    </row>
    <row r="655" spans="2:3">
      <c r="B655" s="47"/>
    </row>
    <row r="656" spans="2:3">
      <c r="B656" s="47"/>
    </row>
    <row r="657" spans="2:2">
      <c r="B657" s="47"/>
    </row>
    <row r="658" spans="2:2">
      <c r="B658" s="47"/>
    </row>
    <row r="659" spans="2:2">
      <c r="B659" s="47"/>
    </row>
    <row r="660" spans="2:2">
      <c r="B660" s="47"/>
    </row>
    <row r="661" spans="2:2">
      <c r="B661" s="47"/>
    </row>
    <row r="662" spans="2:2">
      <c r="B662" s="47"/>
    </row>
    <row r="663" spans="2:2">
      <c r="B663" s="47"/>
    </row>
    <row r="664" spans="2:2">
      <c r="B664" s="47"/>
    </row>
    <row r="665" spans="2:2">
      <c r="B665" s="47"/>
    </row>
    <row r="666" spans="2:2">
      <c r="B666" s="47"/>
    </row>
    <row r="667" spans="2:2">
      <c r="B667" s="47"/>
    </row>
    <row r="668" spans="2:2">
      <c r="B668" s="47"/>
    </row>
    <row r="669" spans="2:2">
      <c r="B669" s="47"/>
    </row>
    <row r="670" spans="2:2">
      <c r="B670" s="47"/>
    </row>
    <row r="671" spans="2:2">
      <c r="B671" s="47"/>
    </row>
    <row r="672" spans="2:2">
      <c r="B672" s="47"/>
    </row>
    <row r="673" spans="2:2">
      <c r="B673" s="47"/>
    </row>
    <row r="674" spans="2:2">
      <c r="B674" s="47"/>
    </row>
    <row r="675" spans="2:2">
      <c r="B675" s="47"/>
    </row>
    <row r="676" spans="2:2">
      <c r="B676" s="47"/>
    </row>
    <row r="677" spans="2:2">
      <c r="B677" s="47"/>
    </row>
    <row r="678" spans="2:2">
      <c r="B678" s="47"/>
    </row>
    <row r="679" spans="2:2">
      <c r="B679" s="47"/>
    </row>
    <row r="680" spans="2:2">
      <c r="B680" s="47"/>
    </row>
    <row r="681" spans="2:2">
      <c r="B681" s="47"/>
    </row>
    <row r="682" spans="2:2">
      <c r="B682" s="47"/>
    </row>
    <row r="683" spans="2:2">
      <c r="B683" s="47"/>
    </row>
    <row r="684" spans="2:2">
      <c r="B684" s="47"/>
    </row>
    <row r="685" spans="2:2">
      <c r="B685" s="47"/>
    </row>
    <row r="686" spans="2:2">
      <c r="B686" s="47"/>
    </row>
    <row r="687" spans="2:2">
      <c r="B687" s="47"/>
    </row>
    <row r="688" spans="2:2">
      <c r="B688" s="47"/>
    </row>
    <row r="689" spans="2:2">
      <c r="B689" s="47"/>
    </row>
    <row r="690" spans="2:2">
      <c r="B690" s="47"/>
    </row>
    <row r="691" spans="2:2">
      <c r="B691" s="47"/>
    </row>
    <row r="692" spans="2:2">
      <c r="B692" s="47"/>
    </row>
    <row r="693" spans="2:2">
      <c r="B693" s="47"/>
    </row>
    <row r="694" spans="2:2">
      <c r="B694" s="47"/>
    </row>
    <row r="695" spans="2:2">
      <c r="B695" s="47"/>
    </row>
    <row r="696" spans="2:2">
      <c r="B696" s="47"/>
    </row>
    <row r="697" spans="2:2">
      <c r="B697" s="47"/>
    </row>
    <row r="698" spans="2:2">
      <c r="B698" s="47"/>
    </row>
    <row r="699" spans="2:2">
      <c r="B699" s="47"/>
    </row>
    <row r="700" spans="2:2">
      <c r="B700" s="47"/>
    </row>
    <row r="701" spans="2:2">
      <c r="B701" s="47"/>
    </row>
    <row r="702" spans="2:2">
      <c r="B702" s="47"/>
    </row>
    <row r="703" spans="2:2">
      <c r="B703" s="47"/>
    </row>
    <row r="704" spans="2:2">
      <c r="B704" s="47"/>
    </row>
    <row r="705" spans="2:2">
      <c r="B705" s="47"/>
    </row>
    <row r="706" spans="2:2">
      <c r="B706" s="47"/>
    </row>
    <row r="707" spans="2:2">
      <c r="B707" s="47"/>
    </row>
    <row r="708" spans="2:2">
      <c r="B708" s="47"/>
    </row>
    <row r="709" spans="2:2">
      <c r="B709" s="47"/>
    </row>
    <row r="710" spans="2:2">
      <c r="B710" s="47"/>
    </row>
    <row r="711" spans="2:2">
      <c r="B711" s="47"/>
    </row>
    <row r="712" spans="2:2">
      <c r="B712" s="47"/>
    </row>
    <row r="713" spans="2:2">
      <c r="B713" s="47"/>
    </row>
    <row r="714" spans="2:2">
      <c r="B714" s="47"/>
    </row>
    <row r="715" spans="2:2">
      <c r="B715" s="47"/>
    </row>
    <row r="716" spans="2:2">
      <c r="B716" s="47"/>
    </row>
    <row r="717" spans="2:2">
      <c r="B717" s="47"/>
    </row>
    <row r="718" spans="2:2">
      <c r="B718" s="47"/>
    </row>
    <row r="719" spans="2:2">
      <c r="B719" s="47"/>
    </row>
    <row r="720" spans="2:2">
      <c r="B720" s="47"/>
    </row>
    <row r="721" spans="2:2">
      <c r="B721" s="47"/>
    </row>
    <row r="722" spans="2:2">
      <c r="B722" s="47"/>
    </row>
    <row r="723" spans="2:2">
      <c r="B723" s="47"/>
    </row>
    <row r="724" spans="2:2">
      <c r="B724" s="47"/>
    </row>
    <row r="725" spans="2:2">
      <c r="B725" s="47"/>
    </row>
    <row r="726" spans="2:2">
      <c r="B726" s="47"/>
    </row>
    <row r="727" spans="2:2">
      <c r="B727" s="47"/>
    </row>
    <row r="728" spans="2:2">
      <c r="B728" s="47"/>
    </row>
    <row r="729" spans="2:2">
      <c r="B729" s="47"/>
    </row>
    <row r="730" spans="2:2">
      <c r="B730" s="47"/>
    </row>
    <row r="731" spans="2:2">
      <c r="B731" s="47"/>
    </row>
    <row r="732" spans="2:2">
      <c r="B732" s="47"/>
    </row>
    <row r="733" spans="2:2">
      <c r="B733" s="47"/>
    </row>
    <row r="734" spans="2:2">
      <c r="B734" s="47"/>
    </row>
    <row r="735" spans="2:2">
      <c r="B735" s="47"/>
    </row>
    <row r="736" spans="2:2">
      <c r="B736" s="47"/>
    </row>
    <row r="737" spans="2:2">
      <c r="B737" s="47"/>
    </row>
    <row r="738" spans="2:2">
      <c r="B738" s="47"/>
    </row>
    <row r="739" spans="2:2">
      <c r="B739" s="47"/>
    </row>
    <row r="740" spans="2:2">
      <c r="B740" s="47"/>
    </row>
    <row r="741" spans="2:2">
      <c r="B741" s="47"/>
    </row>
    <row r="742" spans="2:2">
      <c r="B742" s="47"/>
    </row>
    <row r="743" spans="2:2">
      <c r="B743" s="47"/>
    </row>
    <row r="744" spans="2:2">
      <c r="B744" s="47"/>
    </row>
    <row r="745" spans="2:2">
      <c r="B745" s="47"/>
    </row>
    <row r="746" spans="2:2">
      <c r="B746" s="47"/>
    </row>
    <row r="747" spans="2:2">
      <c r="B747" s="47"/>
    </row>
    <row r="748" spans="2:2">
      <c r="B748" s="47"/>
    </row>
    <row r="749" spans="2:2">
      <c r="B749" s="47"/>
    </row>
    <row r="750" spans="2:2">
      <c r="B750" s="47"/>
    </row>
    <row r="751" spans="2:2">
      <c r="B751" s="47"/>
    </row>
    <row r="752" spans="2:2">
      <c r="B752" s="47"/>
    </row>
    <row r="753" spans="2:2">
      <c r="B753" s="47"/>
    </row>
    <row r="754" spans="2:2">
      <c r="B754" s="47"/>
    </row>
    <row r="755" spans="2:2">
      <c r="B755" s="47"/>
    </row>
    <row r="756" spans="2:2">
      <c r="B756" s="47"/>
    </row>
    <row r="757" spans="2:2">
      <c r="B757" s="47"/>
    </row>
    <row r="758" spans="2:2">
      <c r="B758" s="47"/>
    </row>
    <row r="759" spans="2:2">
      <c r="B759" s="47"/>
    </row>
    <row r="760" spans="2:2">
      <c r="B760" s="47"/>
    </row>
    <row r="761" spans="2:2">
      <c r="B761" s="47"/>
    </row>
    <row r="762" spans="2:2">
      <c r="B762" s="47"/>
    </row>
    <row r="763" spans="2:2">
      <c r="B763" s="47"/>
    </row>
    <row r="764" spans="2:2">
      <c r="B764" s="47"/>
    </row>
    <row r="765" spans="2:2">
      <c r="B765" s="47"/>
    </row>
    <row r="766" spans="2:2">
      <c r="B766" s="47"/>
    </row>
    <row r="767" spans="2:2">
      <c r="B767" s="47"/>
    </row>
    <row r="768" spans="2:2">
      <c r="B768" s="47"/>
    </row>
    <row r="769" spans="2:2">
      <c r="B769" s="47"/>
    </row>
    <row r="770" spans="2:2">
      <c r="B770" s="47"/>
    </row>
    <row r="771" spans="2:2">
      <c r="B771" s="47"/>
    </row>
    <row r="772" spans="2:2">
      <c r="B772" s="47"/>
    </row>
    <row r="773" spans="2:2">
      <c r="B773" s="47"/>
    </row>
    <row r="774" spans="2:2">
      <c r="B774" s="47"/>
    </row>
    <row r="775" spans="2:2">
      <c r="B775" s="47"/>
    </row>
    <row r="776" spans="2:2">
      <c r="B776" s="47"/>
    </row>
    <row r="777" spans="2:2">
      <c r="B777" s="47"/>
    </row>
    <row r="778" spans="2:2">
      <c r="B778" s="47"/>
    </row>
    <row r="779" spans="2:2">
      <c r="B779" s="47"/>
    </row>
    <row r="780" spans="2:2">
      <c r="B780" s="47"/>
    </row>
    <row r="781" spans="2:2">
      <c r="B781" s="47"/>
    </row>
    <row r="782" spans="2:2">
      <c r="B782" s="47"/>
    </row>
    <row r="783" spans="2:2">
      <c r="B783" s="47"/>
    </row>
    <row r="784" spans="2:2">
      <c r="B784" s="47"/>
    </row>
    <row r="785" spans="2:2">
      <c r="B785" s="47"/>
    </row>
    <row r="786" spans="2:2">
      <c r="B786" s="47"/>
    </row>
    <row r="787" spans="2:2">
      <c r="B787" s="47"/>
    </row>
    <row r="788" spans="2:2">
      <c r="B788" s="47"/>
    </row>
    <row r="789" spans="2:2">
      <c r="B789" s="47"/>
    </row>
    <row r="790" spans="2:2">
      <c r="B790" s="47"/>
    </row>
    <row r="791" spans="2:2">
      <c r="B791" s="47"/>
    </row>
    <row r="792" spans="2:2">
      <c r="B792" s="47"/>
    </row>
    <row r="793" spans="2:2">
      <c r="B793" s="47"/>
    </row>
    <row r="794" spans="2:2">
      <c r="B794" s="47"/>
    </row>
    <row r="795" spans="2:2">
      <c r="B795" s="47"/>
    </row>
    <row r="796" spans="2:2">
      <c r="B796" s="47"/>
    </row>
    <row r="797" spans="2:2">
      <c r="B797" s="47"/>
    </row>
    <row r="798" spans="2:2">
      <c r="B798" s="47"/>
    </row>
    <row r="799" spans="2:2">
      <c r="B799" s="47"/>
    </row>
    <row r="800" spans="2:2">
      <c r="B800" s="47"/>
    </row>
    <row r="801" spans="2:2">
      <c r="B801" s="47"/>
    </row>
    <row r="802" spans="2:2">
      <c r="B802" s="47"/>
    </row>
    <row r="803" spans="2:2">
      <c r="B803" s="47"/>
    </row>
    <row r="804" spans="2:2">
      <c r="B804" s="47"/>
    </row>
    <row r="805" spans="2:2">
      <c r="B805" s="47"/>
    </row>
    <row r="806" spans="2:2">
      <c r="B806" s="47"/>
    </row>
    <row r="807" spans="2:2">
      <c r="B807" s="47"/>
    </row>
    <row r="808" spans="2:2">
      <c r="B808" s="47"/>
    </row>
    <row r="809" spans="2:2">
      <c r="B809" s="47"/>
    </row>
    <row r="810" spans="2:2">
      <c r="B810" s="47"/>
    </row>
    <row r="811" spans="2:2">
      <c r="B811" s="47"/>
    </row>
    <row r="812" spans="2:2">
      <c r="B812" s="47"/>
    </row>
    <row r="813" spans="2:2">
      <c r="B813" s="47"/>
    </row>
    <row r="814" spans="2:2">
      <c r="B814" s="47"/>
    </row>
    <row r="815" spans="2:2">
      <c r="B815" s="47"/>
    </row>
    <row r="816" spans="2:2">
      <c r="B816" s="47"/>
    </row>
    <row r="817" spans="2:2">
      <c r="B817" s="47"/>
    </row>
    <row r="818" spans="2:2">
      <c r="B818" s="47"/>
    </row>
    <row r="819" spans="2:2">
      <c r="B819" s="47"/>
    </row>
    <row r="820" spans="2:2">
      <c r="B820" s="47"/>
    </row>
    <row r="821" spans="2:2">
      <c r="B821" s="47"/>
    </row>
    <row r="822" spans="2:2">
      <c r="B822" s="47"/>
    </row>
    <row r="823" spans="2:2">
      <c r="B823" s="47"/>
    </row>
    <row r="824" spans="2:2">
      <c r="B824" s="47"/>
    </row>
    <row r="825" spans="2:2">
      <c r="B825" s="47"/>
    </row>
    <row r="826" spans="2:2">
      <c r="B826" s="47"/>
    </row>
    <row r="827" spans="2:2">
      <c r="B827" s="47"/>
    </row>
    <row r="828" spans="2:2">
      <c r="B828" s="47"/>
    </row>
    <row r="829" spans="2:2">
      <c r="B829" s="47"/>
    </row>
    <row r="830" spans="2:2">
      <c r="B830" s="47"/>
    </row>
    <row r="831" spans="2:2">
      <c r="B831" s="47"/>
    </row>
    <row r="832" spans="2:2">
      <c r="B832" s="47"/>
    </row>
    <row r="833" spans="2:2">
      <c r="B833" s="47"/>
    </row>
    <row r="834" spans="2:2">
      <c r="B834" s="47"/>
    </row>
    <row r="835" spans="2:2">
      <c r="B835" s="47"/>
    </row>
    <row r="836" spans="2:2">
      <c r="B836" s="47"/>
    </row>
    <row r="837" spans="2:2">
      <c r="B837" s="47"/>
    </row>
    <row r="838" spans="2:2">
      <c r="B838" s="47"/>
    </row>
    <row r="839" spans="2:2">
      <c r="B839" s="47"/>
    </row>
    <row r="840" spans="2:2">
      <c r="B840" s="47"/>
    </row>
    <row r="841" spans="2:2">
      <c r="B841" s="47"/>
    </row>
    <row r="842" spans="2:2">
      <c r="B842" s="47"/>
    </row>
    <row r="843" spans="2:2">
      <c r="B843" s="47"/>
    </row>
    <row r="844" spans="2:2">
      <c r="B844" s="47"/>
    </row>
    <row r="845" spans="2:2">
      <c r="B845" s="47"/>
    </row>
    <row r="846" spans="2:2">
      <c r="B846" s="47"/>
    </row>
    <row r="847" spans="2:2">
      <c r="B847" s="47"/>
    </row>
    <row r="848" spans="2:2">
      <c r="B848" s="47"/>
    </row>
    <row r="849" spans="2:2">
      <c r="B849" s="47"/>
    </row>
    <row r="850" spans="2:2">
      <c r="B850" s="47"/>
    </row>
    <row r="851" spans="2:2">
      <c r="B851" s="47"/>
    </row>
    <row r="852" spans="2:2">
      <c r="B852" s="47"/>
    </row>
    <row r="853" spans="2:2">
      <c r="B853" s="47"/>
    </row>
    <row r="854" spans="2:2">
      <c r="B854" s="47"/>
    </row>
    <row r="855" spans="2:2">
      <c r="B855" s="47"/>
    </row>
    <row r="856" spans="2:2">
      <c r="B856" s="47"/>
    </row>
    <row r="857" spans="2:2">
      <c r="B857" s="47"/>
    </row>
    <row r="858" spans="2:2">
      <c r="B858" s="47"/>
    </row>
    <row r="859" spans="2:2">
      <c r="B859" s="47"/>
    </row>
    <row r="860" spans="2:2">
      <c r="B860" s="47"/>
    </row>
    <row r="861" spans="2:2">
      <c r="B861" s="47"/>
    </row>
    <row r="862" spans="2:2">
      <c r="B862" s="47"/>
    </row>
    <row r="863" spans="2:2">
      <c r="B863" s="47"/>
    </row>
    <row r="864" spans="2:2">
      <c r="B864" s="47"/>
    </row>
    <row r="865" spans="2:2">
      <c r="B865" s="47"/>
    </row>
    <row r="866" spans="2:2">
      <c r="B866" s="47"/>
    </row>
    <row r="867" spans="2:2">
      <c r="B867" s="47"/>
    </row>
    <row r="868" spans="2:2">
      <c r="B868" s="47"/>
    </row>
    <row r="869" spans="2:2">
      <c r="B869" s="47"/>
    </row>
    <row r="870" spans="2:2">
      <c r="B870" s="47"/>
    </row>
    <row r="871" spans="2:2">
      <c r="B871" s="47"/>
    </row>
    <row r="872" spans="2:2">
      <c r="B872" s="47"/>
    </row>
    <row r="873" spans="2:2">
      <c r="B873" s="47"/>
    </row>
    <row r="874" spans="2:2">
      <c r="B874" s="47"/>
    </row>
    <row r="875" spans="2:2">
      <c r="B875" s="47"/>
    </row>
    <row r="876" spans="2:2">
      <c r="B876" s="47"/>
    </row>
    <row r="877" spans="2:2">
      <c r="B877" s="47"/>
    </row>
    <row r="878" spans="2:2">
      <c r="B878" s="47"/>
    </row>
    <row r="879" spans="2:2">
      <c r="B879" s="47"/>
    </row>
    <row r="880" spans="2:2">
      <c r="B880" s="47"/>
    </row>
    <row r="881" spans="2:2">
      <c r="B881" s="47"/>
    </row>
    <row r="882" spans="2:2">
      <c r="B882" s="47"/>
    </row>
    <row r="883" spans="2:2">
      <c r="B883" s="47"/>
    </row>
    <row r="884" spans="2:2">
      <c r="B884" s="47"/>
    </row>
    <row r="885" spans="2:2">
      <c r="B885" s="47"/>
    </row>
    <row r="886" spans="2:2">
      <c r="B886" s="47"/>
    </row>
    <row r="887" spans="2:2">
      <c r="B887" s="47"/>
    </row>
    <row r="888" spans="2:2">
      <c r="B888" s="47"/>
    </row>
    <row r="889" spans="2:2">
      <c r="B889" s="47"/>
    </row>
    <row r="890" spans="2:2">
      <c r="B890" s="47"/>
    </row>
    <row r="891" spans="2:2">
      <c r="B891" s="47"/>
    </row>
    <row r="892" spans="2:2">
      <c r="B892" s="47"/>
    </row>
    <row r="893" spans="2:2">
      <c r="B893" s="47"/>
    </row>
    <row r="894" spans="2:2">
      <c r="B894" s="47"/>
    </row>
    <row r="895" spans="2:2">
      <c r="B895" s="47"/>
    </row>
    <row r="896" spans="2:2">
      <c r="B896" s="47"/>
    </row>
    <row r="897" spans="2:2">
      <c r="B897" s="47"/>
    </row>
    <row r="898" spans="2:2">
      <c r="B898" s="47"/>
    </row>
    <row r="899" spans="2:2">
      <c r="B899" s="47"/>
    </row>
    <row r="900" spans="2:2">
      <c r="B900" s="47"/>
    </row>
    <row r="901" spans="2:2">
      <c r="B901" s="47"/>
    </row>
    <row r="902" spans="2:2">
      <c r="B902" s="47"/>
    </row>
    <row r="903" spans="2:2">
      <c r="B903" s="47"/>
    </row>
    <row r="904" spans="2:2">
      <c r="B904" s="47"/>
    </row>
    <row r="905" spans="2:2">
      <c r="B905" s="47"/>
    </row>
    <row r="906" spans="2:2">
      <c r="B906" s="47"/>
    </row>
    <row r="907" spans="2:2">
      <c r="B907" s="47"/>
    </row>
    <row r="908" spans="2:2">
      <c r="B908" s="47"/>
    </row>
    <row r="909" spans="2:2">
      <c r="B909" s="47"/>
    </row>
    <row r="910" spans="2:2">
      <c r="B910" s="47"/>
    </row>
    <row r="911" spans="2:2">
      <c r="B911" s="47"/>
    </row>
    <row r="912" spans="2:2">
      <c r="B912" s="47"/>
    </row>
    <row r="913" spans="2:2">
      <c r="B913" s="47"/>
    </row>
    <row r="914" spans="2:2">
      <c r="B914" s="47"/>
    </row>
    <row r="915" spans="2:2">
      <c r="B915" s="47"/>
    </row>
    <row r="916" spans="2:2">
      <c r="B916" s="47"/>
    </row>
    <row r="917" spans="2:2">
      <c r="B917" s="47"/>
    </row>
    <row r="918" spans="2:2">
      <c r="B918" s="47"/>
    </row>
    <row r="919" spans="2:2">
      <c r="B919" s="47"/>
    </row>
    <row r="920" spans="2:2">
      <c r="B920" s="47"/>
    </row>
    <row r="921" spans="2:2">
      <c r="B921" s="47"/>
    </row>
    <row r="922" spans="2:2">
      <c r="B922" s="47"/>
    </row>
    <row r="923" spans="2:2">
      <c r="B923" s="47"/>
    </row>
    <row r="924" spans="2:2">
      <c r="B924" s="47"/>
    </row>
    <row r="925" spans="2:2">
      <c r="B925" s="47"/>
    </row>
    <row r="926" spans="2:2">
      <c r="B926" s="47"/>
    </row>
    <row r="927" spans="2:2">
      <c r="B927" s="47"/>
    </row>
    <row r="928" spans="2:2">
      <c r="B928" s="47"/>
    </row>
    <row r="929" spans="2:2">
      <c r="B929" s="47"/>
    </row>
    <row r="930" spans="2:2">
      <c r="B930" s="47"/>
    </row>
    <row r="931" spans="2:2">
      <c r="B931" s="47"/>
    </row>
    <row r="932" spans="2:2">
      <c r="B932" s="47"/>
    </row>
    <row r="933" spans="2:2">
      <c r="B933" s="47"/>
    </row>
    <row r="934" spans="2:2">
      <c r="B934" s="47"/>
    </row>
    <row r="935" spans="2:2">
      <c r="B935" s="47"/>
    </row>
    <row r="936" spans="2:2">
      <c r="B936" s="47"/>
    </row>
    <row r="937" spans="2:2">
      <c r="B937" s="47"/>
    </row>
    <row r="938" spans="2:2">
      <c r="B938" s="47"/>
    </row>
    <row r="939" spans="2:2">
      <c r="B939" s="47"/>
    </row>
    <row r="940" spans="2:2">
      <c r="B940" s="47"/>
    </row>
    <row r="941" spans="2:2">
      <c r="B941" s="47"/>
    </row>
    <row r="942" spans="2:2">
      <c r="B942" s="47"/>
    </row>
    <row r="943" spans="2:2">
      <c r="B943" s="47"/>
    </row>
    <row r="944" spans="2:2">
      <c r="B944" s="47"/>
    </row>
    <row r="945" spans="2:2">
      <c r="B945" s="47"/>
    </row>
    <row r="946" spans="2:2">
      <c r="B946" s="47"/>
    </row>
    <row r="947" spans="2:2">
      <c r="B947" s="47"/>
    </row>
    <row r="948" spans="2:2">
      <c r="B948" s="47"/>
    </row>
    <row r="949" spans="2:2">
      <c r="B949" s="47"/>
    </row>
    <row r="950" spans="2:2">
      <c r="B950" s="47"/>
    </row>
    <row r="951" spans="2:2">
      <c r="B951" s="47"/>
    </row>
    <row r="952" spans="2:2">
      <c r="B952" s="47"/>
    </row>
    <row r="953" spans="2:2">
      <c r="B953" s="47"/>
    </row>
    <row r="954" spans="2:2">
      <c r="B954" s="47"/>
    </row>
    <row r="955" spans="2:2">
      <c r="B955" s="47"/>
    </row>
    <row r="956" spans="2:2">
      <c r="B956" s="47"/>
    </row>
    <row r="957" spans="2:2">
      <c r="B957" s="47"/>
    </row>
    <row r="958" spans="2:2">
      <c r="B958" s="47"/>
    </row>
    <row r="959" spans="2:2">
      <c r="B959" s="47"/>
    </row>
    <row r="960" spans="2:2">
      <c r="B960" s="47"/>
    </row>
    <row r="961" spans="2:2">
      <c r="B961" s="47"/>
    </row>
    <row r="962" spans="2:2">
      <c r="B962" s="47"/>
    </row>
    <row r="963" spans="2:2">
      <c r="B963" s="47"/>
    </row>
    <row r="964" spans="2:2">
      <c r="B964" s="47"/>
    </row>
    <row r="965" spans="2:2">
      <c r="B965" s="47"/>
    </row>
    <row r="966" spans="2:2">
      <c r="B966" s="47"/>
    </row>
    <row r="967" spans="2:2">
      <c r="B967" s="47"/>
    </row>
    <row r="968" spans="2:2">
      <c r="B968" s="47"/>
    </row>
    <row r="969" spans="2:2">
      <c r="B969" s="47"/>
    </row>
    <row r="970" spans="2:2">
      <c r="B970" s="47"/>
    </row>
    <row r="971" spans="2:2">
      <c r="B971" s="47"/>
    </row>
    <row r="972" spans="2:2">
      <c r="B972" s="47"/>
    </row>
    <row r="973" spans="2:2">
      <c r="B973" s="47"/>
    </row>
    <row r="974" spans="2:2">
      <c r="B974" s="47"/>
    </row>
    <row r="975" spans="2:2">
      <c r="B975" s="47"/>
    </row>
    <row r="976" spans="2:2">
      <c r="B976" s="47"/>
    </row>
    <row r="977" spans="2:2">
      <c r="B977" s="47"/>
    </row>
    <row r="978" spans="2:2">
      <c r="B978" s="47"/>
    </row>
    <row r="979" spans="2:2">
      <c r="B979" s="47"/>
    </row>
    <row r="980" spans="2:2">
      <c r="B980" s="47"/>
    </row>
    <row r="981" spans="2:2">
      <c r="B981" s="47"/>
    </row>
    <row r="982" spans="2:2">
      <c r="B982" s="47"/>
    </row>
    <row r="983" spans="2:2">
      <c r="B983" s="47"/>
    </row>
    <row r="984" spans="2:2">
      <c r="B984" s="47"/>
    </row>
    <row r="985" spans="2:2">
      <c r="B985" s="47"/>
    </row>
    <row r="986" spans="2:2">
      <c r="B986" s="47"/>
    </row>
    <row r="987" spans="2:2">
      <c r="B987" s="47"/>
    </row>
    <row r="988" spans="2:2">
      <c r="B988" s="47"/>
    </row>
    <row r="989" spans="2:2">
      <c r="B989" s="47"/>
    </row>
    <row r="990" spans="2:2">
      <c r="B990" s="47"/>
    </row>
    <row r="991" spans="2:2">
      <c r="B991" s="47"/>
    </row>
    <row r="992" spans="2:2">
      <c r="B992" s="47"/>
    </row>
    <row r="993" spans="2:2">
      <c r="B993" s="47"/>
    </row>
    <row r="994" spans="2:2">
      <c r="B994" s="47"/>
    </row>
    <row r="995" spans="2:2">
      <c r="B995" s="47"/>
    </row>
    <row r="996" spans="2:2">
      <c r="B996" s="47"/>
    </row>
    <row r="997" spans="2:2">
      <c r="B997" s="47"/>
    </row>
    <row r="998" spans="2:2">
      <c r="B998" s="47"/>
    </row>
    <row r="999" spans="2:2">
      <c r="B999" s="47"/>
    </row>
    <row r="1000" spans="2:2">
      <c r="B1000" s="47"/>
    </row>
    <row r="1001" spans="2:2">
      <c r="B1001" s="47"/>
    </row>
    <row r="1002" spans="2:2">
      <c r="B1002" s="47"/>
    </row>
    <row r="1003" spans="2:2">
      <c r="B1003" s="47"/>
    </row>
    <row r="1004" spans="2:2">
      <c r="B1004" s="47"/>
    </row>
    <row r="1005" spans="2:2">
      <c r="B1005" s="47"/>
    </row>
    <row r="1006" spans="2:2">
      <c r="B1006" s="47"/>
    </row>
    <row r="1007" spans="2:2">
      <c r="B1007" s="47"/>
    </row>
    <row r="1008" spans="2:2">
      <c r="B1008" s="47"/>
    </row>
    <row r="1009" spans="2:2">
      <c r="B1009" s="47"/>
    </row>
    <row r="1010" spans="2:2">
      <c r="B1010" s="47"/>
    </row>
    <row r="1011" spans="2:2">
      <c r="B1011" s="47"/>
    </row>
    <row r="1012" spans="2:2">
      <c r="B1012" s="47"/>
    </row>
    <row r="1013" spans="2:2">
      <c r="B1013" s="47"/>
    </row>
    <row r="1014" spans="2:2">
      <c r="B1014" s="47"/>
    </row>
    <row r="1015" spans="2:2">
      <c r="B1015" s="47"/>
    </row>
    <row r="1016" spans="2:2">
      <c r="B1016" s="47"/>
    </row>
    <row r="1017" spans="2:2">
      <c r="B1017" s="47"/>
    </row>
    <row r="1018" spans="2:2">
      <c r="B1018" s="47"/>
    </row>
    <row r="1019" spans="2:2">
      <c r="B1019" s="47"/>
    </row>
    <row r="1020" spans="2:2">
      <c r="B1020" s="47"/>
    </row>
    <row r="1021" spans="2:2">
      <c r="B1021" s="47"/>
    </row>
    <row r="1022" spans="2:2">
      <c r="B1022" s="47"/>
    </row>
    <row r="1023" spans="2:2">
      <c r="B1023" s="47"/>
    </row>
    <row r="1024" spans="2:2">
      <c r="B1024" s="47"/>
    </row>
    <row r="1025" spans="2:2">
      <c r="B1025" s="47"/>
    </row>
    <row r="1026" spans="2:2">
      <c r="B1026" s="47"/>
    </row>
    <row r="1027" spans="2:2">
      <c r="B1027" s="47"/>
    </row>
    <row r="1028" spans="2:2">
      <c r="B1028" s="47"/>
    </row>
    <row r="1029" spans="2:2">
      <c r="B1029" s="47"/>
    </row>
    <row r="1030" spans="2:2">
      <c r="B1030" s="47"/>
    </row>
    <row r="1031" spans="2:2">
      <c r="B1031" s="47"/>
    </row>
    <row r="1032" spans="2:2">
      <c r="B1032" s="47"/>
    </row>
    <row r="1033" spans="2:2">
      <c r="B1033" s="47"/>
    </row>
    <row r="1034" spans="2:2">
      <c r="B1034" s="47"/>
    </row>
    <row r="1035" spans="2:2">
      <c r="B1035" s="47"/>
    </row>
    <row r="1036" spans="2:2">
      <c r="B1036" s="47"/>
    </row>
    <row r="1037" spans="2:2">
      <c r="B1037" s="47"/>
    </row>
    <row r="1038" spans="2:2">
      <c r="B1038" s="47"/>
    </row>
    <row r="1039" spans="2:2">
      <c r="B1039" s="47"/>
    </row>
    <row r="1040" spans="2:2">
      <c r="B1040" s="47"/>
    </row>
    <row r="1041" spans="2:2">
      <c r="B1041" s="47"/>
    </row>
    <row r="1042" spans="2:2">
      <c r="B1042" s="47"/>
    </row>
    <row r="1043" spans="2:2">
      <c r="B1043" s="47"/>
    </row>
    <row r="1044" spans="2:2">
      <c r="B1044" s="47"/>
    </row>
    <row r="1045" spans="2:2">
      <c r="B1045" s="47"/>
    </row>
    <row r="1046" spans="2:2">
      <c r="B1046" s="47"/>
    </row>
    <row r="1047" spans="2:2">
      <c r="B1047" s="47"/>
    </row>
    <row r="1048" spans="2:2">
      <c r="B1048" s="47"/>
    </row>
    <row r="1049" spans="2:2">
      <c r="B1049" s="47"/>
    </row>
    <row r="1050" spans="2:2">
      <c r="B1050" s="47"/>
    </row>
    <row r="1051" spans="2:2">
      <c r="B1051" s="47"/>
    </row>
    <row r="1052" spans="2:2">
      <c r="B1052" s="47"/>
    </row>
    <row r="1053" spans="2:2">
      <c r="B1053" s="47"/>
    </row>
    <row r="1054" spans="2:2">
      <c r="B1054" s="47"/>
    </row>
    <row r="1055" spans="2:2">
      <c r="B1055" s="47"/>
    </row>
    <row r="1056" spans="2:2">
      <c r="B1056" s="47"/>
    </row>
    <row r="1057" spans="2:2">
      <c r="B1057" s="47"/>
    </row>
    <row r="1058" spans="2:2">
      <c r="B1058" s="47"/>
    </row>
    <row r="1059" spans="2:2">
      <c r="B1059" s="47"/>
    </row>
    <row r="1060" spans="2:2">
      <c r="B1060" s="47"/>
    </row>
    <row r="1061" spans="2:2">
      <c r="B1061" s="47"/>
    </row>
    <row r="1062" spans="2:2">
      <c r="B1062" s="47"/>
    </row>
    <row r="1063" spans="2:2">
      <c r="B1063" s="47"/>
    </row>
    <row r="1064" spans="2:2">
      <c r="B1064" s="47"/>
    </row>
    <row r="1065" spans="2:2">
      <c r="B1065" s="47"/>
    </row>
    <row r="1066" spans="2:2">
      <c r="B1066" s="47"/>
    </row>
    <row r="1067" spans="2:2">
      <c r="B1067" s="47"/>
    </row>
    <row r="1068" spans="2:2">
      <c r="B1068" s="47"/>
    </row>
    <row r="1069" spans="2:2">
      <c r="B1069" s="47"/>
    </row>
    <row r="1070" spans="2:2">
      <c r="B1070" s="47"/>
    </row>
    <row r="1071" spans="2:2">
      <c r="B1071" s="47"/>
    </row>
    <row r="1072" spans="2:2">
      <c r="B1072" s="47"/>
    </row>
    <row r="1073" spans="2:2">
      <c r="B1073" s="47"/>
    </row>
    <row r="1074" spans="2:2">
      <c r="B1074" s="47"/>
    </row>
    <row r="1075" spans="2:2">
      <c r="B1075" s="47"/>
    </row>
    <row r="1076" spans="2:2">
      <c r="B1076" s="47"/>
    </row>
    <row r="1077" spans="2:2">
      <c r="B1077" s="47"/>
    </row>
    <row r="1078" spans="2:2">
      <c r="B1078" s="47"/>
    </row>
    <row r="1079" spans="2:2">
      <c r="B1079" s="47"/>
    </row>
    <row r="1080" spans="2:2">
      <c r="B1080" s="47"/>
    </row>
    <row r="1081" spans="2:2">
      <c r="B1081" s="47"/>
    </row>
    <row r="1082" spans="2:2">
      <c r="B1082" s="47"/>
    </row>
    <row r="1083" spans="2:2">
      <c r="B1083" s="47"/>
    </row>
    <row r="1084" spans="2:2">
      <c r="B1084" s="47"/>
    </row>
    <row r="1085" spans="2:2">
      <c r="B1085" s="47"/>
    </row>
    <row r="1086" spans="2:2">
      <c r="B1086" s="47"/>
    </row>
    <row r="1087" spans="2:2">
      <c r="B1087" s="47"/>
    </row>
    <row r="1088" spans="2:2">
      <c r="B1088" s="47"/>
    </row>
    <row r="1089" spans="2:2">
      <c r="B1089" s="47"/>
    </row>
    <row r="1090" spans="2:2">
      <c r="B1090" s="47"/>
    </row>
    <row r="1091" spans="2:2">
      <c r="B1091" s="47"/>
    </row>
    <row r="1092" spans="2:2">
      <c r="B1092" s="47"/>
    </row>
    <row r="1093" spans="2:2">
      <c r="B1093" s="47"/>
    </row>
    <row r="1094" spans="2:2">
      <c r="B1094" s="47"/>
    </row>
    <row r="1095" spans="2:2">
      <c r="B1095" s="47"/>
    </row>
    <row r="1096" spans="2:2">
      <c r="B1096" s="47"/>
    </row>
    <row r="1097" spans="2:2">
      <c r="B1097" s="47"/>
    </row>
    <row r="1098" spans="2:2">
      <c r="B1098" s="47"/>
    </row>
    <row r="1099" spans="2:2">
      <c r="B1099" s="47"/>
    </row>
    <row r="1100" spans="2:2">
      <c r="B1100" s="47"/>
    </row>
    <row r="1101" spans="2:2">
      <c r="B1101" s="47"/>
    </row>
    <row r="1102" spans="2:2">
      <c r="B1102" s="47"/>
    </row>
    <row r="1103" spans="2:2">
      <c r="B1103" s="47"/>
    </row>
    <row r="1104" spans="2:2">
      <c r="B1104" s="47"/>
    </row>
    <row r="1105" spans="2:2">
      <c r="B1105" s="47"/>
    </row>
    <row r="1106" spans="2:2">
      <c r="B1106" s="47"/>
    </row>
    <row r="1107" spans="2:2">
      <c r="B1107" s="47"/>
    </row>
    <row r="1108" spans="2:2">
      <c r="B1108" s="47"/>
    </row>
    <row r="1109" spans="2:2">
      <c r="B1109" s="47"/>
    </row>
    <row r="1110" spans="2:2">
      <c r="B1110" s="47"/>
    </row>
    <row r="1111" spans="2:2">
      <c r="B1111" s="47"/>
    </row>
    <row r="1112" spans="2:2">
      <c r="B1112" s="47"/>
    </row>
    <row r="1113" spans="2:2">
      <c r="B1113" s="47"/>
    </row>
    <row r="1114" spans="2:2">
      <c r="B1114" s="47"/>
    </row>
    <row r="1115" spans="2:2">
      <c r="B1115" s="47"/>
    </row>
    <row r="1116" spans="2:2">
      <c r="B1116" s="47"/>
    </row>
    <row r="1117" spans="2:2">
      <c r="B1117" s="47"/>
    </row>
    <row r="1118" spans="2:2">
      <c r="B1118" s="47"/>
    </row>
    <row r="1119" spans="2:2">
      <c r="B1119" s="47"/>
    </row>
    <row r="1120" spans="2:2">
      <c r="B1120" s="47"/>
    </row>
    <row r="1121" spans="2:2">
      <c r="B1121" s="47"/>
    </row>
    <row r="1122" spans="2:2">
      <c r="B1122" s="47"/>
    </row>
    <row r="1123" spans="2:2">
      <c r="B1123" s="47"/>
    </row>
    <row r="1124" spans="2:2">
      <c r="B1124" s="47"/>
    </row>
    <row r="1125" spans="2:2">
      <c r="B1125" s="47"/>
    </row>
    <row r="1126" spans="2:2">
      <c r="B1126" s="47"/>
    </row>
    <row r="1127" spans="2:2">
      <c r="B1127" s="47"/>
    </row>
    <row r="1128" spans="2:2">
      <c r="B1128" s="47"/>
    </row>
    <row r="1129" spans="2:2">
      <c r="B1129" s="47"/>
    </row>
    <row r="1130" spans="2:2">
      <c r="B1130" s="47"/>
    </row>
    <row r="1131" spans="2:2">
      <c r="B1131" s="47"/>
    </row>
    <row r="1132" spans="2:2">
      <c r="B1132" s="47"/>
    </row>
    <row r="1133" spans="2:2">
      <c r="B1133" s="47"/>
    </row>
    <row r="1134" spans="2:2">
      <c r="B1134" s="47"/>
    </row>
    <row r="1135" spans="2:2">
      <c r="B1135" s="47"/>
    </row>
    <row r="1136" spans="2:2">
      <c r="B1136" s="47"/>
    </row>
    <row r="1137" spans="2:2">
      <c r="B1137" s="47"/>
    </row>
    <row r="1138" spans="2:2">
      <c r="B1138" s="47"/>
    </row>
    <row r="1139" spans="2:2">
      <c r="B1139" s="47"/>
    </row>
    <row r="1140" spans="2:2">
      <c r="B1140" s="47"/>
    </row>
    <row r="1141" spans="2:2">
      <c r="B1141" s="47"/>
    </row>
    <row r="1142" spans="2:2">
      <c r="B1142" s="47"/>
    </row>
    <row r="1143" spans="2:2">
      <c r="B1143" s="47"/>
    </row>
    <row r="1144" spans="2:2">
      <c r="B1144" s="47"/>
    </row>
    <row r="1145" spans="2:2">
      <c r="B1145" s="47"/>
    </row>
    <row r="1146" spans="2:2">
      <c r="B1146" s="47"/>
    </row>
    <row r="1147" spans="2:2">
      <c r="B1147" s="47"/>
    </row>
    <row r="1148" spans="2:2">
      <c r="B1148" s="47"/>
    </row>
    <row r="1149" spans="2:2">
      <c r="B1149" s="47"/>
    </row>
    <row r="1150" spans="2:2">
      <c r="B1150" s="47"/>
    </row>
    <row r="1151" spans="2:2">
      <c r="B1151" s="47"/>
    </row>
    <row r="1152" spans="2:2">
      <c r="B1152" s="47"/>
    </row>
    <row r="1153" spans="2:2">
      <c r="B1153" s="47"/>
    </row>
    <row r="1154" spans="2:2">
      <c r="B1154" s="47"/>
    </row>
    <row r="1155" spans="2:2">
      <c r="B1155" s="47"/>
    </row>
    <row r="1156" spans="2:2">
      <c r="B1156" s="47"/>
    </row>
    <row r="1157" spans="2:2">
      <c r="B1157" s="47"/>
    </row>
    <row r="1158" spans="2:2">
      <c r="B1158" s="47"/>
    </row>
    <row r="1159" spans="2:2">
      <c r="B1159" s="47"/>
    </row>
    <row r="1160" spans="2:2">
      <c r="B1160" s="47"/>
    </row>
    <row r="1161" spans="2:2">
      <c r="B1161" s="47"/>
    </row>
    <row r="1162" spans="2:2">
      <c r="B1162" s="47"/>
    </row>
    <row r="1163" spans="2:2">
      <c r="B1163" s="47"/>
    </row>
    <row r="1164" spans="2:2">
      <c r="B1164" s="47"/>
    </row>
    <row r="1165" spans="2:2">
      <c r="B1165" s="47"/>
    </row>
    <row r="1166" spans="2:2">
      <c r="B1166" s="47"/>
    </row>
    <row r="1167" spans="2:2">
      <c r="B1167" s="47"/>
    </row>
    <row r="1168" spans="2:2">
      <c r="B1168" s="47"/>
    </row>
    <row r="1169" spans="2:2">
      <c r="B1169" s="47"/>
    </row>
    <row r="1170" spans="2:2">
      <c r="B1170" s="47"/>
    </row>
    <row r="1171" spans="2:2">
      <c r="B1171" s="47"/>
    </row>
    <row r="1172" spans="2:2">
      <c r="B1172" s="47"/>
    </row>
    <row r="1173" spans="2:2">
      <c r="B1173" s="47"/>
    </row>
    <row r="1174" spans="2:2">
      <c r="B1174" s="47"/>
    </row>
    <row r="1175" spans="2:2">
      <c r="B1175" s="47"/>
    </row>
    <row r="1176" spans="2:2">
      <c r="B1176" s="47"/>
    </row>
    <row r="1177" spans="2:2">
      <c r="B1177" s="47"/>
    </row>
    <row r="1178" spans="2:2">
      <c r="B1178" s="47"/>
    </row>
    <row r="1179" spans="2:2">
      <c r="B1179" s="47"/>
    </row>
    <row r="1180" spans="2:2">
      <c r="B1180" s="47"/>
    </row>
    <row r="1181" spans="2:2">
      <c r="B1181" s="47"/>
    </row>
    <row r="1182" spans="2:2">
      <c r="B1182" s="47"/>
    </row>
    <row r="1183" spans="2:2">
      <c r="B1183" s="47"/>
    </row>
    <row r="1184" spans="2:2">
      <c r="B1184" s="47"/>
    </row>
    <row r="1185" spans="2:2">
      <c r="B1185" s="47"/>
    </row>
    <row r="1186" spans="2:2">
      <c r="B1186" s="47"/>
    </row>
    <row r="1187" spans="2:2">
      <c r="B1187" s="47"/>
    </row>
    <row r="1188" spans="2:2">
      <c r="B1188" s="47"/>
    </row>
    <row r="1189" spans="2:2">
      <c r="B1189" s="47"/>
    </row>
    <row r="1190" spans="2:2">
      <c r="B1190" s="47"/>
    </row>
    <row r="1191" spans="2:2">
      <c r="B1191" s="47"/>
    </row>
    <row r="1192" spans="2:2">
      <c r="B1192" s="47"/>
    </row>
    <row r="1193" spans="2:2">
      <c r="B1193" s="47"/>
    </row>
    <row r="1194" spans="2:2">
      <c r="B1194" s="47"/>
    </row>
    <row r="1195" spans="2:2">
      <c r="B1195" s="47"/>
    </row>
    <row r="1196" spans="2:2">
      <c r="B1196" s="47"/>
    </row>
    <row r="1197" spans="2:2">
      <c r="B1197" s="47"/>
    </row>
    <row r="1198" spans="2:2">
      <c r="B1198" s="47"/>
    </row>
    <row r="1199" spans="2:2">
      <c r="B1199" s="47"/>
    </row>
    <row r="1200" spans="2:2">
      <c r="B1200" s="47"/>
    </row>
    <row r="1201" spans="2:2">
      <c r="B1201" s="47"/>
    </row>
    <row r="1202" spans="2:2">
      <c r="B1202" s="47"/>
    </row>
    <row r="1203" spans="2:2">
      <c r="B1203" s="47"/>
    </row>
    <row r="1204" spans="2:2">
      <c r="B1204" s="47"/>
    </row>
    <row r="1205" spans="2:2">
      <c r="B1205" s="47"/>
    </row>
    <row r="1206" spans="2:2">
      <c r="B1206" s="47"/>
    </row>
    <row r="1207" spans="2:2">
      <c r="B1207" s="47"/>
    </row>
    <row r="1208" spans="2:2">
      <c r="B1208" s="47"/>
    </row>
    <row r="1209" spans="2:2">
      <c r="B1209" s="47"/>
    </row>
    <row r="1210" spans="2:2">
      <c r="B1210" s="47"/>
    </row>
    <row r="1211" spans="2:2">
      <c r="B1211" s="47"/>
    </row>
    <row r="1212" spans="2:2">
      <c r="B1212" s="47"/>
    </row>
    <row r="1213" spans="2:2">
      <c r="B1213" s="47"/>
    </row>
    <row r="1214" spans="2:2">
      <c r="B1214" s="47"/>
    </row>
    <row r="1215" spans="2:2">
      <c r="B1215" s="47"/>
    </row>
    <row r="1216" spans="2:2">
      <c r="B1216" s="47"/>
    </row>
    <row r="1217" spans="2:2">
      <c r="B1217" s="47"/>
    </row>
    <row r="1218" spans="2:2">
      <c r="B1218" s="47"/>
    </row>
    <row r="1219" spans="2:2">
      <c r="B1219" s="47"/>
    </row>
    <row r="1220" spans="2:2">
      <c r="B1220" s="47"/>
    </row>
    <row r="1221" spans="2:2">
      <c r="B1221" s="47"/>
    </row>
    <row r="1222" spans="2:2">
      <c r="B1222" s="47"/>
    </row>
    <row r="1223" spans="2:2">
      <c r="B1223" s="47"/>
    </row>
    <row r="1224" spans="2:2">
      <c r="B1224" s="47"/>
    </row>
    <row r="1225" spans="2:2">
      <c r="B1225" s="47"/>
    </row>
    <row r="1226" spans="2:2">
      <c r="B1226" s="47"/>
    </row>
    <row r="1227" spans="2:2">
      <c r="B1227" s="47"/>
    </row>
    <row r="1228" spans="2:2">
      <c r="B1228" s="47"/>
    </row>
    <row r="1229" spans="2:2">
      <c r="B1229" s="47"/>
    </row>
    <row r="1230" spans="2:2">
      <c r="B1230" s="47"/>
    </row>
    <row r="1231" spans="2:2">
      <c r="B1231" s="47"/>
    </row>
    <row r="1232" spans="2:2">
      <c r="B1232" s="47"/>
    </row>
    <row r="1233" spans="2:2">
      <c r="B1233" s="47"/>
    </row>
    <row r="1234" spans="2:2">
      <c r="B1234" s="47"/>
    </row>
    <row r="1235" spans="2:2">
      <c r="B1235" s="47"/>
    </row>
    <row r="1236" spans="2:2">
      <c r="B1236" s="47"/>
    </row>
    <row r="1237" spans="2:2">
      <c r="B1237" s="47"/>
    </row>
    <row r="1238" spans="2:2">
      <c r="B1238" s="47"/>
    </row>
    <row r="1239" spans="2:2">
      <c r="B1239" s="47"/>
    </row>
    <row r="1240" spans="2:2">
      <c r="B1240" s="47"/>
    </row>
    <row r="1241" spans="2:2">
      <c r="B1241" s="47"/>
    </row>
    <row r="1242" spans="2:2">
      <c r="B1242" s="47"/>
    </row>
    <row r="1243" spans="2:2">
      <c r="B1243" s="47"/>
    </row>
    <row r="1244" spans="2:2">
      <c r="B1244" s="47"/>
    </row>
    <row r="1245" spans="2:2">
      <c r="B1245" s="47"/>
    </row>
    <row r="1246" spans="2:2">
      <c r="B1246" s="47"/>
    </row>
    <row r="1247" spans="2:2">
      <c r="B1247" s="47"/>
    </row>
    <row r="1248" spans="2:2">
      <c r="B1248" s="47"/>
    </row>
    <row r="1249" spans="2:2">
      <c r="B1249" s="47"/>
    </row>
    <row r="1250" spans="2:2">
      <c r="B1250" s="47"/>
    </row>
    <row r="1251" spans="2:2">
      <c r="B1251" s="47"/>
    </row>
    <row r="1252" spans="2:2">
      <c r="B1252" s="47"/>
    </row>
    <row r="1253" spans="2:2">
      <c r="B1253" s="47"/>
    </row>
    <row r="1254" spans="2:2">
      <c r="B1254" s="47"/>
    </row>
    <row r="1255" spans="2:2">
      <c r="B1255" s="47"/>
    </row>
    <row r="1256" spans="2:2">
      <c r="B1256" s="47"/>
    </row>
    <row r="1257" spans="2:2">
      <c r="B1257" s="47"/>
    </row>
    <row r="1258" spans="2:2">
      <c r="B1258" s="47"/>
    </row>
    <row r="1259" spans="2:2">
      <c r="B1259" s="47"/>
    </row>
    <row r="1260" spans="2:2">
      <c r="B1260" s="47"/>
    </row>
    <row r="1261" spans="2:2">
      <c r="B1261" s="47"/>
    </row>
    <row r="1262" spans="2:2">
      <c r="B1262" s="47"/>
    </row>
    <row r="1263" spans="2:2">
      <c r="B1263" s="47"/>
    </row>
    <row r="1264" spans="2:2">
      <c r="B1264" s="47"/>
    </row>
    <row r="1265" spans="2:2">
      <c r="B1265" s="47"/>
    </row>
    <row r="1266" spans="2:2">
      <c r="B1266" s="47"/>
    </row>
    <row r="1267" spans="2:2">
      <c r="B1267" s="47"/>
    </row>
    <row r="1268" spans="2:2">
      <c r="B1268" s="47"/>
    </row>
    <row r="1269" spans="2:2">
      <c r="B1269" s="47"/>
    </row>
    <row r="1270" spans="2:2">
      <c r="B1270" s="47"/>
    </row>
    <row r="1271" spans="2:2">
      <c r="B1271" s="47"/>
    </row>
    <row r="1272" spans="2:2">
      <c r="B1272" s="47"/>
    </row>
    <row r="1273" spans="2:2">
      <c r="B1273" s="47"/>
    </row>
    <row r="1274" spans="2:2">
      <c r="B1274" s="47"/>
    </row>
    <row r="1275" spans="2:2">
      <c r="B1275" s="47"/>
    </row>
    <row r="1276" spans="2:2">
      <c r="B1276" s="47"/>
    </row>
    <row r="1277" spans="2:2">
      <c r="B1277" s="47"/>
    </row>
    <row r="1278" spans="2:2">
      <c r="B1278" s="47"/>
    </row>
    <row r="1279" spans="2:2">
      <c r="B1279" s="47"/>
    </row>
    <row r="1280" spans="2:2">
      <c r="B1280" s="47"/>
    </row>
    <row r="1281" spans="2:2">
      <c r="B1281" s="47"/>
    </row>
    <row r="1282" spans="2:2">
      <c r="B1282" s="47"/>
    </row>
    <row r="1283" spans="2:2">
      <c r="B1283" s="47"/>
    </row>
    <row r="1284" spans="2:2">
      <c r="B1284" s="47"/>
    </row>
    <row r="1285" spans="2:2">
      <c r="B1285" s="47"/>
    </row>
    <row r="1286" spans="2:2">
      <c r="B1286" s="47"/>
    </row>
    <row r="1287" spans="2:2">
      <c r="B1287" s="47"/>
    </row>
    <row r="1288" spans="2:2">
      <c r="B1288" s="47"/>
    </row>
    <row r="1289" spans="2:2">
      <c r="B1289" s="47"/>
    </row>
    <row r="1290" spans="2:2">
      <c r="B1290" s="47"/>
    </row>
    <row r="1291" spans="2:2">
      <c r="B1291" s="47"/>
    </row>
    <row r="1292" spans="2:2">
      <c r="B1292" s="47"/>
    </row>
    <row r="1293" spans="2:2">
      <c r="B1293" s="47"/>
    </row>
    <row r="1294" spans="2:2">
      <c r="B1294" s="47"/>
    </row>
    <row r="1295" spans="2:2">
      <c r="B1295" s="47"/>
    </row>
    <row r="1296" spans="2:2">
      <c r="B1296" s="47"/>
    </row>
    <row r="1297" spans="2:2">
      <c r="B1297" s="47"/>
    </row>
    <row r="1298" spans="2:2">
      <c r="B1298" s="47"/>
    </row>
    <row r="1299" spans="2:2">
      <c r="B1299" s="47"/>
    </row>
    <row r="1300" spans="2:2">
      <c r="B1300" s="47"/>
    </row>
    <row r="1301" spans="2:2">
      <c r="B1301" s="47"/>
    </row>
    <row r="1302" spans="2:2">
      <c r="B1302" s="47"/>
    </row>
    <row r="1303" spans="2:2">
      <c r="B1303" s="47"/>
    </row>
    <row r="1304" spans="2:2">
      <c r="B1304" s="47"/>
    </row>
    <row r="1305" spans="2:2">
      <c r="B1305" s="47"/>
    </row>
    <row r="1306" spans="2:2">
      <c r="B1306" s="47"/>
    </row>
    <row r="1307" spans="2:2">
      <c r="B1307" s="47"/>
    </row>
    <row r="1308" spans="2:2">
      <c r="B1308" s="47"/>
    </row>
    <row r="1309" spans="2:2">
      <c r="B1309" s="47"/>
    </row>
    <row r="1310" spans="2:2">
      <c r="B1310" s="47"/>
    </row>
    <row r="1311" spans="2:2">
      <c r="B1311" s="47"/>
    </row>
    <row r="1312" spans="2:2">
      <c r="B1312" s="47"/>
    </row>
    <row r="1313" spans="2:2">
      <c r="B1313" s="47"/>
    </row>
    <row r="1314" spans="2:2">
      <c r="B1314" s="47"/>
    </row>
    <row r="1315" spans="2:2">
      <c r="B1315" s="47"/>
    </row>
    <row r="1316" spans="2:2">
      <c r="B1316" s="47"/>
    </row>
    <row r="1317" spans="2:2">
      <c r="B1317" s="47"/>
    </row>
    <row r="1318" spans="2:2">
      <c r="B1318" s="47"/>
    </row>
    <row r="1319" spans="2:2">
      <c r="B1319" s="47"/>
    </row>
    <row r="1320" spans="2:2">
      <c r="B1320" s="47"/>
    </row>
    <row r="1321" spans="2:2">
      <c r="B1321" s="47"/>
    </row>
    <row r="1322" spans="2:2">
      <c r="B1322" s="47"/>
    </row>
    <row r="1323" spans="2:2">
      <c r="B1323" s="47"/>
    </row>
    <row r="1324" spans="2:2">
      <c r="B1324" s="47"/>
    </row>
    <row r="1325" spans="2:2">
      <c r="B1325" s="47"/>
    </row>
    <row r="1326" spans="2:2">
      <c r="B1326" s="47"/>
    </row>
    <row r="1327" spans="2:2">
      <c r="B1327" s="47"/>
    </row>
    <row r="1328" spans="2:2">
      <c r="B1328" s="47"/>
    </row>
    <row r="1329" spans="2:2">
      <c r="B1329" s="47"/>
    </row>
    <row r="1330" spans="2:2">
      <c r="B1330" s="47"/>
    </row>
    <row r="1331" spans="2:2">
      <c r="B1331" s="47"/>
    </row>
    <row r="1332" spans="2:2">
      <c r="B1332" s="47"/>
    </row>
    <row r="1333" spans="2:2">
      <c r="B1333" s="47"/>
    </row>
    <row r="1334" spans="2:2">
      <c r="B1334" s="47"/>
    </row>
    <row r="1335" spans="2:2">
      <c r="B1335" s="47"/>
    </row>
    <row r="1336" spans="2:2">
      <c r="B1336" s="47"/>
    </row>
    <row r="1337" spans="2:2">
      <c r="B1337" s="47"/>
    </row>
    <row r="1338" spans="2:2">
      <c r="B1338" s="47"/>
    </row>
    <row r="1339" spans="2:2">
      <c r="B1339" s="47"/>
    </row>
    <row r="1340" spans="2:2">
      <c r="B1340" s="47"/>
    </row>
    <row r="1341" spans="2:2">
      <c r="B1341" s="47"/>
    </row>
    <row r="1342" spans="2:2">
      <c r="B1342" s="47"/>
    </row>
    <row r="1343" spans="2:2">
      <c r="B1343" s="47"/>
    </row>
    <row r="1344" spans="2:2">
      <c r="B1344" s="47"/>
    </row>
    <row r="1345" spans="2:2">
      <c r="B1345" s="47"/>
    </row>
    <row r="1346" spans="2:2">
      <c r="B1346" s="47"/>
    </row>
    <row r="1347" spans="2:2">
      <c r="B1347" s="47"/>
    </row>
    <row r="1348" spans="2:2">
      <c r="B1348" s="47"/>
    </row>
    <row r="1349" spans="2:2">
      <c r="B1349" s="47"/>
    </row>
    <row r="1350" spans="2:2">
      <c r="B1350" s="47"/>
    </row>
    <row r="1351" spans="2:2">
      <c r="B1351" s="47"/>
    </row>
    <row r="1352" spans="2:2">
      <c r="B1352" s="47"/>
    </row>
    <row r="1353" spans="2:2">
      <c r="B1353" s="47"/>
    </row>
    <row r="1354" spans="2:2">
      <c r="B1354" s="47"/>
    </row>
    <row r="1355" spans="2:2">
      <c r="B1355" s="47"/>
    </row>
    <row r="1356" spans="2:2">
      <c r="B1356" s="47"/>
    </row>
    <row r="1357" spans="2:2">
      <c r="B1357" s="47"/>
    </row>
    <row r="1358" spans="2:2">
      <c r="B1358" s="47"/>
    </row>
    <row r="1359" spans="2:2">
      <c r="B1359" s="47"/>
    </row>
    <row r="1360" spans="2:2">
      <c r="B1360" s="47"/>
    </row>
    <row r="1361" spans="2:2">
      <c r="B1361" s="47"/>
    </row>
    <row r="1362" spans="2:2">
      <c r="B1362" s="47"/>
    </row>
    <row r="1363" spans="2:2">
      <c r="B1363" s="47"/>
    </row>
    <row r="1364" spans="2:2">
      <c r="B1364" s="47"/>
    </row>
    <row r="1365" spans="2:2">
      <c r="B1365" s="47"/>
    </row>
    <row r="1366" spans="2:2">
      <c r="B1366" s="47"/>
    </row>
    <row r="1367" spans="2:2">
      <c r="B1367" s="47"/>
    </row>
    <row r="1368" spans="2:2">
      <c r="B1368" s="47"/>
    </row>
    <row r="1369" spans="2:2">
      <c r="B1369" s="47"/>
    </row>
    <row r="1370" spans="2:2">
      <c r="B1370" s="47"/>
    </row>
    <row r="1371" spans="2:2">
      <c r="B1371" s="47"/>
    </row>
    <row r="1372" spans="2:2">
      <c r="B1372" s="47"/>
    </row>
    <row r="1373" spans="2:2">
      <c r="B1373" s="4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B11" sqref="B11"/>
    </sheetView>
  </sheetViews>
  <sheetFormatPr baseColWidth="10" defaultRowHeight="14.5"/>
  <cols>
    <col min="1" max="2" width="23" customWidth="1"/>
    <col min="4" max="4" width="12.7265625" customWidth="1"/>
    <col min="6" max="6" width="23.36328125" customWidth="1"/>
  </cols>
  <sheetData>
    <row r="1" spans="1:6">
      <c r="A1" t="s">
        <v>1403</v>
      </c>
      <c r="B1" t="s">
        <v>1404</v>
      </c>
      <c r="C1" t="s">
        <v>1405</v>
      </c>
      <c r="D1" t="s">
        <v>1406</v>
      </c>
      <c r="E1" t="s">
        <v>1407</v>
      </c>
      <c r="F1" t="s">
        <v>1408</v>
      </c>
    </row>
    <row r="2" spans="1:6">
      <c r="A2" t="s">
        <v>1409</v>
      </c>
      <c r="B2" t="s">
        <v>1410</v>
      </c>
      <c r="C2" t="s">
        <v>1411</v>
      </c>
      <c r="D2">
        <v>10000</v>
      </c>
      <c r="E2" s="83">
        <v>0</v>
      </c>
      <c r="F2" s="84" t="s">
        <v>1412</v>
      </c>
    </row>
  </sheetData>
  <hyperlinks>
    <hyperlink ref="F2" r:id="rId1"/>
  </hyperlinks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Facture</vt:lpstr>
      <vt:lpstr>bd2015</vt:lpstr>
      <vt:lpstr>liste</vt:lpstr>
      <vt:lpstr>F_CLIENTS</vt:lpstr>
      <vt:lpstr>Choix</vt:lpstr>
      <vt:lpstr>'bd2015'!Extraire</vt:lpstr>
      <vt:lpstr>Nom_Prod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</cp:lastModifiedBy>
  <cp:lastPrinted>2014-11-01T14:24:27Z</cp:lastPrinted>
  <dcterms:created xsi:type="dcterms:W3CDTF">2009-04-12T22:48:48Z</dcterms:created>
  <dcterms:modified xsi:type="dcterms:W3CDTF">2014-12-20T15:06:16Z</dcterms:modified>
</cp:coreProperties>
</file>