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 tabRatio="305"/>
  </bookViews>
  <sheets>
    <sheet name="ENTREE-SORTIE" sheetId="1" r:id="rId1"/>
    <sheet name="MVTS" sheetId="7" r:id="rId2"/>
    <sheet name="LISTES" sheetId="5" r:id="rId3"/>
    <sheet name="RECAP" sheetId="3" r:id="rId4"/>
  </sheets>
  <definedNames>
    <definedName name="colx">'ENTREE-SORTIE'!$Y$5</definedName>
    <definedName name="DESTINATAIRES">OFFSET(LISTES!$E$2,,,COUNTA(LISTES!$E:$E)-1)</definedName>
    <definedName name="ListeLot_E">RECAP!$A$3:$A$4</definedName>
    <definedName name="ListeLot_S">RECAP!$A$3:$A$4</definedName>
    <definedName name="Noms">OFFSET(LISTES!$A$2,,,COUNTA(LISTES!$A:$A)-1)</definedName>
    <definedName name="Produits">Tableau3[Noms des Produits]</definedName>
    <definedName name="Saisie_E">'ENTREE-SORTIE'!$B$3:$B$7</definedName>
    <definedName name="Saisie_S">'ENTREE-SORTIE'!$B$20:$B$24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9" i="3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R5"/>
  <c r="R4"/>
  <c r="R3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R1" l="1"/>
  <c r="C10" i="5" s="1"/>
  <c r="P1" i="3"/>
  <c r="C9" i="5" s="1"/>
  <c r="N1" i="3"/>
  <c r="C8" i="5" s="1"/>
  <c r="L1" i="3"/>
  <c r="C7" i="5" s="1"/>
  <c r="J1" i="3"/>
  <c r="C6" i="5" s="1"/>
  <c r="H3" i="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H1" l="1"/>
  <c r="C5" i="5" s="1"/>
  <c r="F1" i="3"/>
  <c r="C4" i="5" s="1"/>
  <c r="D1" i="3"/>
  <c r="C3" i="5" s="1"/>
  <c r="B1" i="3"/>
  <c r="Y8" i="1"/>
  <c r="Y5"/>
  <c r="Y7" s="1"/>
  <c r="Y2"/>
  <c r="C2" i="5" l="1"/>
  <c r="Y4" i="1"/>
  <c r="Y3"/>
  <c r="Y6"/>
  <c r="B3" l="1"/>
  <c r="B20" l="1"/>
  <c r="B27" l="1"/>
  <c r="A27"/>
</calcChain>
</file>

<file path=xl/comments1.xml><?xml version="1.0" encoding="utf-8"?>
<comments xmlns="http://schemas.openxmlformats.org/spreadsheetml/2006/main">
  <authors>
    <author>AFEH56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Saisir le NOUVEAU PRODUIT.</t>
        </r>
      </text>
    </comment>
    <comment ref="E5" authorId="0">
      <text>
        <r>
          <rPr>
            <b/>
            <sz val="9"/>
            <color indexed="81"/>
            <rFont val="Tahoma"/>
            <charset val="1"/>
          </rPr>
          <t>Saisir le NOUVEAU LOT.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<sst xmlns="http://schemas.openxmlformats.org/spreadsheetml/2006/main" count="97" uniqueCount="65">
  <si>
    <t>DATE</t>
  </si>
  <si>
    <t>PRODUIT</t>
  </si>
  <si>
    <t>QUANTITE</t>
  </si>
  <si>
    <t>AFFICHE AUTO</t>
  </si>
  <si>
    <t>ILLIMITE</t>
  </si>
  <si>
    <t>NOMS</t>
  </si>
  <si>
    <t>PAUL</t>
  </si>
  <si>
    <t>JACQUES</t>
  </si>
  <si>
    <t>SEVERINE</t>
  </si>
  <si>
    <t>Produits</t>
  </si>
  <si>
    <t>Tableau des entrées et sorties</t>
  </si>
  <si>
    <t>Date</t>
  </si>
  <si>
    <t>Entrées</t>
  </si>
  <si>
    <t>Sorties</t>
  </si>
  <si>
    <t>lot</t>
  </si>
  <si>
    <t>Qté 2</t>
  </si>
  <si>
    <t>Qté 3</t>
  </si>
  <si>
    <t>Qté 4</t>
  </si>
  <si>
    <t>Qté 1</t>
  </si>
  <si>
    <t>Stock Total</t>
  </si>
  <si>
    <t>AJOUTER un nouveau LOT-----&gt;&gt;&gt;&gt;</t>
  </si>
  <si>
    <t>MOTEUR DE L'APPLICATION</t>
  </si>
  <si>
    <t>ENTREES</t>
  </si>
  <si>
    <t>SORTIES</t>
  </si>
  <si>
    <t>Stock Total du Produit</t>
  </si>
  <si>
    <t>Nom Nouveau Produit</t>
  </si>
  <si>
    <t>Nom Nouveau 1er lot</t>
  </si>
  <si>
    <t>Nom Colonne en lettre</t>
  </si>
  <si>
    <t>Nom Colonne +1 en lettre</t>
  </si>
  <si>
    <t>Nom Colonne + 1 en lettre</t>
  </si>
  <si>
    <t>N° Colonne en chiffre</t>
  </si>
  <si>
    <t>Noms des Produits</t>
  </si>
  <si>
    <t>Qté Totale</t>
  </si>
  <si>
    <t>Qté 5</t>
  </si>
  <si>
    <t>IPA</t>
  </si>
  <si>
    <t>APA</t>
  </si>
  <si>
    <t>SEIPA</t>
  </si>
  <si>
    <t>DIPA</t>
  </si>
  <si>
    <t>GOSE</t>
  </si>
  <si>
    <t>STOUT</t>
  </si>
  <si>
    <t>Qté 6</t>
  </si>
  <si>
    <t>Qté 7</t>
  </si>
  <si>
    <t>Qté 8</t>
  </si>
  <si>
    <t>Qté 9</t>
  </si>
  <si>
    <t>BLONDE</t>
  </si>
  <si>
    <t>ROUSSE</t>
  </si>
  <si>
    <t>BLANCHE</t>
  </si>
  <si>
    <t>LOT1S1</t>
  </si>
  <si>
    <t>LOT1S2</t>
  </si>
  <si>
    <t>DESTINATAIRES</t>
  </si>
  <si>
    <t>DESTINATAIRE1</t>
  </si>
  <si>
    <t>DESTINATAIRE2</t>
  </si>
  <si>
    <t>DESTINATAIRE3</t>
  </si>
  <si>
    <t>DESTINATAIRE4</t>
  </si>
  <si>
    <t>DESTINATAIRE5</t>
  </si>
  <si>
    <t>DESTINATAIRE6</t>
  </si>
  <si>
    <t>DESTINATAIRE7</t>
  </si>
  <si>
    <t>DESTINATAIRE8</t>
  </si>
  <si>
    <t>DESTINATAIRE</t>
  </si>
  <si>
    <t>Nom du Collaborateur</t>
  </si>
  <si>
    <t>N° du LOT</t>
  </si>
  <si>
    <t>ENTREE DES LOTS EN STOCK</t>
  </si>
  <si>
    <t>SORTIE DU STOCK</t>
  </si>
  <si>
    <t>Salarié</t>
  </si>
  <si>
    <t>Destinataire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</si>
</sst>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 tint="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Verdana"/>
      <family val="2"/>
    </font>
    <font>
      <sz val="11"/>
      <color theme="3" tint="-0.499984740745262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/>
    <xf numFmtId="0" fontId="8" fillId="2" borderId="0" xfId="0" applyFont="1" applyFill="1" applyAlignment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left" readingOrder="2"/>
    </xf>
    <xf numFmtId="0" fontId="0" fillId="8" borderId="4" xfId="0" applyFill="1" applyBorder="1" applyAlignment="1"/>
    <xf numFmtId="0" fontId="0" fillId="0" borderId="0" xfId="0" applyAlignment="1" applyProtection="1">
      <alignment horizontal="center" vertical="center" wrapText="1"/>
      <protection locked="0"/>
    </xf>
    <xf numFmtId="0" fontId="1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2" fillId="4" borderId="1" xfId="0" applyFont="1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9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3" fillId="10" borderId="7" xfId="0" applyFont="1" applyFill="1" applyBorder="1" applyAlignment="1" applyProtection="1">
      <alignment horizontal="center" vertical="center" wrapText="1"/>
      <protection locked="0"/>
    </xf>
    <xf numFmtId="0" fontId="0" fillId="11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/>
    <xf numFmtId="0" fontId="0" fillId="5" borderId="2" xfId="0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3" borderId="0" xfId="0" applyFill="1"/>
    <xf numFmtId="0" fontId="0" fillId="9" borderId="1" xfId="0" applyNumberFormat="1" applyFill="1" applyBorder="1" applyAlignment="1">
      <alignment horizontal="center" vertical="center" wrapText="1"/>
    </xf>
    <xf numFmtId="0" fontId="0" fillId="9" borderId="0" xfId="0" applyNumberFormat="1" applyFill="1" applyBorder="1" applyAlignment="1">
      <alignment horizontal="center" vertical="center" wrapText="1"/>
    </xf>
    <xf numFmtId="0" fontId="14" fillId="14" borderId="0" xfId="0" applyFont="1" applyFill="1" applyAlignment="1" applyProtection="1">
      <alignment horizontal="center" vertical="center" wrapText="1"/>
      <protection locked="0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5" xfId="0" applyBorder="1" applyAlignmen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8" fillId="3" borderId="1" xfId="0" applyFont="1" applyFill="1" applyBorder="1" applyAlignment="1" applyProtection="1">
      <alignment horizontal="center" vertical="center" wrapText="1"/>
      <protection locked="0"/>
    </xf>
    <xf numFmtId="0" fontId="19" fillId="3" borderId="1" xfId="0" applyFont="1" applyFill="1" applyBorder="1" applyAlignment="1" applyProtection="1">
      <alignment horizontal="center" vertical="center" wrapText="1"/>
      <protection locked="0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 vertical="center" textRotation="135" wrapText="1"/>
    </xf>
    <xf numFmtId="0" fontId="0" fillId="7" borderId="8" xfId="0" applyFill="1" applyBorder="1" applyAlignment="1">
      <alignment horizontal="center" vertical="center" textRotation="135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37">
    <dxf>
      <alignment horizontal="center" vertical="bottom" textRotation="0" wrapText="0" indent="0" relativeIndent="255" justifyLastLine="0" shrinkToFit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general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theme="2" tint="-0.89996032593768116"/>
        </patternFill>
      </fill>
    </dxf>
    <dxf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7</xdr:row>
      <xdr:rowOff>123825</xdr:rowOff>
    </xdr:from>
    <xdr:to>
      <xdr:col>2</xdr:col>
      <xdr:colOff>590550</xdr:colOff>
      <xdr:row>9</xdr:row>
      <xdr:rowOff>76200</xdr:rowOff>
    </xdr:to>
    <xdr:sp macro="[0]!Feuil1.Essai_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171450</xdr:colOff>
      <xdr:row>25</xdr:row>
      <xdr:rowOff>104775</xdr:rowOff>
    </xdr:from>
    <xdr:to>
      <xdr:col>2</xdr:col>
      <xdr:colOff>619125</xdr:colOff>
      <xdr:row>27</xdr:row>
      <xdr:rowOff>57150</xdr:rowOff>
    </xdr:to>
    <xdr:sp macro="[0]!Feuil1.Essai_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44450</xdr:colOff>
      <xdr:row>0</xdr:row>
      <xdr:rowOff>139700</xdr:rowOff>
    </xdr:from>
    <xdr:to>
      <xdr:col>7</xdr:col>
      <xdr:colOff>2863850</xdr:colOff>
      <xdr:row>13</xdr:row>
      <xdr:rowOff>31750</xdr:rowOff>
    </xdr:to>
    <xdr:sp macro="" textlink="">
      <xdr:nvSpPr>
        <xdr:cNvPr id="6" name="ZoneTexte 5"/>
        <xdr:cNvSpPr txBox="1"/>
      </xdr:nvSpPr>
      <xdr:spPr>
        <a:xfrm>
          <a:off x="7162800" y="139700"/>
          <a:ext cx="4286250" cy="30924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</a:t>
          </a:r>
          <a:r>
            <a:rPr lang="fr-FR" sz="1100">
              <a:solidFill>
                <a:schemeClr val="accent1"/>
              </a:solidFill>
            </a:rPr>
            <a:t>Saisie des entrées:</a:t>
          </a:r>
        </a:p>
        <a:p>
          <a:r>
            <a:rPr lang="fr-FR" sz="1100" b="1">
              <a:solidFill>
                <a:srgbClr val="FF0000"/>
              </a:solidFill>
            </a:rPr>
            <a:t>1.</a:t>
          </a:r>
          <a:r>
            <a:rPr lang="fr-FR" sz="1100" b="1" baseline="0">
              <a:solidFill>
                <a:srgbClr val="FF0000"/>
              </a:solidFill>
            </a:rPr>
            <a:t> Le produit n'existe pas.</a:t>
          </a:r>
        </a:p>
        <a:p>
          <a:r>
            <a:rPr lang="fr-FR" sz="1100" baseline="0"/>
            <a:t>    1.1- Le créer avec le bouton ci-contre. Saisir en E3 le Nouveau Produit et en E5 le N° du Lot. </a:t>
          </a:r>
          <a:r>
            <a:rPr lang="fr-FR" sz="1100" b="1" baseline="0">
              <a:solidFill>
                <a:srgbClr val="FF0000"/>
              </a:solidFill>
            </a:rPr>
            <a:t>(EX: LOT1S1 pour le lot N°1 de la semaine 1)</a:t>
          </a:r>
          <a:endParaRPr lang="fr-FR" sz="1100" baseline="0"/>
        </a:p>
        <a:p>
          <a:r>
            <a:rPr lang="fr-FR" sz="1100" baseline="0"/>
            <a:t>     1.2-Saisir en B4 le produit (liste déroulante), puis la quantité en B5.</a:t>
          </a:r>
        </a:p>
        <a:p>
          <a:r>
            <a:rPr lang="fr-FR" sz="1100" baseline="0"/>
            <a:t>     1.3- </a:t>
          </a:r>
          <a:r>
            <a:rPr lang="fr-FR" sz="1100" u="sng" baseline="0"/>
            <a:t>Multi lots</a:t>
          </a:r>
          <a:r>
            <a:rPr lang="fr-FR" sz="1100" baseline="0"/>
            <a:t>: saisir le N° de lot avec la liste déroulante , (seuls les lots de ce produit sont possibles). Puis renseigner le nom du collaborateur qui a produit le lot (liste déroulante).</a:t>
          </a:r>
        </a:p>
        <a:p>
          <a:r>
            <a:rPr lang="fr-FR" sz="1100" baseline="0"/>
            <a:t>    1.4- Cliquer sur OK pour valider la saisie</a:t>
          </a:r>
        </a:p>
        <a:p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 2. Le produit existe avec au moins un lot.</a:t>
          </a:r>
        </a:p>
        <a:p>
          <a:r>
            <a:rPr lang="fr-FR" sz="1100" baseline="0"/>
            <a:t>     2.1-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Saisir en B4 le produit (liste déroulante), puis la quantité en B5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2.2-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multi lots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choisir le N° de Lot (liste déroulante) . Puis renseigner le nom du collaborateur en B7, et cliquer sur OK.</a:t>
          </a:r>
        </a:p>
        <a:p>
          <a:r>
            <a:rPr lang="fr-FR" sz="1100" b="1" baseline="0">
              <a:solidFill>
                <a:schemeClr val="accent6">
                  <a:lumMod val="75000"/>
                </a:schemeClr>
              </a:solidFill>
              <a:latin typeface="+mn-lt"/>
              <a:ea typeface="+mn-ea"/>
              <a:cs typeface="+mn-cs"/>
            </a:rPr>
            <a:t>3. Ajout d'un nouveau lot pour un produit  existant.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3.1- saisir en B4 le produit (liste déroulante).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3.2- Saisir en B15 le n° du nouveau lot (EX: LOT2S1)</a:t>
          </a:r>
        </a:p>
        <a:p>
          <a:r>
            <a:rPr lang="fr-FR" sz="1100" baseline="0"/>
            <a:t>     3.3- Cliquer sur le bouton vert.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50800</xdr:colOff>
      <xdr:row>17</xdr:row>
      <xdr:rowOff>139700</xdr:rowOff>
    </xdr:from>
    <xdr:to>
      <xdr:col>7</xdr:col>
      <xdr:colOff>2857500</xdr:colOff>
      <xdr:row>22</xdr:row>
      <xdr:rowOff>222250</xdr:rowOff>
    </xdr:to>
    <xdr:sp macro="" textlink="">
      <xdr:nvSpPr>
        <xdr:cNvPr id="7" name="ZoneTexte 6"/>
        <xdr:cNvSpPr txBox="1"/>
      </xdr:nvSpPr>
      <xdr:spPr>
        <a:xfrm>
          <a:off x="7169150" y="4064000"/>
          <a:ext cx="4273550" cy="18669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 </a:t>
          </a:r>
          <a:r>
            <a:rPr lang="fr-FR" sz="1100">
              <a:solidFill>
                <a:srgbClr val="FF0000"/>
              </a:solidFill>
            </a:rPr>
            <a:t>Saisie des sorties</a:t>
          </a:r>
        </a:p>
        <a:p>
          <a:r>
            <a:rPr lang="fr-FR" sz="1100">
              <a:solidFill>
                <a:sysClr val="windowText" lastClr="000000"/>
              </a:solidFill>
            </a:rPr>
            <a:t>1- Saisir</a:t>
          </a:r>
          <a:r>
            <a:rPr lang="fr-FR" sz="1100" baseline="0">
              <a:solidFill>
                <a:sysClr val="windowText" lastClr="000000"/>
              </a:solidFill>
            </a:rPr>
            <a:t> le produit (liste déroulante). Puis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    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2- </a:t>
          </a:r>
          <a:r>
            <a:rPr lang="fr-FR" sz="1100" u="sng" baseline="0">
              <a:solidFill>
                <a:sysClr val="windowText" lastClr="000000"/>
              </a:solidFill>
            </a:rPr>
            <a:t>Produit multi lots</a:t>
          </a:r>
          <a:r>
            <a:rPr lang="fr-FR" sz="1100" baseline="0">
              <a:solidFill>
                <a:sysClr val="windowText" lastClr="000000"/>
              </a:solidFill>
            </a:rPr>
            <a:t>: Saisir le N° de lot (liste déroulante). Le stock disponible apparait en B27. Saisir la quantité à sortir en B22, puis renseigner le nom du destinataire en B24.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3- Cliquer sur OK .Un message d'erreur signale si la quantité saisie est supérieure au stock du lot choisi. Dans ce cas, rectifiez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3.1- Si la quantité sortie est égale au stock du lot, un message signale que le lot est épuisé, et qu'il est supprimé dans RECAP.</a:t>
          </a:r>
        </a:p>
      </xdr:txBody>
    </xdr:sp>
    <xdr:clientData/>
  </xdr:twoCellAnchor>
  <xdr:twoCellAnchor>
    <xdr:from>
      <xdr:col>2</xdr:col>
      <xdr:colOff>25400</xdr:colOff>
      <xdr:row>12</xdr:row>
      <xdr:rowOff>50800</xdr:rowOff>
    </xdr:from>
    <xdr:to>
      <xdr:col>3</xdr:col>
      <xdr:colOff>19050</xdr:colOff>
      <xdr:row>16</xdr:row>
      <xdr:rowOff>57150</xdr:rowOff>
    </xdr:to>
    <xdr:sp macro="[0]!Feuil1.Ajout_Lot" textlink="">
      <xdr:nvSpPr>
        <xdr:cNvPr id="8" name="Rectangle à coins arrondis 7"/>
        <xdr:cNvSpPr/>
      </xdr:nvSpPr>
      <xdr:spPr>
        <a:xfrm>
          <a:off x="3867150" y="3219450"/>
          <a:ext cx="1492250" cy="6096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CLIQUER ICI avant de valider votre saisie.</a:t>
          </a:r>
        </a:p>
      </xdr:txBody>
    </xdr:sp>
    <xdr:clientData/>
  </xdr:twoCellAnchor>
  <xdr:twoCellAnchor>
    <xdr:from>
      <xdr:col>4</xdr:col>
      <xdr:colOff>12700</xdr:colOff>
      <xdr:row>0</xdr:row>
      <xdr:rowOff>63500</xdr:rowOff>
    </xdr:from>
    <xdr:to>
      <xdr:col>4</xdr:col>
      <xdr:colOff>1606550</xdr:colOff>
      <xdr:row>1</xdr:row>
      <xdr:rowOff>12700</xdr:rowOff>
    </xdr:to>
    <xdr:sp macro="[0]!Ajout_NouvProd" textlink="">
      <xdr:nvSpPr>
        <xdr:cNvPr id="9" name="Organigramme : Alternative 8"/>
        <xdr:cNvSpPr/>
      </xdr:nvSpPr>
      <xdr:spPr>
        <a:xfrm>
          <a:off x="5505450" y="63500"/>
          <a:ext cx="1593850" cy="59690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CREATION NOUVEAU PRODUIT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679450</xdr:colOff>
      <xdr:row>1</xdr:row>
      <xdr:rowOff>44450</xdr:rowOff>
    </xdr:from>
    <xdr:to>
      <xdr:col>10</xdr:col>
      <xdr:colOff>438150</xdr:colOff>
      <xdr:row>3</xdr:row>
      <xdr:rowOff>25400</xdr:rowOff>
    </xdr:to>
    <xdr:sp macro="" textlink="">
      <xdr:nvSpPr>
        <xdr:cNvPr id="2" name="ZoneTexte 1"/>
        <xdr:cNvSpPr txBox="1"/>
      </xdr:nvSpPr>
      <xdr:spPr>
        <a:xfrm>
          <a:off x="8013700" y="228600"/>
          <a:ext cx="2044700" cy="1651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Ne jamais supprimer la</a:t>
          </a:r>
          <a:r>
            <a:rPr lang="fr-FR" sz="1100" b="1" baseline="0">
              <a:solidFill>
                <a:srgbClr val="FF0000"/>
              </a:solidFill>
            </a:rPr>
            <a:t> ligne3.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88900</xdr:colOff>
      <xdr:row>1</xdr:row>
      <xdr:rowOff>180974</xdr:rowOff>
    </xdr:from>
    <xdr:to>
      <xdr:col>7</xdr:col>
      <xdr:colOff>679450</xdr:colOff>
      <xdr:row>3</xdr:row>
      <xdr:rowOff>25399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 flipV="1">
          <a:off x="7423150" y="365124"/>
          <a:ext cx="59055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2:G6" totalsRowShown="0" headerRowDxfId="34" dataDxfId="33">
  <autoFilter ref="A2:G6">
    <filterColumn colId="1"/>
    <filterColumn colId="6"/>
  </autoFilter>
  <tableColumns count="7">
    <tableColumn id="1" name="Date" dataDxfId="32"/>
    <tableColumn id="2" name="Produits" dataDxfId="31"/>
    <tableColumn id="3" name="Entrées" dataDxfId="30"/>
    <tableColumn id="4" name="Sorties" dataDxfId="29"/>
    <tableColumn id="5" name="lot" dataDxfId="28"/>
    <tableColumn id="6" name="Salarié" dataDxfId="27"/>
    <tableColumn id="7" name="Destinatai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3" displayName="Tableau3" ref="B1:C10" totalsRowShown="0" headerRowDxfId="26" dataDxfId="25">
  <autoFilter ref="B1:C10"/>
  <tableColumns count="2">
    <tableColumn id="1" name="Noms des Produits" dataDxfId="24"/>
    <tableColumn id="2" name="Qté Totale" dataDxfId="23">
      <calculatedColumnFormula>RECAP!B$1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A2:R49" totalsRowShown="0" headerRowDxfId="22" headerRowBorderDxfId="21" tableBorderDxfId="20" totalsRowBorderDxfId="19">
  <autoFilter ref="A2:R49"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</autoFilter>
  <tableColumns count="18">
    <tableColumn id="1" name="BLONDE" dataDxfId="18"/>
    <tableColumn id="2" name="Qté 1" dataDxfId="17">
      <calculatedColumnFormula>SUMPRODUCT((Tableau1[Produits]=A$2)*(Tableau1[lot]=A3)*Tableau1[Entrées])-SUMPRODUCT((Tableau1[Produits]=A$2)*(Tableau1[lot]=A3)*Tableau1[Sorties])</calculatedColumnFormula>
    </tableColumn>
    <tableColumn id="3" name="IPA" dataDxfId="16"/>
    <tableColumn id="4" name="Qté 2" dataDxfId="15">
      <calculatedColumnFormula>SUMPRODUCT((Tableau1[Produits]=C$2)*(Tableau1[lot]=C3)*Tableau1[Entrées])-SUMPRODUCT((Tableau1[Produits]=C$2)*(Tableau1[lot]=C3)*Tableau1[Sorties])</calculatedColumnFormula>
    </tableColumn>
    <tableColumn id="5" name="ROUSSE" dataDxfId="14"/>
    <tableColumn id="6" name="Qté 3" dataDxfId="13">
      <calculatedColumnFormula>SUMPRODUCT((Tableau1[Produits]=E$2)*(Tableau1[lot]=E3)*Tableau1[Entrées])-SUMPRODUCT((Tableau1[Produits]=E$2)*(Tableau1[lot]=E3)*Tableau1[Sorties])</calculatedColumnFormula>
    </tableColumn>
    <tableColumn id="7" name="APA" dataDxfId="12"/>
    <tableColumn id="8" name="Qté 4" dataDxfId="11">
      <calculatedColumnFormula>SUMPRODUCT((Tableau1[Produits]=G$2)*(Tableau1[lot]=G3)*Tableau1[Entrées])-SUMPRODUCT((Tableau1[Produits]=G$2)*(Tableau1[lot]=G3)*Tableau1[Sorties])</calculatedColumnFormula>
    </tableColumn>
    <tableColumn id="24" name="BLANCHE" dataDxfId="10"/>
    <tableColumn id="25" name="Qté 5" dataDxfId="9">
      <calculatedColumnFormula>SUMPRODUCT((Tableau1[Produits]=I$2)*(Tableau1[lot]=I3)*Tableau1[Entrées])-SUMPRODUCT((Tableau1[Produits]=I$2)*(Tableau1[lot]=I3)*Tableau1[Sorties])</calculatedColumnFormula>
    </tableColumn>
    <tableColumn id="9" name="STOUT" dataDxfId="8"/>
    <tableColumn id="10" name="Qté 6" dataDxfId="7">
      <calculatedColumnFormula>SUMPRODUCT((Tableau1[Produits]=K$2)*(Tableau1[lot]=K3)*Tableau1[Entrées])-SUMPRODUCT((Tableau1[Produits]=K$2)*(Tableau1[lot]=K3)*Tableau1[Sorties])</calculatedColumnFormula>
    </tableColumn>
    <tableColumn id="11" name="SEIPA" dataDxfId="6"/>
    <tableColumn id="12" name="Qté 7" dataDxfId="5">
      <calculatedColumnFormula>SUMPRODUCT((Tableau1[Produits]=M$2)*(Tableau1[lot]=M3)*Tableau1[Entrées])-SUMPRODUCT((Tableau1[Produits]=M$2)*(Tableau1[lot]=M3)*Tableau1[Sorties])</calculatedColumnFormula>
    </tableColumn>
    <tableColumn id="13" name="DIPA" dataDxfId="4"/>
    <tableColumn id="14" name="Qté 8" dataDxfId="3">
      <calculatedColumnFormula>SUMPRODUCT((Tableau1[Produits]=O$2)*(Tableau1[lot]=O3)*Tableau1[Entrées])-SUMPRODUCT((Tableau1[Produits]=O$2)*(Tableau1[lot]=O3)*Tableau1[Sorties])</calculatedColumnFormula>
    </tableColumn>
    <tableColumn id="15" name="GOSE" dataDxfId="2"/>
    <tableColumn id="16" name="Qté 9" dataDxfId="1">
      <calculatedColumnFormula>SUMPRODUCT((Tableau1[Produits]=Q$2)*(Tableau1[lot]=Q3)*Tableau1[Entrées])-SUMPRODUCT((Tableau1[Produits]=Q$2)*(Tableau1[lot]=Q3)*Tableau1[Sorties])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200"/>
  <sheetViews>
    <sheetView tabSelected="1" topLeftCell="A13" workbookViewId="0">
      <selection activeCell="E23" sqref="E23"/>
    </sheetView>
  </sheetViews>
  <sheetFormatPr baseColWidth="10" defaultColWidth="11.453125" defaultRowHeight="14.5"/>
  <cols>
    <col min="1" max="1" width="30.54296875" style="1" customWidth="1"/>
    <col min="2" max="2" width="24.453125" style="1" customWidth="1"/>
    <col min="3" max="3" width="21.453125" style="1" customWidth="1"/>
    <col min="4" max="4" width="2.1796875" style="1" customWidth="1"/>
    <col min="5" max="5" width="23.26953125" style="1" customWidth="1"/>
    <col min="6" max="6" width="13.453125" style="1" customWidth="1"/>
    <col min="7" max="7" width="7.54296875" style="1" customWidth="1"/>
    <col min="8" max="8" width="49.7265625" style="1" customWidth="1"/>
    <col min="9" max="12" width="11.453125" style="1"/>
    <col min="13" max="13" width="9.453125" style="1" customWidth="1"/>
    <col min="14" max="14" width="11.453125" style="1"/>
    <col min="15" max="15" width="13.453125" style="1" customWidth="1"/>
    <col min="16" max="21" width="11.453125" style="1"/>
    <col min="22" max="23" width="11.453125" style="1" hidden="1" customWidth="1"/>
    <col min="24" max="24" width="26" style="1" hidden="1" customWidth="1"/>
    <col min="25" max="25" width="11.453125" style="1" hidden="1" customWidth="1"/>
    <col min="26" max="16384" width="11.453125" style="1"/>
  </cols>
  <sheetData>
    <row r="1" spans="1:26" ht="51" customHeight="1">
      <c r="A1" s="53" t="s">
        <v>61</v>
      </c>
      <c r="B1" s="53"/>
      <c r="C1" s="53"/>
      <c r="F1"/>
      <c r="G1"/>
      <c r="H1" s="16"/>
      <c r="X1" s="1" t="s">
        <v>21</v>
      </c>
      <c r="Z1" s="37"/>
    </row>
    <row r="2" spans="1:26">
      <c r="A2" s="2"/>
      <c r="B2" s="2"/>
      <c r="C2" s="19"/>
      <c r="E2" s="33" t="s">
        <v>25</v>
      </c>
      <c r="H2"/>
      <c r="W2" s="55" t="s">
        <v>22</v>
      </c>
      <c r="X2" s="29" t="s">
        <v>30</v>
      </c>
      <c r="Y2" s="1">
        <f>SUMPRODUCT((Tableau2[#Headers]=B4)*COLUMN(Tableau2[#Headers]))</f>
        <v>0</v>
      </c>
      <c r="Z2" s="37"/>
    </row>
    <row r="3" spans="1:26" ht="25" customHeight="1">
      <c r="A3" s="3" t="s">
        <v>0</v>
      </c>
      <c r="B3" s="13">
        <f ca="1">TODAY()</f>
        <v>44194</v>
      </c>
      <c r="C3" s="19"/>
      <c r="E3" s="42"/>
      <c r="H3"/>
      <c r="W3" s="55"/>
      <c r="X3" s="29" t="s">
        <v>27</v>
      </c>
      <c r="Y3" s="1" t="e">
        <f>SUBSTITUTE(SUBSTITUTE(ADDRESS(1,Y2),"$",""),"1","")</f>
        <v>#VALUE!</v>
      </c>
      <c r="Z3" s="37"/>
    </row>
    <row r="4" spans="1:26" ht="25" customHeight="1">
      <c r="A4" s="3" t="s">
        <v>1</v>
      </c>
      <c r="B4" s="51"/>
      <c r="C4" s="19"/>
      <c r="E4" s="33" t="s">
        <v>26</v>
      </c>
      <c r="W4" s="55"/>
      <c r="X4" s="29" t="s">
        <v>28</v>
      </c>
      <c r="Y4" s="1" t="str">
        <f>SUBSTITUTE(SUBSTITUTE(ADDRESS(1,Y2+1),"$",""),"1","")</f>
        <v>A</v>
      </c>
      <c r="Z4" s="37"/>
    </row>
    <row r="5" spans="1:26" ht="25" customHeight="1">
      <c r="A5" s="3" t="s">
        <v>2</v>
      </c>
      <c r="B5" s="14"/>
      <c r="C5" s="2"/>
      <c r="E5" s="42"/>
      <c r="W5" s="56" t="s">
        <v>23</v>
      </c>
      <c r="X5" s="30" t="s">
        <v>30</v>
      </c>
      <c r="Y5" s="1">
        <f>SUMPRODUCT((Tableau2[#Headers]=B21)*COLUMN(Tableau2[#Headers]))</f>
        <v>0</v>
      </c>
      <c r="Z5" s="37"/>
    </row>
    <row r="6" spans="1:26" ht="28" customHeight="1">
      <c r="A6" s="3" t="s">
        <v>60</v>
      </c>
      <c r="B6" s="52"/>
      <c r="C6" s="26"/>
      <c r="W6" s="56"/>
      <c r="X6" s="30" t="s">
        <v>27</v>
      </c>
      <c r="Y6" s="1" t="e">
        <f>SUBSTITUTE(SUBSTITUTE(ADDRESS(1,Y5),"$",""),"1","")</f>
        <v>#VALUE!</v>
      </c>
      <c r="Z6" s="31"/>
    </row>
    <row r="7" spans="1:26" ht="25" customHeight="1">
      <c r="A7" s="3" t="s">
        <v>59</v>
      </c>
      <c r="B7" s="15"/>
      <c r="C7" s="26"/>
      <c r="W7" s="56"/>
      <c r="X7" s="30" t="s">
        <v>29</v>
      </c>
      <c r="Y7" s="1" t="str">
        <f>SUBSTITUTE(SUBSTITUTE(ADDRESS(1,Y5+1),"$",""),"1","")</f>
        <v>A</v>
      </c>
      <c r="Z7" s="31"/>
    </row>
    <row r="8" spans="1:26">
      <c r="A8" s="2"/>
      <c r="B8" s="2"/>
      <c r="C8" s="2"/>
      <c r="J8" s="6"/>
      <c r="N8" s="6"/>
      <c r="W8" s="56"/>
      <c r="X8" s="30" t="s">
        <v>24</v>
      </c>
      <c r="Y8" s="1">
        <f>SUMPRODUCT((Tableau1[Produits]=B21)*Tableau1[Entrées])-SUMPRODUCT((Tableau1[Produits]=B21)*Tableau1[Sorties])</f>
        <v>0</v>
      </c>
      <c r="Z8" s="31"/>
    </row>
    <row r="9" spans="1:26">
      <c r="A9" s="2"/>
      <c r="B9" s="2"/>
      <c r="C9" s="2"/>
      <c r="Z9" s="31"/>
    </row>
    <row r="10" spans="1:26">
      <c r="A10" s="2"/>
      <c r="B10" s="2"/>
      <c r="C10" s="2"/>
      <c r="Z10" s="31"/>
    </row>
    <row r="11" spans="1:26" ht="5.15" customHeight="1">
      <c r="Z11" s="31"/>
    </row>
    <row r="12" spans="1:26" ht="5.15" customHeight="1">
      <c r="Z12" s="31"/>
    </row>
    <row r="13" spans="1:26" ht="5.15" customHeight="1">
      <c r="Z13" s="31"/>
    </row>
    <row r="14" spans="1:26" ht="8" customHeight="1" thickBot="1">
      <c r="Z14" s="31"/>
    </row>
    <row r="15" spans="1:26" ht="25.5" customHeight="1" thickTop="1" thickBot="1">
      <c r="A15" s="1" t="s">
        <v>20</v>
      </c>
      <c r="B15" s="28"/>
      <c r="Z15" s="31"/>
    </row>
    <row r="16" spans="1:26" ht="9" customHeight="1" thickTop="1">
      <c r="Z16" s="31"/>
    </row>
    <row r="17" spans="1:26">
      <c r="Z17" s="31"/>
    </row>
    <row r="18" spans="1:26" ht="51" customHeight="1">
      <c r="A18" s="54" t="s">
        <v>62</v>
      </c>
      <c r="B18" s="54"/>
      <c r="C18" s="54"/>
      <c r="Z18" s="31"/>
    </row>
    <row r="19" spans="1:26">
      <c r="A19" s="2"/>
      <c r="B19" s="2"/>
      <c r="C19" s="12"/>
      <c r="E19"/>
      <c r="Z19" s="31"/>
    </row>
    <row r="20" spans="1:26" ht="25" customHeight="1">
      <c r="A20" s="3" t="s">
        <v>0</v>
      </c>
      <c r="B20" s="13">
        <f ca="1">TODAY()</f>
        <v>44194</v>
      </c>
      <c r="C20" s="12"/>
      <c r="F20" s="11"/>
      <c r="Z20" s="31"/>
    </row>
    <row r="21" spans="1:26" ht="25" customHeight="1">
      <c r="A21" s="3" t="s">
        <v>1</v>
      </c>
      <c r="B21" s="14"/>
      <c r="C21" s="19"/>
      <c r="E21"/>
      <c r="Z21" s="31"/>
    </row>
    <row r="22" spans="1:26" ht="25" customHeight="1">
      <c r="A22" s="3" t="s">
        <v>2</v>
      </c>
      <c r="B22" s="14"/>
      <c r="C22" s="2"/>
      <c r="E22"/>
      <c r="Z22" s="31"/>
    </row>
    <row r="23" spans="1:26" ht="27.5" customHeight="1">
      <c r="A23" s="4" t="s">
        <v>60</v>
      </c>
      <c r="B23" s="14"/>
      <c r="C23" s="26"/>
      <c r="E23"/>
      <c r="Z23" s="31"/>
    </row>
    <row r="24" spans="1:26" ht="23.5" customHeight="1">
      <c r="A24" s="4" t="s">
        <v>58</v>
      </c>
      <c r="B24" s="14"/>
      <c r="C24" s="26"/>
      <c r="E24"/>
      <c r="Z24" s="31"/>
    </row>
    <row r="25" spans="1:26">
      <c r="A25" s="5"/>
      <c r="B25" s="5"/>
      <c r="C25" s="2"/>
      <c r="E25"/>
      <c r="Z25" s="31"/>
    </row>
    <row r="26" spans="1:26">
      <c r="A26" s="3"/>
      <c r="B26" s="5" t="s">
        <v>3</v>
      </c>
      <c r="C26" s="2"/>
      <c r="E26" s="43"/>
      <c r="Z26" s="31"/>
    </row>
    <row r="27" spans="1:26" ht="22.5" customHeight="1">
      <c r="A27" s="3" t="str">
        <f>IF(A23="","STOCK DISPO",IF(B23="","STOCK DISPO","STOCK DISPO " &amp; B23))</f>
        <v>STOCK DISPO</v>
      </c>
      <c r="B27" s="21">
        <f>IFERROR(IF(A23="",Y8,IF(B23&lt;&gt;"",VLOOKUP(B23,Tableau2[],colx+1,FALSE),Y8)),"")</f>
        <v>0</v>
      </c>
      <c r="C27" s="2"/>
      <c r="E27"/>
      <c r="Z27" s="31"/>
    </row>
    <row r="28" spans="1:26">
      <c r="A28" s="2"/>
      <c r="B28" s="12"/>
      <c r="C28" s="2"/>
      <c r="E28"/>
      <c r="J28" s="6"/>
      <c r="Z28" s="31"/>
    </row>
    <row r="29" spans="1:26">
      <c r="E29"/>
      <c r="J29" s="6"/>
      <c r="N29" s="6"/>
      <c r="Z29" s="31"/>
    </row>
    <row r="30" spans="1:26">
      <c r="E30"/>
      <c r="J30" s="6"/>
      <c r="Z30" s="31"/>
    </row>
    <row r="31" spans="1:26">
      <c r="E31"/>
      <c r="J31" s="6"/>
      <c r="Z31" s="31"/>
    </row>
    <row r="32" spans="1:26">
      <c r="E32"/>
      <c r="J32" s="6"/>
      <c r="Z32" s="31"/>
    </row>
    <row r="33" spans="5:26">
      <c r="E33"/>
      <c r="Z33" s="31"/>
    </row>
    <row r="34" spans="5:26">
      <c r="E34"/>
      <c r="Z34" s="31"/>
    </row>
    <row r="35" spans="5:26">
      <c r="E35"/>
      <c r="Z35" s="31"/>
    </row>
    <row r="36" spans="5:26">
      <c r="E36"/>
      <c r="Z36" s="31"/>
    </row>
    <row r="37" spans="5:26">
      <c r="E37"/>
      <c r="Z37" s="31"/>
    </row>
    <row r="38" spans="5:26">
      <c r="E38"/>
      <c r="Z38" s="31"/>
    </row>
    <row r="39" spans="5:26">
      <c r="E39"/>
      <c r="Z39" s="31"/>
    </row>
    <row r="40" spans="5:26">
      <c r="E40"/>
      <c r="Z40" s="31"/>
    </row>
    <row r="41" spans="5:26">
      <c r="Z41" s="31"/>
    </row>
    <row r="42" spans="5:26">
      <c r="Z42" s="31"/>
    </row>
    <row r="43" spans="5:26">
      <c r="Z43" s="31"/>
    </row>
    <row r="44" spans="5:26">
      <c r="Z44" s="31"/>
    </row>
    <row r="45" spans="5:26">
      <c r="Z45" s="31"/>
    </row>
    <row r="46" spans="5:26">
      <c r="Z46" s="31"/>
    </row>
    <row r="47" spans="5:26">
      <c r="Z47" s="31"/>
    </row>
    <row r="48" spans="5:26">
      <c r="Z48" s="31"/>
    </row>
    <row r="49" spans="26:26">
      <c r="Z49" s="31"/>
    </row>
    <row r="50" spans="26:26">
      <c r="Z50" s="31"/>
    </row>
    <row r="51" spans="26:26">
      <c r="Z51" s="31"/>
    </row>
    <row r="52" spans="26:26">
      <c r="Z52" s="31"/>
    </row>
    <row r="53" spans="26:26">
      <c r="Z53" s="31"/>
    </row>
    <row r="54" spans="26:26">
      <c r="Z54" s="31"/>
    </row>
    <row r="55" spans="26:26">
      <c r="Z55" s="31"/>
    </row>
    <row r="56" spans="26:26">
      <c r="Z56" s="31"/>
    </row>
    <row r="57" spans="26:26">
      <c r="Z57" s="31"/>
    </row>
    <row r="58" spans="26:26">
      <c r="Z58" s="31"/>
    </row>
    <row r="59" spans="26:26">
      <c r="Z59" s="31"/>
    </row>
    <row r="60" spans="26:26">
      <c r="Z60" s="31"/>
    </row>
    <row r="61" spans="26:26">
      <c r="Z61" s="31"/>
    </row>
    <row r="62" spans="26:26">
      <c r="Z62" s="31"/>
    </row>
    <row r="63" spans="26:26">
      <c r="Z63" s="31"/>
    </row>
    <row r="64" spans="26:26">
      <c r="Z64" s="31"/>
    </row>
    <row r="65" spans="26:26">
      <c r="Z65" s="31"/>
    </row>
    <row r="66" spans="26:26">
      <c r="Z66" s="31"/>
    </row>
    <row r="67" spans="26:26">
      <c r="Z67" s="31"/>
    </row>
    <row r="68" spans="26:26">
      <c r="Z68" s="31"/>
    </row>
    <row r="69" spans="26:26">
      <c r="Z69" s="31"/>
    </row>
    <row r="70" spans="26:26">
      <c r="Z70" s="31"/>
    </row>
    <row r="71" spans="26:26">
      <c r="Z71" s="31"/>
    </row>
    <row r="72" spans="26:26">
      <c r="Z72" s="31"/>
    </row>
    <row r="73" spans="26:26">
      <c r="Z73" s="31"/>
    </row>
    <row r="74" spans="26:26">
      <c r="Z74" s="31"/>
    </row>
    <row r="75" spans="26:26">
      <c r="Z75" s="31"/>
    </row>
    <row r="76" spans="26:26">
      <c r="Z76" s="31"/>
    </row>
    <row r="77" spans="26:26">
      <c r="Z77" s="31"/>
    </row>
    <row r="78" spans="26:26">
      <c r="Z78" s="31"/>
    </row>
    <row r="79" spans="26:26">
      <c r="Z79" s="31"/>
    </row>
    <row r="80" spans="26:26">
      <c r="Z80" s="31"/>
    </row>
    <row r="81" spans="26:26">
      <c r="Z81" s="31"/>
    </row>
    <row r="82" spans="26:26">
      <c r="Z82" s="31"/>
    </row>
    <row r="83" spans="26:26">
      <c r="Z83" s="31"/>
    </row>
    <row r="84" spans="26:26">
      <c r="Z84" s="31"/>
    </row>
    <row r="85" spans="26:26">
      <c r="Z85" s="31"/>
    </row>
    <row r="86" spans="26:26">
      <c r="Z86" s="31"/>
    </row>
    <row r="87" spans="26:26">
      <c r="Z87" s="31"/>
    </row>
    <row r="88" spans="26:26">
      <c r="Z88" s="31"/>
    </row>
    <row r="89" spans="26:26">
      <c r="Z89" s="31"/>
    </row>
    <row r="90" spans="26:26">
      <c r="Z90" s="31"/>
    </row>
    <row r="91" spans="26:26">
      <c r="Z91" s="31"/>
    </row>
    <row r="92" spans="26:26">
      <c r="Z92" s="31"/>
    </row>
    <row r="93" spans="26:26">
      <c r="Z93" s="31"/>
    </row>
    <row r="94" spans="26:26">
      <c r="Z94" s="31"/>
    </row>
    <row r="95" spans="26:26">
      <c r="Z95" s="31"/>
    </row>
    <row r="96" spans="26:26">
      <c r="Z96" s="31"/>
    </row>
    <row r="97" spans="1:26">
      <c r="Z97" s="31"/>
    </row>
    <row r="98" spans="1:26">
      <c r="Z98" s="31"/>
    </row>
    <row r="111" spans="1:26">
      <c r="A111" s="27"/>
    </row>
    <row r="112" spans="1:26">
      <c r="A112" s="27"/>
    </row>
    <row r="113" spans="1:1">
      <c r="A113" s="27"/>
    </row>
    <row r="114" spans="1:1">
      <c r="A114" s="27"/>
    </row>
    <row r="115" spans="1:1">
      <c r="A115" s="27"/>
    </row>
    <row r="116" spans="1:1">
      <c r="A116" s="27"/>
    </row>
    <row r="117" spans="1:1">
      <c r="A117" s="27"/>
    </row>
    <row r="118" spans="1:1">
      <c r="A118" s="27"/>
    </row>
    <row r="119" spans="1:1">
      <c r="A119" s="27"/>
    </row>
    <row r="120" spans="1:1">
      <c r="A120" s="27"/>
    </row>
    <row r="121" spans="1:1">
      <c r="A121" s="27"/>
    </row>
    <row r="122" spans="1:1">
      <c r="A122" s="27"/>
    </row>
    <row r="123" spans="1:1">
      <c r="A123" s="27"/>
    </row>
    <row r="124" spans="1:1">
      <c r="A124" s="27"/>
    </row>
    <row r="125" spans="1:1">
      <c r="A125" s="27"/>
    </row>
    <row r="126" spans="1:1">
      <c r="A126" s="27"/>
    </row>
    <row r="127" spans="1:1">
      <c r="A127" s="27"/>
    </row>
    <row r="128" spans="1:1">
      <c r="A128" s="27"/>
    </row>
    <row r="129" spans="1:1">
      <c r="A129" s="27"/>
    </row>
    <row r="130" spans="1:1">
      <c r="A130" s="27"/>
    </row>
    <row r="131" spans="1:1">
      <c r="A131" s="27"/>
    </row>
    <row r="132" spans="1:1">
      <c r="A132" s="27"/>
    </row>
    <row r="133" spans="1:1">
      <c r="A133" s="27"/>
    </row>
    <row r="134" spans="1:1">
      <c r="A134" s="27"/>
    </row>
    <row r="135" spans="1:1">
      <c r="A135" s="27"/>
    </row>
    <row r="136" spans="1:1">
      <c r="A136" s="27"/>
    </row>
    <row r="137" spans="1:1">
      <c r="A137" s="27"/>
    </row>
    <row r="138" spans="1:1">
      <c r="A138" s="27"/>
    </row>
    <row r="139" spans="1:1">
      <c r="A139" s="27"/>
    </row>
    <row r="140" spans="1:1">
      <c r="A140" s="27"/>
    </row>
    <row r="141" spans="1:1">
      <c r="A141" s="27"/>
    </row>
    <row r="142" spans="1:1">
      <c r="A142" s="27"/>
    </row>
    <row r="143" spans="1:1">
      <c r="A143" s="27"/>
    </row>
    <row r="144" spans="1:1">
      <c r="A144" s="27"/>
    </row>
    <row r="145" spans="1:1">
      <c r="A145" s="27"/>
    </row>
    <row r="146" spans="1:1">
      <c r="A146" s="27"/>
    </row>
    <row r="147" spans="1:1">
      <c r="A147" s="27"/>
    </row>
    <row r="148" spans="1:1">
      <c r="A148" s="27"/>
    </row>
    <row r="149" spans="1:1">
      <c r="A149" s="27"/>
    </row>
    <row r="150" spans="1:1">
      <c r="A150" s="27"/>
    </row>
    <row r="151" spans="1:1">
      <c r="A151" s="27"/>
    </row>
    <row r="152" spans="1:1">
      <c r="A152" s="27"/>
    </row>
    <row r="153" spans="1:1">
      <c r="A153" s="27"/>
    </row>
    <row r="154" spans="1:1">
      <c r="A154" s="27"/>
    </row>
    <row r="155" spans="1:1">
      <c r="A155" s="27"/>
    </row>
    <row r="156" spans="1:1">
      <c r="A156" s="27"/>
    </row>
    <row r="157" spans="1:1">
      <c r="A157" s="27"/>
    </row>
    <row r="158" spans="1:1">
      <c r="A158" s="27"/>
    </row>
    <row r="159" spans="1:1">
      <c r="A159" s="27"/>
    </row>
    <row r="160" spans="1:1">
      <c r="A160" s="27"/>
    </row>
    <row r="161" spans="1:1">
      <c r="A161" s="27"/>
    </row>
    <row r="162" spans="1:1">
      <c r="A162" s="27"/>
    </row>
    <row r="163" spans="1:1">
      <c r="A163" s="27"/>
    </row>
    <row r="164" spans="1:1">
      <c r="A164" s="27"/>
    </row>
    <row r="165" spans="1:1">
      <c r="A165" s="27"/>
    </row>
    <row r="166" spans="1:1">
      <c r="A166" s="27"/>
    </row>
    <row r="167" spans="1:1">
      <c r="A167" s="27"/>
    </row>
    <row r="168" spans="1:1">
      <c r="A168" s="27"/>
    </row>
    <row r="169" spans="1:1">
      <c r="A169" s="27"/>
    </row>
    <row r="170" spans="1:1">
      <c r="A170" s="27"/>
    </row>
    <row r="171" spans="1:1">
      <c r="A171" s="27"/>
    </row>
    <row r="172" spans="1:1">
      <c r="A172" s="27"/>
    </row>
    <row r="173" spans="1:1">
      <c r="A173" s="27"/>
    </row>
    <row r="174" spans="1:1">
      <c r="A174" s="27"/>
    </row>
    <row r="175" spans="1:1">
      <c r="A175" s="27"/>
    </row>
    <row r="176" spans="1:1">
      <c r="A176" s="27"/>
    </row>
    <row r="177" spans="1:1">
      <c r="A177" s="27"/>
    </row>
    <row r="178" spans="1:1">
      <c r="A178" s="27"/>
    </row>
    <row r="179" spans="1:1">
      <c r="A179" s="27"/>
    </row>
    <row r="180" spans="1:1">
      <c r="A180" s="27"/>
    </row>
    <row r="181" spans="1:1">
      <c r="A181" s="27"/>
    </row>
    <row r="182" spans="1:1">
      <c r="A182" s="27"/>
    </row>
    <row r="183" spans="1:1">
      <c r="A183" s="27"/>
    </row>
    <row r="184" spans="1:1">
      <c r="A184" s="27"/>
    </row>
    <row r="185" spans="1:1">
      <c r="A185" s="27"/>
    </row>
    <row r="186" spans="1:1">
      <c r="A186" s="27"/>
    </row>
    <row r="187" spans="1:1">
      <c r="A187" s="27"/>
    </row>
    <row r="188" spans="1:1">
      <c r="A188" s="27"/>
    </row>
    <row r="189" spans="1:1">
      <c r="A189" s="27"/>
    </row>
    <row r="190" spans="1:1">
      <c r="A190" s="27"/>
    </row>
    <row r="191" spans="1:1">
      <c r="A191" s="27"/>
    </row>
    <row r="192" spans="1:1">
      <c r="A192" s="27"/>
    </row>
    <row r="193" spans="1:1">
      <c r="A193" s="27"/>
    </row>
    <row r="194" spans="1:1">
      <c r="A194" s="27"/>
    </row>
    <row r="195" spans="1:1">
      <c r="A195" s="27"/>
    </row>
    <row r="196" spans="1:1">
      <c r="A196" s="27"/>
    </row>
    <row r="197" spans="1:1">
      <c r="A197" s="18"/>
    </row>
    <row r="198" spans="1:1">
      <c r="A198" s="18"/>
    </row>
    <row r="199" spans="1:1">
      <c r="A199" s="18"/>
    </row>
    <row r="200" spans="1:1">
      <c r="A200" s="18"/>
    </row>
  </sheetData>
  <mergeCells count="4">
    <mergeCell ref="A1:C1"/>
    <mergeCell ref="A18:C18"/>
    <mergeCell ref="W2:W4"/>
    <mergeCell ref="W5:W8"/>
  </mergeCells>
  <phoneticPr fontId="4" type="noConversion"/>
  <conditionalFormatting sqref="B6">
    <cfRule type="expression" dxfId="36" priority="2">
      <formula>$A$6=""</formula>
    </cfRule>
  </conditionalFormatting>
  <conditionalFormatting sqref="B23">
    <cfRule type="expression" dxfId="35" priority="1">
      <formula>$A$23=""</formula>
    </cfRule>
  </conditionalFormatting>
  <dataValidations count="5">
    <dataValidation type="list" allowBlank="1" showInputMessage="1" showErrorMessage="1" sqref="B4 B21">
      <formula1>Produits</formula1>
    </dataValidation>
    <dataValidation type="list" allowBlank="1" showInputMessage="1" showErrorMessage="1" sqref="B7">
      <formula1>Noms</formula1>
    </dataValidation>
    <dataValidation type="list" allowBlank="1" showInputMessage="1" showErrorMessage="1" errorTitle="N° Lot incorrect" error="Ce N° de lot n'existe pas pour ce Produit.&#10;Si vous voulez ajouter un nouveau Lot, voir ci-dessous en B15." sqref="B6">
      <formula1>ListeLot_E</formula1>
    </dataValidation>
    <dataValidation type="list" allowBlank="1" showInputMessage="1" showErrorMessage="1" errorTitle="N° de Lot incorrect." error="Vous ne pouvez utiliser que les Lots existant pour ce Produit," sqref="B23">
      <formula1>ListeLot_S</formula1>
    </dataValidation>
    <dataValidation type="list" allowBlank="1" showInputMessage="1" showErrorMessage="1" sqref="B24">
      <formula1>DESTINATAIRES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NOMS!$A$2:$A$36</xm:f>
          </x14:formula1>
          <xm:sqref>B7</xm:sqref>
        </x14:dataValidation>
        <x14:dataValidation type="list" allowBlank="1" showInputMessage="1" showErrorMessage="1">
          <x14:formula1>
            <xm:f>'STOCK RESTANT'!$A$5:$A$17</xm:f>
          </x14:formula1>
          <xm:sqref>B21</xm:sqref>
        </x14:dataValidation>
        <x14:dataValidation type="list" allowBlank="1" showInputMessage="1" showErrorMessage="1">
          <x14:formula1>
            <xm:f>'STOCK RESTANT'!$A$5:$A$19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6"/>
  <sheetViews>
    <sheetView workbookViewId="0">
      <selection activeCell="F13" sqref="F13"/>
    </sheetView>
  </sheetViews>
  <sheetFormatPr baseColWidth="10" defaultRowHeight="14.5"/>
  <cols>
    <col min="1" max="1" width="16.54296875" style="7" customWidth="1"/>
    <col min="2" max="2" width="27.54296875" style="7" customWidth="1"/>
    <col min="3" max="5" width="10.81640625" style="7"/>
    <col min="6" max="6" width="17.54296875" style="7" customWidth="1"/>
    <col min="7" max="7" width="15.54296875" customWidth="1"/>
  </cols>
  <sheetData>
    <row r="1" spans="1:7">
      <c r="A1" s="57" t="s">
        <v>10</v>
      </c>
      <c r="B1" s="57"/>
      <c r="C1" s="57"/>
      <c r="D1" s="57"/>
      <c r="E1" s="57"/>
      <c r="F1" s="57"/>
    </row>
    <row r="2" spans="1:7">
      <c r="A2" s="7" t="s">
        <v>11</v>
      </c>
      <c r="B2" s="7" t="s">
        <v>9</v>
      </c>
      <c r="C2" s="7" t="s">
        <v>12</v>
      </c>
      <c r="D2" s="7" t="s">
        <v>13</v>
      </c>
      <c r="E2" s="7" t="s">
        <v>14</v>
      </c>
      <c r="F2" s="50" t="s">
        <v>63</v>
      </c>
      <c r="G2" s="50" t="s">
        <v>64</v>
      </c>
    </row>
    <row r="3" spans="1:7" ht="0.25" customHeight="1">
      <c r="A3" s="8">
        <v>43777</v>
      </c>
      <c r="B3" s="32"/>
      <c r="C3" s="32">
        <v>0</v>
      </c>
      <c r="D3" s="32">
        <v>0</v>
      </c>
      <c r="E3" s="32"/>
      <c r="F3" s="32"/>
      <c r="G3" s="50"/>
    </row>
    <row r="4" spans="1:7">
      <c r="A4" s="9">
        <v>44193</v>
      </c>
      <c r="B4" s="10" t="s">
        <v>44</v>
      </c>
      <c r="C4" s="10">
        <v>100</v>
      </c>
      <c r="D4" s="10"/>
      <c r="E4" s="10" t="s">
        <v>47</v>
      </c>
      <c r="F4" s="10" t="s">
        <v>6</v>
      </c>
      <c r="G4" s="50"/>
    </row>
    <row r="5" spans="1:7">
      <c r="A5" s="9">
        <v>44194</v>
      </c>
      <c r="B5" s="10" t="s">
        <v>44</v>
      </c>
      <c r="C5" s="10">
        <v>200</v>
      </c>
      <c r="D5" s="10"/>
      <c r="E5" s="10" t="s">
        <v>48</v>
      </c>
      <c r="F5" s="10" t="s">
        <v>7</v>
      </c>
      <c r="G5" s="50"/>
    </row>
    <row r="6" spans="1:7">
      <c r="A6" s="9">
        <v>44194</v>
      </c>
      <c r="B6" s="10" t="s">
        <v>44</v>
      </c>
      <c r="C6" s="10"/>
      <c r="D6" s="10">
        <v>20</v>
      </c>
      <c r="E6" s="10" t="s">
        <v>47</v>
      </c>
      <c r="F6" s="10"/>
      <c r="G6" s="10" t="s">
        <v>51</v>
      </c>
    </row>
  </sheetData>
  <mergeCells count="1">
    <mergeCell ref="A1:F1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P12"/>
  <sheetViews>
    <sheetView workbookViewId="0">
      <selection activeCell="C18" sqref="C18"/>
    </sheetView>
  </sheetViews>
  <sheetFormatPr baseColWidth="10" defaultRowHeight="14.5"/>
  <cols>
    <col min="1" max="1" width="20.6328125" customWidth="1"/>
    <col min="2" max="2" width="33.1796875" style="38" customWidth="1"/>
    <col min="3" max="3" width="17.1796875" style="38" customWidth="1"/>
    <col min="5" max="5" width="16.90625" customWidth="1"/>
  </cols>
  <sheetData>
    <row r="1" spans="1:16" ht="14.5" customHeight="1">
      <c r="A1" s="39" t="s">
        <v>5</v>
      </c>
      <c r="B1" s="38" t="s">
        <v>31</v>
      </c>
      <c r="C1" s="38" t="s">
        <v>32</v>
      </c>
      <c r="E1" t="s">
        <v>49</v>
      </c>
    </row>
    <row r="2" spans="1:16">
      <c r="A2" t="s">
        <v>6</v>
      </c>
      <c r="B2" s="49" t="s">
        <v>44</v>
      </c>
      <c r="C2" s="46">
        <f>RECAP!$B$1</f>
        <v>280</v>
      </c>
      <c r="E2" t="s">
        <v>50</v>
      </c>
    </row>
    <row r="3" spans="1:16">
      <c r="A3" t="s">
        <v>7</v>
      </c>
      <c r="B3" s="48" t="s">
        <v>34</v>
      </c>
      <c r="C3" s="46">
        <f>RECAP!$D$1</f>
        <v>0</v>
      </c>
      <c r="E3" t="s">
        <v>51</v>
      </c>
    </row>
    <row r="4" spans="1:16">
      <c r="A4" t="s">
        <v>8</v>
      </c>
      <c r="B4" s="49" t="s">
        <v>45</v>
      </c>
      <c r="C4" s="46">
        <f>RECAP!$F$1</f>
        <v>0</v>
      </c>
      <c r="E4" t="s">
        <v>52</v>
      </c>
      <c r="O4">
        <v>0</v>
      </c>
      <c r="P4">
        <v>0</v>
      </c>
    </row>
    <row r="5" spans="1:16">
      <c r="A5" t="s">
        <v>4</v>
      </c>
      <c r="B5" s="48" t="s">
        <v>35</v>
      </c>
      <c r="C5" s="46">
        <f>RECAP!$H$1</f>
        <v>0</v>
      </c>
      <c r="E5" t="s">
        <v>53</v>
      </c>
    </row>
    <row r="6" spans="1:16">
      <c r="B6" s="10" t="s">
        <v>46</v>
      </c>
      <c r="C6" s="47">
        <f>RECAP!$J$1</f>
        <v>0</v>
      </c>
      <c r="E6" t="s">
        <v>54</v>
      </c>
    </row>
    <row r="7" spans="1:16">
      <c r="B7" s="10" t="s">
        <v>39</v>
      </c>
      <c r="C7" s="47">
        <f>RECAP!L$1</f>
        <v>0</v>
      </c>
      <c r="E7" t="s">
        <v>55</v>
      </c>
    </row>
    <row r="8" spans="1:16">
      <c r="B8" s="10" t="s">
        <v>36</v>
      </c>
      <c r="C8" s="47">
        <f>RECAP!N$1</f>
        <v>0</v>
      </c>
      <c r="E8" t="s">
        <v>56</v>
      </c>
    </row>
    <row r="9" spans="1:16">
      <c r="B9" s="10" t="s">
        <v>37</v>
      </c>
      <c r="C9" s="47">
        <f>RECAP!P$1</f>
        <v>0</v>
      </c>
      <c r="E9" t="s">
        <v>57</v>
      </c>
    </row>
    <row r="10" spans="1:16">
      <c r="B10" s="10" t="s">
        <v>38</v>
      </c>
      <c r="C10" s="47">
        <f>RECAP!R$1</f>
        <v>0</v>
      </c>
    </row>
    <row r="11" spans="1:16">
      <c r="B11" s="10"/>
      <c r="C11" s="47"/>
    </row>
    <row r="12" spans="1:16">
      <c r="B12" s="10"/>
      <c r="C12" s="47"/>
    </row>
  </sheetData>
  <pageMargins left="0.7" right="0.7" top="0.75" bottom="0.75" header="0.3" footer="0.3"/>
  <pageSetup paperSize="9" orientation="portrait" horizontalDpi="0" verticalDpi="0" r:id="rId1"/>
  <ignoredErrors>
    <ignoredError sqref="C2:C3" calculatedColumn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52"/>
  <sheetViews>
    <sheetView zoomScale="80" zoomScaleNormal="80" workbookViewId="0">
      <selection activeCell="S1" sqref="S1:T1048576"/>
    </sheetView>
  </sheetViews>
  <sheetFormatPr baseColWidth="10" defaultRowHeight="14.5"/>
  <cols>
    <col min="1" max="1" width="10.6328125" customWidth="1"/>
    <col min="2" max="8" width="10.6328125" style="20" customWidth="1"/>
    <col min="9" max="10" width="10.6328125" style="44" customWidth="1"/>
    <col min="11" max="18" width="10.6328125" style="48" customWidth="1"/>
  </cols>
  <sheetData>
    <row r="1" spans="1:18" s="35" customFormat="1" ht="14.5" customHeight="1">
      <c r="A1" s="36" t="s">
        <v>19</v>
      </c>
      <c r="B1" s="34">
        <f>SUM(B3:B49)</f>
        <v>280</v>
      </c>
      <c r="C1" s="34"/>
      <c r="D1" s="34">
        <f>SUM(D3:D49)</f>
        <v>0</v>
      </c>
      <c r="E1" s="34"/>
      <c r="F1" s="34">
        <f>SUM(F3:F49)</f>
        <v>0</v>
      </c>
      <c r="G1" s="34"/>
      <c r="H1" s="34">
        <f>SUM(H3:H49)</f>
        <v>0</v>
      </c>
      <c r="I1" s="34"/>
      <c r="J1" s="34">
        <f>SUM(J3:J49)</f>
        <v>0</v>
      </c>
      <c r="K1" s="34"/>
      <c r="L1" s="34">
        <f>SUM(L3:L49)</f>
        <v>0</v>
      </c>
      <c r="M1" s="34"/>
      <c r="N1" s="34">
        <f>SUM(N3:N49)</f>
        <v>0</v>
      </c>
      <c r="O1" s="34"/>
      <c r="P1" s="34">
        <f>SUM(P3:P49)</f>
        <v>0</v>
      </c>
      <c r="Q1" s="34"/>
      <c r="R1" s="34">
        <f>SUM(R3:R49)</f>
        <v>0</v>
      </c>
    </row>
    <row r="2" spans="1:18">
      <c r="A2" s="17" t="s">
        <v>44</v>
      </c>
      <c r="B2" s="24" t="s">
        <v>18</v>
      </c>
      <c r="C2" s="25" t="s">
        <v>34</v>
      </c>
      <c r="D2" s="24" t="s">
        <v>15</v>
      </c>
      <c r="E2" s="25" t="s">
        <v>45</v>
      </c>
      <c r="F2" s="24" t="s">
        <v>16</v>
      </c>
      <c r="G2" s="25" t="s">
        <v>35</v>
      </c>
      <c r="H2" s="24" t="s">
        <v>17</v>
      </c>
      <c r="I2" s="17" t="s">
        <v>46</v>
      </c>
      <c r="J2" s="45" t="s">
        <v>33</v>
      </c>
      <c r="K2" s="17" t="s">
        <v>39</v>
      </c>
      <c r="L2" s="45" t="s">
        <v>40</v>
      </c>
      <c r="M2" s="17" t="s">
        <v>36</v>
      </c>
      <c r="N2" s="45" t="s">
        <v>41</v>
      </c>
      <c r="O2" s="17" t="s">
        <v>37</v>
      </c>
      <c r="P2" s="45" t="s">
        <v>42</v>
      </c>
      <c r="Q2" s="17" t="s">
        <v>38</v>
      </c>
      <c r="R2" s="45" t="s">
        <v>43</v>
      </c>
    </row>
    <row r="3" spans="1:18">
      <c r="A3" s="22" t="s">
        <v>47</v>
      </c>
      <c r="B3" s="40">
        <f>SUMPRODUCT((Tableau1[Produits]=A$2)*(Tableau1[lot]=A3)*Tableau1[Entrées])-SUMPRODUCT((Tableau1[Produits]=A$2)*(Tableau1[lot]=A3)*Tableau1[Sorties])</f>
        <v>80</v>
      </c>
      <c r="C3" s="23" t="s">
        <v>47</v>
      </c>
      <c r="D3" s="23">
        <f>SUMPRODUCT((Tableau1[Produits]=C$2)*(Tableau1[lot]=C3)*Tableau1[Entrées])-SUMPRODUCT((Tableau1[Produits]=C$2)*(Tableau1[lot]=C3)*Tableau1[Sorties])</f>
        <v>0</v>
      </c>
      <c r="E3" s="23" t="s">
        <v>47</v>
      </c>
      <c r="F3" s="23">
        <f>SUMPRODUCT((Tableau1[Produits]=E$2)*(Tableau1[lot]=E3)*Tableau1[Entrées])-SUMPRODUCT((Tableau1[Produits]=E$2)*(Tableau1[lot]=E3)*Tableau1[Sorties])</f>
        <v>0</v>
      </c>
      <c r="G3" s="23" t="s">
        <v>47</v>
      </c>
      <c r="H3" s="23">
        <f>SUMPRODUCT((Tableau1[Produits]=G$2)*(Tableau1[lot]=G3)*Tableau1[Entrées])-SUMPRODUCT((Tableau1[Produits]=G$2)*(Tableau1[lot]=G3)*Tableau1[Sorties])</f>
        <v>0</v>
      </c>
      <c r="I3" s="23" t="s">
        <v>47</v>
      </c>
      <c r="J3" s="23">
        <f>SUMPRODUCT((Tableau1[Produits]=I$2)*(Tableau1[lot]=I3)*Tableau1[Entrées])-SUMPRODUCT((Tableau1[Produits]=I$2)*(Tableau1[lot]=I3)*Tableau1[Sorties])</f>
        <v>0</v>
      </c>
      <c r="K3" s="23" t="s">
        <v>47</v>
      </c>
      <c r="L3" s="23">
        <f>SUMPRODUCT((Tableau1[Produits]=K$2)*(Tableau1[lot]=K3)*Tableau1[Entrées])-SUMPRODUCT((Tableau1[Produits]=K$2)*(Tableau1[lot]=K3)*Tableau1[Sorties])</f>
        <v>0</v>
      </c>
      <c r="M3" s="23" t="s">
        <v>47</v>
      </c>
      <c r="N3" s="23">
        <f>SUMPRODUCT((Tableau1[Produits]=M$2)*(Tableau1[lot]=M3)*Tableau1[Entrées])-SUMPRODUCT((Tableau1[Produits]=M$2)*(Tableau1[lot]=M3)*Tableau1[Sorties])</f>
        <v>0</v>
      </c>
      <c r="O3" s="23" t="s">
        <v>47</v>
      </c>
      <c r="P3" s="23">
        <f>SUMPRODUCT((Tableau1[Produits]=O$2)*(Tableau1[lot]=O3)*Tableau1[Entrées])-SUMPRODUCT((Tableau1[Produits]=O$2)*(Tableau1[lot]=O3)*Tableau1[Sorties])</f>
        <v>0</v>
      </c>
      <c r="Q3" s="23" t="s">
        <v>47</v>
      </c>
      <c r="R3" s="23">
        <f>SUMPRODUCT((Tableau1[Produits]=Q$2)*(Tableau1[lot]=Q3)*Tableau1[Entrées])-SUMPRODUCT((Tableau1[Produits]=Q$2)*(Tableau1[lot]=Q3)*Tableau1[Sorties])</f>
        <v>0</v>
      </c>
    </row>
    <row r="4" spans="1:18">
      <c r="A4" s="22" t="s">
        <v>48</v>
      </c>
      <c r="B4" s="40">
        <f>SUMPRODUCT((Tableau1[Produits]=A$2)*(Tableau1[lot]=A4)*Tableau1[Entrées])-SUMPRODUCT((Tableau1[Produits]=A$2)*(Tableau1[lot]=A4)*Tableau1[Sorties])</f>
        <v>200</v>
      </c>
      <c r="C4" s="23"/>
      <c r="D4" s="23">
        <f>SUMPRODUCT((Tableau1[Produits]=C$2)*(Tableau1[lot]=C4)*Tableau1[Entrées])-SUMPRODUCT((Tableau1[Produits]=C$2)*(Tableau1[lot]=C4)*Tableau1[Sorties])</f>
        <v>0</v>
      </c>
      <c r="E4" s="23"/>
      <c r="F4" s="23">
        <f>SUMPRODUCT((Tableau1[Produits]=E$2)*(Tableau1[lot]=E4)*Tableau1[Entrées])-SUMPRODUCT((Tableau1[Produits]=E$2)*(Tableau1[lot]=E4)*Tableau1[Sorties])</f>
        <v>0</v>
      </c>
      <c r="G4" s="23"/>
      <c r="H4" s="23">
        <f>SUMPRODUCT((Tableau1[Produits]=G$2)*(Tableau1[lot]=G4)*Tableau1[Entrées])-SUMPRODUCT((Tableau1[Produits]=G$2)*(Tableau1[lot]=G4)*Tableau1[Sorties])</f>
        <v>0</v>
      </c>
      <c r="I4" s="23"/>
      <c r="J4" s="23">
        <f>SUMPRODUCT((Tableau1[Produits]=I$2)*(Tableau1[lot]=I4)*Tableau1[Entrées])-SUMPRODUCT((Tableau1[Produits]=I$2)*(Tableau1[lot]=I4)*Tableau1[Sorties])</f>
        <v>0</v>
      </c>
      <c r="K4" s="23"/>
      <c r="L4" s="23">
        <f>SUMPRODUCT((Tableau1[Produits]=K$2)*(Tableau1[lot]=K4)*Tableau1[Entrées])-SUMPRODUCT((Tableau1[Produits]=K$2)*(Tableau1[lot]=K4)*Tableau1[Sorties])</f>
        <v>0</v>
      </c>
      <c r="M4" s="23"/>
      <c r="N4" s="23">
        <f>SUMPRODUCT((Tableau1[Produits]=M$2)*(Tableau1[lot]=M4)*Tableau1[Entrées])-SUMPRODUCT((Tableau1[Produits]=M$2)*(Tableau1[lot]=M4)*Tableau1[Sorties])</f>
        <v>0</v>
      </c>
      <c r="O4" s="23"/>
      <c r="P4" s="23">
        <f>SUMPRODUCT((Tableau1[Produits]=O$2)*(Tableau1[lot]=O4)*Tableau1[Entrées])-SUMPRODUCT((Tableau1[Produits]=O$2)*(Tableau1[lot]=O4)*Tableau1[Sorties])</f>
        <v>0</v>
      </c>
      <c r="Q4" s="23"/>
      <c r="R4" s="23">
        <f>SUMPRODUCT((Tableau1[Produits]=Q$2)*(Tableau1[lot]=Q4)*Tableau1[Entrées])-SUMPRODUCT((Tableau1[Produits]=Q$2)*(Tableau1[lot]=Q4)*Tableau1[Sorties])</f>
        <v>0</v>
      </c>
    </row>
    <row r="5" spans="1:18">
      <c r="A5" s="22"/>
      <c r="B5" s="40">
        <f>SUMPRODUCT((Tableau1[Produits]=A$2)*(Tableau1[lot]=A5)*Tableau1[Entrées])-SUMPRODUCT((Tableau1[Produits]=A$2)*(Tableau1[lot]=A5)*Tableau1[Sorties])</f>
        <v>0</v>
      </c>
      <c r="C5" s="23"/>
      <c r="D5" s="23">
        <f>SUMPRODUCT((Tableau1[Produits]=C$2)*(Tableau1[lot]=C5)*Tableau1[Entrées])-SUMPRODUCT((Tableau1[Produits]=C$2)*(Tableau1[lot]=C5)*Tableau1[Sorties])</f>
        <v>0</v>
      </c>
      <c r="E5" s="23"/>
      <c r="F5" s="23">
        <f>SUMPRODUCT((Tableau1[Produits]=E$2)*(Tableau1[lot]=E5)*Tableau1[Entrées])-SUMPRODUCT((Tableau1[Produits]=E$2)*(Tableau1[lot]=E5)*Tableau1[Sorties])</f>
        <v>0</v>
      </c>
      <c r="G5" s="23"/>
      <c r="H5" s="23">
        <f>SUMPRODUCT((Tableau1[Produits]=G$2)*(Tableau1[lot]=G5)*Tableau1[Entrées])-SUMPRODUCT((Tableau1[Produits]=G$2)*(Tableau1[lot]=G5)*Tableau1[Sorties])</f>
        <v>0</v>
      </c>
      <c r="I5" s="23"/>
      <c r="J5" s="23">
        <f>SUMPRODUCT((Tableau1[Produits]=I$2)*(Tableau1[lot]=I5)*Tableau1[Entrées])-SUMPRODUCT((Tableau1[Produits]=I$2)*(Tableau1[lot]=I5)*Tableau1[Sorties])</f>
        <v>0</v>
      </c>
      <c r="K5" s="23"/>
      <c r="L5" s="23">
        <f>SUMPRODUCT((Tableau1[Produits]=K$2)*(Tableau1[lot]=K5)*Tableau1[Entrées])-SUMPRODUCT((Tableau1[Produits]=K$2)*(Tableau1[lot]=K5)*Tableau1[Sorties])</f>
        <v>0</v>
      </c>
      <c r="M5" s="23"/>
      <c r="N5" s="23">
        <f>SUMPRODUCT((Tableau1[Produits]=M$2)*(Tableau1[lot]=M5)*Tableau1[Entrées])-SUMPRODUCT((Tableau1[Produits]=M$2)*(Tableau1[lot]=M5)*Tableau1[Sorties])</f>
        <v>0</v>
      </c>
      <c r="O5" s="23"/>
      <c r="P5" s="23">
        <f>SUMPRODUCT((Tableau1[Produits]=O$2)*(Tableau1[lot]=O5)*Tableau1[Entrées])-SUMPRODUCT((Tableau1[Produits]=O$2)*(Tableau1[lot]=O5)*Tableau1[Sorties])</f>
        <v>0</v>
      </c>
      <c r="Q5" s="23"/>
      <c r="R5" s="23">
        <f>SUMPRODUCT((Tableau1[Produits]=Q$2)*(Tableau1[lot]=Q5)*Tableau1[Entrées])-SUMPRODUCT((Tableau1[Produits]=Q$2)*(Tableau1[lot]=Q5)*Tableau1[Sorties])</f>
        <v>0</v>
      </c>
    </row>
    <row r="6" spans="1:18">
      <c r="A6" s="22"/>
      <c r="B6" s="41">
        <f>SUMPRODUCT((Tableau1[Produits]=A$2)*(Tableau1[lot]=A6)*Tableau1[Entrées])-SUMPRODUCT((Tableau1[Produits]=A$2)*(Tableau1[lot]=A6)*Tableau1[Sorties])</f>
        <v>0</v>
      </c>
      <c r="C6" s="23"/>
      <c r="D6" s="23">
        <f>SUMPRODUCT((Tableau1[Produits]=C$2)*(Tableau1[lot]=C6)*Tableau1[Entrées])-SUMPRODUCT((Tableau1[Produits]=C$2)*(Tableau1[lot]=C6)*Tableau1[Sorties])</f>
        <v>0</v>
      </c>
      <c r="E6" s="23"/>
      <c r="F6" s="23">
        <f>SUMPRODUCT((Tableau1[Produits]=E$2)*(Tableau1[lot]=E6)*Tableau1[Entrées])-SUMPRODUCT((Tableau1[Produits]=E$2)*(Tableau1[lot]=E6)*Tableau1[Sorties])</f>
        <v>0</v>
      </c>
      <c r="G6" s="23"/>
      <c r="H6" s="23">
        <f>SUMPRODUCT((Tableau1[Produits]=G$2)*(Tableau1[lot]=G6)*Tableau1[Entrées])-SUMPRODUCT((Tableau1[Produits]=G$2)*(Tableau1[lot]=G6)*Tableau1[Sorties])</f>
        <v>0</v>
      </c>
      <c r="I6" s="23"/>
      <c r="J6" s="23">
        <f>SUMPRODUCT((Tableau1[Produits]=I$2)*(Tableau1[lot]=I6)*Tableau1[Entrées])-SUMPRODUCT((Tableau1[Produits]=I$2)*(Tableau1[lot]=I6)*Tableau1[Sorties])</f>
        <v>0</v>
      </c>
      <c r="K6" s="23"/>
      <c r="L6" s="23">
        <f>SUMPRODUCT((Tableau1[Produits]=K$2)*(Tableau1[lot]=K6)*Tableau1[Entrées])-SUMPRODUCT((Tableau1[Produits]=K$2)*(Tableau1[lot]=K6)*Tableau1[Sorties])</f>
        <v>0</v>
      </c>
      <c r="M6" s="23"/>
      <c r="N6" s="23">
        <f>SUMPRODUCT((Tableau1[Produits]=M$2)*(Tableau1[lot]=M6)*Tableau1[Entrées])-SUMPRODUCT((Tableau1[Produits]=M$2)*(Tableau1[lot]=M6)*Tableau1[Sorties])</f>
        <v>0</v>
      </c>
      <c r="O6" s="23"/>
      <c r="P6" s="23">
        <f>SUMPRODUCT((Tableau1[Produits]=O$2)*(Tableau1[lot]=O6)*Tableau1[Entrées])-SUMPRODUCT((Tableau1[Produits]=O$2)*(Tableau1[lot]=O6)*Tableau1[Sorties])</f>
        <v>0</v>
      </c>
      <c r="Q6" s="23"/>
      <c r="R6" s="23">
        <f>SUMPRODUCT((Tableau1[Produits]=Q$2)*(Tableau1[lot]=Q6)*Tableau1[Entrées])-SUMPRODUCT((Tableau1[Produits]=Q$2)*(Tableau1[lot]=Q6)*Tableau1[Sorties])</f>
        <v>0</v>
      </c>
    </row>
    <row r="7" spans="1:18">
      <c r="A7" s="22"/>
      <c r="B7" s="41">
        <f>SUMPRODUCT((Tableau1[Produits]=A$2)*(Tableau1[lot]=A7)*Tableau1[Entrées])-SUMPRODUCT((Tableau1[Produits]=A$2)*(Tableau1[lot]=A7)*Tableau1[Sorties])</f>
        <v>0</v>
      </c>
      <c r="C7" s="23"/>
      <c r="D7" s="23">
        <f>SUMPRODUCT((Tableau1[Produits]=C$2)*(Tableau1[lot]=C7)*Tableau1[Entrées])-SUMPRODUCT((Tableau1[Produits]=C$2)*(Tableau1[lot]=C7)*Tableau1[Sorties])</f>
        <v>0</v>
      </c>
      <c r="E7" s="23"/>
      <c r="F7" s="23">
        <f>SUMPRODUCT((Tableau1[Produits]=E$2)*(Tableau1[lot]=E7)*Tableau1[Entrées])-SUMPRODUCT((Tableau1[Produits]=E$2)*(Tableau1[lot]=E7)*Tableau1[Sorties])</f>
        <v>0</v>
      </c>
      <c r="G7" s="23"/>
      <c r="H7" s="23">
        <f>SUMPRODUCT((Tableau1[Produits]=G$2)*(Tableau1[lot]=G7)*Tableau1[Entrées])-SUMPRODUCT((Tableau1[Produits]=G$2)*(Tableau1[lot]=G7)*Tableau1[Sorties])</f>
        <v>0</v>
      </c>
      <c r="I7" s="23"/>
      <c r="J7" s="23">
        <f>SUMPRODUCT((Tableau1[Produits]=I$2)*(Tableau1[lot]=I7)*Tableau1[Entrées])-SUMPRODUCT((Tableau1[Produits]=I$2)*(Tableau1[lot]=I7)*Tableau1[Sorties])</f>
        <v>0</v>
      </c>
      <c r="K7" s="23"/>
      <c r="L7" s="23">
        <f>SUMPRODUCT((Tableau1[Produits]=K$2)*(Tableau1[lot]=K7)*Tableau1[Entrées])-SUMPRODUCT((Tableau1[Produits]=K$2)*(Tableau1[lot]=K7)*Tableau1[Sorties])</f>
        <v>0</v>
      </c>
      <c r="M7" s="23"/>
      <c r="N7" s="23">
        <f>SUMPRODUCT((Tableau1[Produits]=M$2)*(Tableau1[lot]=M7)*Tableau1[Entrées])-SUMPRODUCT((Tableau1[Produits]=M$2)*(Tableau1[lot]=M7)*Tableau1[Sorties])</f>
        <v>0</v>
      </c>
      <c r="O7" s="23"/>
      <c r="P7" s="23">
        <f>SUMPRODUCT((Tableau1[Produits]=O$2)*(Tableau1[lot]=O7)*Tableau1[Entrées])-SUMPRODUCT((Tableau1[Produits]=O$2)*(Tableau1[lot]=O7)*Tableau1[Sorties])</f>
        <v>0</v>
      </c>
      <c r="Q7" s="23"/>
      <c r="R7" s="23">
        <f>SUMPRODUCT((Tableau1[Produits]=Q$2)*(Tableau1[lot]=Q7)*Tableau1[Entrées])-SUMPRODUCT((Tableau1[Produits]=Q$2)*(Tableau1[lot]=Q7)*Tableau1[Sorties])</f>
        <v>0</v>
      </c>
    </row>
    <row r="8" spans="1:18">
      <c r="A8" s="22"/>
      <c r="B8" s="41">
        <f>SUMPRODUCT((Tableau1[Produits]=A$2)*(Tableau1[lot]=A8)*Tableau1[Entrées])-SUMPRODUCT((Tableau1[Produits]=A$2)*(Tableau1[lot]=A8)*Tableau1[Sorties])</f>
        <v>0</v>
      </c>
      <c r="C8" s="23"/>
      <c r="D8" s="23">
        <f>SUMPRODUCT((Tableau1[Produits]=C$2)*(Tableau1[lot]=C8)*Tableau1[Entrées])-SUMPRODUCT((Tableau1[Produits]=C$2)*(Tableau1[lot]=C8)*Tableau1[Sorties])</f>
        <v>0</v>
      </c>
      <c r="E8" s="23"/>
      <c r="F8" s="23">
        <f>SUMPRODUCT((Tableau1[Produits]=E$2)*(Tableau1[lot]=E8)*Tableau1[Entrées])-SUMPRODUCT((Tableau1[Produits]=E$2)*(Tableau1[lot]=E8)*Tableau1[Sorties])</f>
        <v>0</v>
      </c>
      <c r="G8" s="23"/>
      <c r="H8" s="23">
        <f>SUMPRODUCT((Tableau1[Produits]=G$2)*(Tableau1[lot]=G8)*Tableau1[Entrées])-SUMPRODUCT((Tableau1[Produits]=G$2)*(Tableau1[lot]=G8)*Tableau1[Sorties])</f>
        <v>0</v>
      </c>
      <c r="I8" s="23"/>
      <c r="J8" s="23">
        <f>SUMPRODUCT((Tableau1[Produits]=I$2)*(Tableau1[lot]=I8)*Tableau1[Entrées])-SUMPRODUCT((Tableau1[Produits]=I$2)*(Tableau1[lot]=I8)*Tableau1[Sorties])</f>
        <v>0</v>
      </c>
      <c r="K8" s="23"/>
      <c r="L8" s="23">
        <f>SUMPRODUCT((Tableau1[Produits]=K$2)*(Tableau1[lot]=K8)*Tableau1[Entrées])-SUMPRODUCT((Tableau1[Produits]=K$2)*(Tableau1[lot]=K8)*Tableau1[Sorties])</f>
        <v>0</v>
      </c>
      <c r="M8" s="23"/>
      <c r="N8" s="23">
        <f>SUMPRODUCT((Tableau1[Produits]=M$2)*(Tableau1[lot]=M8)*Tableau1[Entrées])-SUMPRODUCT((Tableau1[Produits]=M$2)*(Tableau1[lot]=M8)*Tableau1[Sorties])</f>
        <v>0</v>
      </c>
      <c r="O8" s="23"/>
      <c r="P8" s="23">
        <f>SUMPRODUCT((Tableau1[Produits]=O$2)*(Tableau1[lot]=O8)*Tableau1[Entrées])-SUMPRODUCT((Tableau1[Produits]=O$2)*(Tableau1[lot]=O8)*Tableau1[Sorties])</f>
        <v>0</v>
      </c>
      <c r="Q8" s="23"/>
      <c r="R8" s="23">
        <f>SUMPRODUCT((Tableau1[Produits]=Q$2)*(Tableau1[lot]=Q8)*Tableau1[Entrées])-SUMPRODUCT((Tableau1[Produits]=Q$2)*(Tableau1[lot]=Q8)*Tableau1[Sorties])</f>
        <v>0</v>
      </c>
    </row>
    <row r="9" spans="1:18">
      <c r="A9" s="22"/>
      <c r="B9" s="41">
        <f>SUMPRODUCT((Tableau1[Produits]=A$2)*(Tableau1[lot]=A9)*Tableau1[Entrées])-SUMPRODUCT((Tableau1[Produits]=A$2)*(Tableau1[lot]=A9)*Tableau1[Sorties])</f>
        <v>0</v>
      </c>
      <c r="C9" s="23"/>
      <c r="D9" s="23">
        <f>SUMPRODUCT((Tableau1[Produits]=C$2)*(Tableau1[lot]=C9)*Tableau1[Entrées])-SUMPRODUCT((Tableau1[Produits]=C$2)*(Tableau1[lot]=C9)*Tableau1[Sorties])</f>
        <v>0</v>
      </c>
      <c r="E9" s="23"/>
      <c r="F9" s="23">
        <f>SUMPRODUCT((Tableau1[Produits]=E$2)*(Tableau1[lot]=E9)*Tableau1[Entrées])-SUMPRODUCT((Tableau1[Produits]=E$2)*(Tableau1[lot]=E9)*Tableau1[Sorties])</f>
        <v>0</v>
      </c>
      <c r="G9" s="23"/>
      <c r="H9" s="23">
        <f>SUMPRODUCT((Tableau1[Produits]=G$2)*(Tableau1[lot]=G9)*Tableau1[Entrées])-SUMPRODUCT((Tableau1[Produits]=G$2)*(Tableau1[lot]=G9)*Tableau1[Sorties])</f>
        <v>0</v>
      </c>
      <c r="I9" s="23"/>
      <c r="J9" s="23">
        <f>SUMPRODUCT((Tableau1[Produits]=I$2)*(Tableau1[lot]=I9)*Tableau1[Entrées])-SUMPRODUCT((Tableau1[Produits]=I$2)*(Tableau1[lot]=I9)*Tableau1[Sorties])</f>
        <v>0</v>
      </c>
      <c r="K9" s="23"/>
      <c r="L9" s="23">
        <f>SUMPRODUCT((Tableau1[Produits]=K$2)*(Tableau1[lot]=K9)*Tableau1[Entrées])-SUMPRODUCT((Tableau1[Produits]=K$2)*(Tableau1[lot]=K9)*Tableau1[Sorties])</f>
        <v>0</v>
      </c>
      <c r="M9" s="23"/>
      <c r="N9" s="23">
        <f>SUMPRODUCT((Tableau1[Produits]=M$2)*(Tableau1[lot]=M9)*Tableau1[Entrées])-SUMPRODUCT((Tableau1[Produits]=M$2)*(Tableau1[lot]=M9)*Tableau1[Sorties])</f>
        <v>0</v>
      </c>
      <c r="O9" s="23"/>
      <c r="P9" s="23">
        <f>SUMPRODUCT((Tableau1[Produits]=O$2)*(Tableau1[lot]=O9)*Tableau1[Entrées])-SUMPRODUCT((Tableau1[Produits]=O$2)*(Tableau1[lot]=O9)*Tableau1[Sorties])</f>
        <v>0</v>
      </c>
      <c r="Q9" s="23"/>
      <c r="R9" s="23">
        <f>SUMPRODUCT((Tableau1[Produits]=Q$2)*(Tableau1[lot]=Q9)*Tableau1[Entrées])-SUMPRODUCT((Tableau1[Produits]=Q$2)*(Tableau1[lot]=Q9)*Tableau1[Sorties])</f>
        <v>0</v>
      </c>
    </row>
    <row r="10" spans="1:18">
      <c r="A10" s="22"/>
      <c r="B10" s="41">
        <f>SUMPRODUCT((Tableau1[Produits]=A$2)*(Tableau1[lot]=A10)*Tableau1[Entrées])-SUMPRODUCT((Tableau1[Produits]=A$2)*(Tableau1[lot]=A10)*Tableau1[Sorties])</f>
        <v>0</v>
      </c>
      <c r="C10" s="23"/>
      <c r="D10" s="23">
        <f>SUMPRODUCT((Tableau1[Produits]=C$2)*(Tableau1[lot]=C10)*Tableau1[Entrées])-SUMPRODUCT((Tableau1[Produits]=C$2)*(Tableau1[lot]=C10)*Tableau1[Sorties])</f>
        <v>0</v>
      </c>
      <c r="E10" s="23"/>
      <c r="F10" s="23">
        <f>SUMPRODUCT((Tableau1[Produits]=E$2)*(Tableau1[lot]=E10)*Tableau1[Entrées])-SUMPRODUCT((Tableau1[Produits]=E$2)*(Tableau1[lot]=E10)*Tableau1[Sorties])</f>
        <v>0</v>
      </c>
      <c r="G10" s="23"/>
      <c r="H10" s="23">
        <f>SUMPRODUCT((Tableau1[Produits]=G$2)*(Tableau1[lot]=G10)*Tableau1[Entrées])-SUMPRODUCT((Tableau1[Produits]=G$2)*(Tableau1[lot]=G10)*Tableau1[Sorties])</f>
        <v>0</v>
      </c>
      <c r="I10" s="23"/>
      <c r="J10" s="23">
        <f>SUMPRODUCT((Tableau1[Produits]=I$2)*(Tableau1[lot]=I10)*Tableau1[Entrées])-SUMPRODUCT((Tableau1[Produits]=I$2)*(Tableau1[lot]=I10)*Tableau1[Sorties])</f>
        <v>0</v>
      </c>
      <c r="K10" s="23"/>
      <c r="L10" s="23">
        <f>SUMPRODUCT((Tableau1[Produits]=K$2)*(Tableau1[lot]=K10)*Tableau1[Entrées])-SUMPRODUCT((Tableau1[Produits]=K$2)*(Tableau1[lot]=K10)*Tableau1[Sorties])</f>
        <v>0</v>
      </c>
      <c r="M10" s="23"/>
      <c r="N10" s="23">
        <f>SUMPRODUCT((Tableau1[Produits]=M$2)*(Tableau1[lot]=M10)*Tableau1[Entrées])-SUMPRODUCT((Tableau1[Produits]=M$2)*(Tableau1[lot]=M10)*Tableau1[Sorties])</f>
        <v>0</v>
      </c>
      <c r="O10" s="23"/>
      <c r="P10" s="23">
        <f>SUMPRODUCT((Tableau1[Produits]=O$2)*(Tableau1[lot]=O10)*Tableau1[Entrées])-SUMPRODUCT((Tableau1[Produits]=O$2)*(Tableau1[lot]=O10)*Tableau1[Sorties])</f>
        <v>0</v>
      </c>
      <c r="Q10" s="23"/>
      <c r="R10" s="23">
        <f>SUMPRODUCT((Tableau1[Produits]=Q$2)*(Tableau1[lot]=Q10)*Tableau1[Entrées])-SUMPRODUCT((Tableau1[Produits]=Q$2)*(Tableau1[lot]=Q10)*Tableau1[Sorties])</f>
        <v>0</v>
      </c>
    </row>
    <row r="11" spans="1:18">
      <c r="A11" s="22"/>
      <c r="B11" s="41">
        <f>SUMPRODUCT((Tableau1[Produits]=A$2)*(Tableau1[lot]=A11)*Tableau1[Entrées])-SUMPRODUCT((Tableau1[Produits]=A$2)*(Tableau1[lot]=A11)*Tableau1[Sorties])</f>
        <v>0</v>
      </c>
      <c r="C11" s="23"/>
      <c r="D11" s="23">
        <f>SUMPRODUCT((Tableau1[Produits]=C$2)*(Tableau1[lot]=C11)*Tableau1[Entrées])-SUMPRODUCT((Tableau1[Produits]=C$2)*(Tableau1[lot]=C11)*Tableau1[Sorties])</f>
        <v>0</v>
      </c>
      <c r="E11" s="23"/>
      <c r="F11" s="23">
        <f>SUMPRODUCT((Tableau1[Produits]=E$2)*(Tableau1[lot]=E11)*Tableau1[Entrées])-SUMPRODUCT((Tableau1[Produits]=E$2)*(Tableau1[lot]=E11)*Tableau1[Sorties])</f>
        <v>0</v>
      </c>
      <c r="G11" s="23"/>
      <c r="H11" s="23">
        <f>SUMPRODUCT((Tableau1[Produits]=G$2)*(Tableau1[lot]=G11)*Tableau1[Entrées])-SUMPRODUCT((Tableau1[Produits]=G$2)*(Tableau1[lot]=G11)*Tableau1[Sorties])</f>
        <v>0</v>
      </c>
      <c r="I11" s="23"/>
      <c r="J11" s="23">
        <f>SUMPRODUCT((Tableau1[Produits]=I$2)*(Tableau1[lot]=I11)*Tableau1[Entrées])-SUMPRODUCT((Tableau1[Produits]=I$2)*(Tableau1[lot]=I11)*Tableau1[Sorties])</f>
        <v>0</v>
      </c>
      <c r="K11" s="23"/>
      <c r="L11" s="23">
        <f>SUMPRODUCT((Tableau1[Produits]=K$2)*(Tableau1[lot]=K11)*Tableau1[Entrées])-SUMPRODUCT((Tableau1[Produits]=K$2)*(Tableau1[lot]=K11)*Tableau1[Sorties])</f>
        <v>0</v>
      </c>
      <c r="M11" s="23"/>
      <c r="N11" s="23">
        <f>SUMPRODUCT((Tableau1[Produits]=M$2)*(Tableau1[lot]=M11)*Tableau1[Entrées])-SUMPRODUCT((Tableau1[Produits]=M$2)*(Tableau1[lot]=M11)*Tableau1[Sorties])</f>
        <v>0</v>
      </c>
      <c r="O11" s="23"/>
      <c r="P11" s="23">
        <f>SUMPRODUCT((Tableau1[Produits]=O$2)*(Tableau1[lot]=O11)*Tableau1[Entrées])-SUMPRODUCT((Tableau1[Produits]=O$2)*(Tableau1[lot]=O11)*Tableau1[Sorties])</f>
        <v>0</v>
      </c>
      <c r="Q11" s="23"/>
      <c r="R11" s="23">
        <f>SUMPRODUCT((Tableau1[Produits]=Q$2)*(Tableau1[lot]=Q11)*Tableau1[Entrées])-SUMPRODUCT((Tableau1[Produits]=Q$2)*(Tableau1[lot]=Q11)*Tableau1[Sorties])</f>
        <v>0</v>
      </c>
    </row>
    <row r="12" spans="1:18">
      <c r="A12" s="22"/>
      <c r="B12" s="41">
        <f>SUMPRODUCT((Tableau1[Produits]=A$2)*(Tableau1[lot]=A12)*Tableau1[Entrées])-SUMPRODUCT((Tableau1[Produits]=A$2)*(Tableau1[lot]=A12)*Tableau1[Sorties])</f>
        <v>0</v>
      </c>
      <c r="C12" s="23"/>
      <c r="D12" s="23">
        <f>SUMPRODUCT((Tableau1[Produits]=C$2)*(Tableau1[lot]=C12)*Tableau1[Entrées])-SUMPRODUCT((Tableau1[Produits]=C$2)*(Tableau1[lot]=C12)*Tableau1[Sorties])</f>
        <v>0</v>
      </c>
      <c r="E12" s="23"/>
      <c r="F12" s="23">
        <f>SUMPRODUCT((Tableau1[Produits]=E$2)*(Tableau1[lot]=E12)*Tableau1[Entrées])-SUMPRODUCT((Tableau1[Produits]=E$2)*(Tableau1[lot]=E12)*Tableau1[Sorties])</f>
        <v>0</v>
      </c>
      <c r="G12" s="23"/>
      <c r="H12" s="23">
        <f>SUMPRODUCT((Tableau1[Produits]=G$2)*(Tableau1[lot]=G12)*Tableau1[Entrées])-SUMPRODUCT((Tableau1[Produits]=G$2)*(Tableau1[lot]=G12)*Tableau1[Sorties])</f>
        <v>0</v>
      </c>
      <c r="I12" s="23"/>
      <c r="J12" s="23">
        <f>SUMPRODUCT((Tableau1[Produits]=I$2)*(Tableau1[lot]=I12)*Tableau1[Entrées])-SUMPRODUCT((Tableau1[Produits]=I$2)*(Tableau1[lot]=I12)*Tableau1[Sorties])</f>
        <v>0</v>
      </c>
      <c r="K12" s="23"/>
      <c r="L12" s="23">
        <f>SUMPRODUCT((Tableau1[Produits]=K$2)*(Tableau1[lot]=K12)*Tableau1[Entrées])-SUMPRODUCT((Tableau1[Produits]=K$2)*(Tableau1[lot]=K12)*Tableau1[Sorties])</f>
        <v>0</v>
      </c>
      <c r="M12" s="23"/>
      <c r="N12" s="23">
        <f>SUMPRODUCT((Tableau1[Produits]=M$2)*(Tableau1[lot]=M12)*Tableau1[Entrées])-SUMPRODUCT((Tableau1[Produits]=M$2)*(Tableau1[lot]=M12)*Tableau1[Sorties])</f>
        <v>0</v>
      </c>
      <c r="O12" s="23"/>
      <c r="P12" s="23">
        <f>SUMPRODUCT((Tableau1[Produits]=O$2)*(Tableau1[lot]=O12)*Tableau1[Entrées])-SUMPRODUCT((Tableau1[Produits]=O$2)*(Tableau1[lot]=O12)*Tableau1[Sorties])</f>
        <v>0</v>
      </c>
      <c r="Q12" s="23"/>
      <c r="R12" s="23">
        <f>SUMPRODUCT((Tableau1[Produits]=Q$2)*(Tableau1[lot]=Q12)*Tableau1[Entrées])-SUMPRODUCT((Tableau1[Produits]=Q$2)*(Tableau1[lot]=Q12)*Tableau1[Sorties])</f>
        <v>0</v>
      </c>
    </row>
    <row r="13" spans="1:18">
      <c r="A13" s="22"/>
      <c r="B13" s="41">
        <f>SUMPRODUCT((Tableau1[Produits]=A$2)*(Tableau1[lot]=A13)*Tableau1[Entrées])-SUMPRODUCT((Tableau1[Produits]=A$2)*(Tableau1[lot]=A13)*Tableau1[Sorties])</f>
        <v>0</v>
      </c>
      <c r="C13" s="23"/>
      <c r="D13" s="23">
        <f>SUMPRODUCT((Tableau1[Produits]=C$2)*(Tableau1[lot]=C13)*Tableau1[Entrées])-SUMPRODUCT((Tableau1[Produits]=C$2)*(Tableau1[lot]=C13)*Tableau1[Sorties])</f>
        <v>0</v>
      </c>
      <c r="E13" s="23"/>
      <c r="F13" s="23">
        <f>SUMPRODUCT((Tableau1[Produits]=E$2)*(Tableau1[lot]=E13)*Tableau1[Entrées])-SUMPRODUCT((Tableau1[Produits]=E$2)*(Tableau1[lot]=E13)*Tableau1[Sorties])</f>
        <v>0</v>
      </c>
      <c r="G13" s="23"/>
      <c r="H13" s="23">
        <f>SUMPRODUCT((Tableau1[Produits]=G$2)*(Tableau1[lot]=G13)*Tableau1[Entrées])-SUMPRODUCT((Tableau1[Produits]=G$2)*(Tableau1[lot]=G13)*Tableau1[Sorties])</f>
        <v>0</v>
      </c>
      <c r="I13" s="23"/>
      <c r="J13" s="23">
        <f>SUMPRODUCT((Tableau1[Produits]=I$2)*(Tableau1[lot]=I13)*Tableau1[Entrées])-SUMPRODUCT((Tableau1[Produits]=I$2)*(Tableau1[lot]=I13)*Tableau1[Sorties])</f>
        <v>0</v>
      </c>
      <c r="K13" s="23"/>
      <c r="L13" s="23">
        <f>SUMPRODUCT((Tableau1[Produits]=K$2)*(Tableau1[lot]=K13)*Tableau1[Entrées])-SUMPRODUCT((Tableau1[Produits]=K$2)*(Tableau1[lot]=K13)*Tableau1[Sorties])</f>
        <v>0</v>
      </c>
      <c r="M13" s="23"/>
      <c r="N13" s="23">
        <f>SUMPRODUCT((Tableau1[Produits]=M$2)*(Tableau1[lot]=M13)*Tableau1[Entrées])-SUMPRODUCT((Tableau1[Produits]=M$2)*(Tableau1[lot]=M13)*Tableau1[Sorties])</f>
        <v>0</v>
      </c>
      <c r="O13" s="23"/>
      <c r="P13" s="23">
        <f>SUMPRODUCT((Tableau1[Produits]=O$2)*(Tableau1[lot]=O13)*Tableau1[Entrées])-SUMPRODUCT((Tableau1[Produits]=O$2)*(Tableau1[lot]=O13)*Tableau1[Sorties])</f>
        <v>0</v>
      </c>
      <c r="Q13" s="23"/>
      <c r="R13" s="23">
        <f>SUMPRODUCT((Tableau1[Produits]=Q$2)*(Tableau1[lot]=Q13)*Tableau1[Entrées])-SUMPRODUCT((Tableau1[Produits]=Q$2)*(Tableau1[lot]=Q13)*Tableau1[Sorties])</f>
        <v>0</v>
      </c>
    </row>
    <row r="14" spans="1:18">
      <c r="A14" s="22"/>
      <c r="B14" s="41">
        <f>SUMPRODUCT((Tableau1[Produits]=A$2)*(Tableau1[lot]=A14)*Tableau1[Entrées])-SUMPRODUCT((Tableau1[Produits]=A$2)*(Tableau1[lot]=A14)*Tableau1[Sorties])</f>
        <v>0</v>
      </c>
      <c r="C14" s="23"/>
      <c r="D14" s="23">
        <f>SUMPRODUCT((Tableau1[Produits]=C$2)*(Tableau1[lot]=C14)*Tableau1[Entrées])-SUMPRODUCT((Tableau1[Produits]=C$2)*(Tableau1[lot]=C14)*Tableau1[Sorties])</f>
        <v>0</v>
      </c>
      <c r="E14" s="23"/>
      <c r="F14" s="23">
        <f>SUMPRODUCT((Tableau1[Produits]=E$2)*(Tableau1[lot]=E14)*Tableau1[Entrées])-SUMPRODUCT((Tableau1[Produits]=E$2)*(Tableau1[lot]=E14)*Tableau1[Sorties])</f>
        <v>0</v>
      </c>
      <c r="G14" s="23"/>
      <c r="H14" s="23">
        <f>SUMPRODUCT((Tableau1[Produits]=G$2)*(Tableau1[lot]=G14)*Tableau1[Entrées])-SUMPRODUCT((Tableau1[Produits]=G$2)*(Tableau1[lot]=G14)*Tableau1[Sorties])</f>
        <v>0</v>
      </c>
      <c r="I14" s="23"/>
      <c r="J14" s="23">
        <f>SUMPRODUCT((Tableau1[Produits]=I$2)*(Tableau1[lot]=I14)*Tableau1[Entrées])-SUMPRODUCT((Tableau1[Produits]=I$2)*(Tableau1[lot]=I14)*Tableau1[Sorties])</f>
        <v>0</v>
      </c>
      <c r="K14" s="23"/>
      <c r="L14" s="23">
        <f>SUMPRODUCT((Tableau1[Produits]=K$2)*(Tableau1[lot]=K14)*Tableau1[Entrées])-SUMPRODUCT((Tableau1[Produits]=K$2)*(Tableau1[lot]=K14)*Tableau1[Sorties])</f>
        <v>0</v>
      </c>
      <c r="M14" s="23"/>
      <c r="N14" s="23">
        <f>SUMPRODUCT((Tableau1[Produits]=M$2)*(Tableau1[lot]=M14)*Tableau1[Entrées])-SUMPRODUCT((Tableau1[Produits]=M$2)*(Tableau1[lot]=M14)*Tableau1[Sorties])</f>
        <v>0</v>
      </c>
      <c r="O14" s="23"/>
      <c r="P14" s="23">
        <f>SUMPRODUCT((Tableau1[Produits]=O$2)*(Tableau1[lot]=O14)*Tableau1[Entrées])-SUMPRODUCT((Tableau1[Produits]=O$2)*(Tableau1[lot]=O14)*Tableau1[Sorties])</f>
        <v>0</v>
      </c>
      <c r="Q14" s="23"/>
      <c r="R14" s="23">
        <f>SUMPRODUCT((Tableau1[Produits]=Q$2)*(Tableau1[lot]=Q14)*Tableau1[Entrées])-SUMPRODUCT((Tableau1[Produits]=Q$2)*(Tableau1[lot]=Q14)*Tableau1[Sorties])</f>
        <v>0</v>
      </c>
    </row>
    <row r="15" spans="1:18">
      <c r="A15" s="22"/>
      <c r="B15" s="41">
        <f>SUMPRODUCT((Tableau1[Produits]=A$2)*(Tableau1[lot]=A15)*Tableau1[Entrées])-SUMPRODUCT((Tableau1[Produits]=A$2)*(Tableau1[lot]=A15)*Tableau1[Sorties])</f>
        <v>0</v>
      </c>
      <c r="C15" s="23"/>
      <c r="D15" s="23">
        <f>SUMPRODUCT((Tableau1[Produits]=C$2)*(Tableau1[lot]=C15)*Tableau1[Entrées])-SUMPRODUCT((Tableau1[Produits]=C$2)*(Tableau1[lot]=C15)*Tableau1[Sorties])</f>
        <v>0</v>
      </c>
      <c r="E15" s="23"/>
      <c r="F15" s="23">
        <f>SUMPRODUCT((Tableau1[Produits]=E$2)*(Tableau1[lot]=E15)*Tableau1[Entrées])-SUMPRODUCT((Tableau1[Produits]=E$2)*(Tableau1[lot]=E15)*Tableau1[Sorties])</f>
        <v>0</v>
      </c>
      <c r="G15" s="23"/>
      <c r="H15" s="23">
        <f>SUMPRODUCT((Tableau1[Produits]=G$2)*(Tableau1[lot]=G15)*Tableau1[Entrées])-SUMPRODUCT((Tableau1[Produits]=G$2)*(Tableau1[lot]=G15)*Tableau1[Sorties])</f>
        <v>0</v>
      </c>
      <c r="I15" s="23"/>
      <c r="J15" s="23">
        <f>SUMPRODUCT((Tableau1[Produits]=I$2)*(Tableau1[lot]=I15)*Tableau1[Entrées])-SUMPRODUCT((Tableau1[Produits]=I$2)*(Tableau1[lot]=I15)*Tableau1[Sorties])</f>
        <v>0</v>
      </c>
      <c r="K15" s="23"/>
      <c r="L15" s="23">
        <f>SUMPRODUCT((Tableau1[Produits]=K$2)*(Tableau1[lot]=K15)*Tableau1[Entrées])-SUMPRODUCT((Tableau1[Produits]=K$2)*(Tableau1[lot]=K15)*Tableau1[Sorties])</f>
        <v>0</v>
      </c>
      <c r="M15" s="23"/>
      <c r="N15" s="23">
        <f>SUMPRODUCT((Tableau1[Produits]=M$2)*(Tableau1[lot]=M15)*Tableau1[Entrées])-SUMPRODUCT((Tableau1[Produits]=M$2)*(Tableau1[lot]=M15)*Tableau1[Sorties])</f>
        <v>0</v>
      </c>
      <c r="O15" s="23"/>
      <c r="P15" s="23">
        <f>SUMPRODUCT((Tableau1[Produits]=O$2)*(Tableau1[lot]=O15)*Tableau1[Entrées])-SUMPRODUCT((Tableau1[Produits]=O$2)*(Tableau1[lot]=O15)*Tableau1[Sorties])</f>
        <v>0</v>
      </c>
      <c r="Q15" s="23"/>
      <c r="R15" s="23">
        <f>SUMPRODUCT((Tableau1[Produits]=Q$2)*(Tableau1[lot]=Q15)*Tableau1[Entrées])-SUMPRODUCT((Tableau1[Produits]=Q$2)*(Tableau1[lot]=Q15)*Tableau1[Sorties])</f>
        <v>0</v>
      </c>
    </row>
    <row r="16" spans="1:18">
      <c r="A16" s="22"/>
      <c r="B16" s="41">
        <f>SUMPRODUCT((Tableau1[Produits]=A$2)*(Tableau1[lot]=A16)*Tableau1[Entrées])-SUMPRODUCT((Tableau1[Produits]=A$2)*(Tableau1[lot]=A16)*Tableau1[Sorties])</f>
        <v>0</v>
      </c>
      <c r="C16" s="23"/>
      <c r="D16" s="23">
        <f>SUMPRODUCT((Tableau1[Produits]=C$2)*(Tableau1[lot]=C16)*Tableau1[Entrées])-SUMPRODUCT((Tableau1[Produits]=C$2)*(Tableau1[lot]=C16)*Tableau1[Sorties])</f>
        <v>0</v>
      </c>
      <c r="E16" s="23"/>
      <c r="F16" s="23">
        <f>SUMPRODUCT((Tableau1[Produits]=E$2)*(Tableau1[lot]=E16)*Tableau1[Entrées])-SUMPRODUCT((Tableau1[Produits]=E$2)*(Tableau1[lot]=E16)*Tableau1[Sorties])</f>
        <v>0</v>
      </c>
      <c r="G16" s="23"/>
      <c r="H16" s="23">
        <f>SUMPRODUCT((Tableau1[Produits]=G$2)*(Tableau1[lot]=G16)*Tableau1[Entrées])-SUMPRODUCT((Tableau1[Produits]=G$2)*(Tableau1[lot]=G16)*Tableau1[Sorties])</f>
        <v>0</v>
      </c>
      <c r="I16" s="23"/>
      <c r="J16" s="23">
        <f>SUMPRODUCT((Tableau1[Produits]=I$2)*(Tableau1[lot]=I16)*Tableau1[Entrées])-SUMPRODUCT((Tableau1[Produits]=I$2)*(Tableau1[lot]=I16)*Tableau1[Sorties])</f>
        <v>0</v>
      </c>
      <c r="K16" s="23"/>
      <c r="L16" s="23">
        <f>SUMPRODUCT((Tableau1[Produits]=K$2)*(Tableau1[lot]=K16)*Tableau1[Entrées])-SUMPRODUCT((Tableau1[Produits]=K$2)*(Tableau1[lot]=K16)*Tableau1[Sorties])</f>
        <v>0</v>
      </c>
      <c r="M16" s="23"/>
      <c r="N16" s="23">
        <f>SUMPRODUCT((Tableau1[Produits]=M$2)*(Tableau1[lot]=M16)*Tableau1[Entrées])-SUMPRODUCT((Tableau1[Produits]=M$2)*(Tableau1[lot]=M16)*Tableau1[Sorties])</f>
        <v>0</v>
      </c>
      <c r="O16" s="23"/>
      <c r="P16" s="23">
        <f>SUMPRODUCT((Tableau1[Produits]=O$2)*(Tableau1[lot]=O16)*Tableau1[Entrées])-SUMPRODUCT((Tableau1[Produits]=O$2)*(Tableau1[lot]=O16)*Tableau1[Sorties])</f>
        <v>0</v>
      </c>
      <c r="Q16" s="23"/>
      <c r="R16" s="23">
        <f>SUMPRODUCT((Tableau1[Produits]=Q$2)*(Tableau1[lot]=Q16)*Tableau1[Entrées])-SUMPRODUCT((Tableau1[Produits]=Q$2)*(Tableau1[lot]=Q16)*Tableau1[Sorties])</f>
        <v>0</v>
      </c>
    </row>
    <row r="17" spans="1:18">
      <c r="A17" s="22"/>
      <c r="B17" s="41">
        <f>SUMPRODUCT((Tableau1[Produits]=A$2)*(Tableau1[lot]=A17)*Tableau1[Entrées])-SUMPRODUCT((Tableau1[Produits]=A$2)*(Tableau1[lot]=A17)*Tableau1[Sorties])</f>
        <v>0</v>
      </c>
      <c r="C17" s="23"/>
      <c r="D17" s="23">
        <f>SUMPRODUCT((Tableau1[Produits]=C$2)*(Tableau1[lot]=C17)*Tableau1[Entrées])-SUMPRODUCT((Tableau1[Produits]=C$2)*(Tableau1[lot]=C17)*Tableau1[Sorties])</f>
        <v>0</v>
      </c>
      <c r="E17" s="23"/>
      <c r="F17" s="23">
        <f>SUMPRODUCT((Tableau1[Produits]=E$2)*(Tableau1[lot]=E17)*Tableau1[Entrées])-SUMPRODUCT((Tableau1[Produits]=E$2)*(Tableau1[lot]=E17)*Tableau1[Sorties])</f>
        <v>0</v>
      </c>
      <c r="G17" s="23"/>
      <c r="H17" s="23">
        <f>SUMPRODUCT((Tableau1[Produits]=G$2)*(Tableau1[lot]=G17)*Tableau1[Entrées])-SUMPRODUCT((Tableau1[Produits]=G$2)*(Tableau1[lot]=G17)*Tableau1[Sorties])</f>
        <v>0</v>
      </c>
      <c r="I17" s="23"/>
      <c r="J17" s="23">
        <f>SUMPRODUCT((Tableau1[Produits]=I$2)*(Tableau1[lot]=I17)*Tableau1[Entrées])-SUMPRODUCT((Tableau1[Produits]=I$2)*(Tableau1[lot]=I17)*Tableau1[Sorties])</f>
        <v>0</v>
      </c>
      <c r="K17" s="23"/>
      <c r="L17" s="23">
        <f>SUMPRODUCT((Tableau1[Produits]=K$2)*(Tableau1[lot]=K17)*Tableau1[Entrées])-SUMPRODUCT((Tableau1[Produits]=K$2)*(Tableau1[lot]=K17)*Tableau1[Sorties])</f>
        <v>0</v>
      </c>
      <c r="M17" s="23"/>
      <c r="N17" s="23">
        <f>SUMPRODUCT((Tableau1[Produits]=M$2)*(Tableau1[lot]=M17)*Tableau1[Entrées])-SUMPRODUCT((Tableau1[Produits]=M$2)*(Tableau1[lot]=M17)*Tableau1[Sorties])</f>
        <v>0</v>
      </c>
      <c r="O17" s="23"/>
      <c r="P17" s="23">
        <f>SUMPRODUCT((Tableau1[Produits]=O$2)*(Tableau1[lot]=O17)*Tableau1[Entrées])-SUMPRODUCT((Tableau1[Produits]=O$2)*(Tableau1[lot]=O17)*Tableau1[Sorties])</f>
        <v>0</v>
      </c>
      <c r="Q17" s="23"/>
      <c r="R17" s="23">
        <f>SUMPRODUCT((Tableau1[Produits]=Q$2)*(Tableau1[lot]=Q17)*Tableau1[Entrées])-SUMPRODUCT((Tableau1[Produits]=Q$2)*(Tableau1[lot]=Q17)*Tableau1[Sorties])</f>
        <v>0</v>
      </c>
    </row>
    <row r="18" spans="1:18">
      <c r="A18" s="22"/>
      <c r="B18" s="41">
        <f>SUMPRODUCT((Tableau1[Produits]=A$2)*(Tableau1[lot]=A18)*Tableau1[Entrées])-SUMPRODUCT((Tableau1[Produits]=A$2)*(Tableau1[lot]=A18)*Tableau1[Sorties])</f>
        <v>0</v>
      </c>
      <c r="C18" s="23"/>
      <c r="D18" s="23">
        <f>SUMPRODUCT((Tableau1[Produits]=C$2)*(Tableau1[lot]=C18)*Tableau1[Entrées])-SUMPRODUCT((Tableau1[Produits]=C$2)*(Tableau1[lot]=C18)*Tableau1[Sorties])</f>
        <v>0</v>
      </c>
      <c r="E18" s="23"/>
      <c r="F18" s="23">
        <f>SUMPRODUCT((Tableau1[Produits]=E$2)*(Tableau1[lot]=E18)*Tableau1[Entrées])-SUMPRODUCT((Tableau1[Produits]=E$2)*(Tableau1[lot]=E18)*Tableau1[Sorties])</f>
        <v>0</v>
      </c>
      <c r="G18" s="23"/>
      <c r="H18" s="23">
        <f>SUMPRODUCT((Tableau1[Produits]=G$2)*(Tableau1[lot]=G18)*Tableau1[Entrées])-SUMPRODUCT((Tableau1[Produits]=G$2)*(Tableau1[lot]=G18)*Tableau1[Sorties])</f>
        <v>0</v>
      </c>
      <c r="I18" s="23"/>
      <c r="J18" s="23">
        <f>SUMPRODUCT((Tableau1[Produits]=I$2)*(Tableau1[lot]=I18)*Tableau1[Entrées])-SUMPRODUCT((Tableau1[Produits]=I$2)*(Tableau1[lot]=I18)*Tableau1[Sorties])</f>
        <v>0</v>
      </c>
      <c r="K18" s="23"/>
      <c r="L18" s="23">
        <f>SUMPRODUCT((Tableau1[Produits]=K$2)*(Tableau1[lot]=K18)*Tableau1[Entrées])-SUMPRODUCT((Tableau1[Produits]=K$2)*(Tableau1[lot]=K18)*Tableau1[Sorties])</f>
        <v>0</v>
      </c>
      <c r="M18" s="23"/>
      <c r="N18" s="23">
        <f>SUMPRODUCT((Tableau1[Produits]=M$2)*(Tableau1[lot]=M18)*Tableau1[Entrées])-SUMPRODUCT((Tableau1[Produits]=M$2)*(Tableau1[lot]=M18)*Tableau1[Sorties])</f>
        <v>0</v>
      </c>
      <c r="O18" s="23"/>
      <c r="P18" s="23">
        <f>SUMPRODUCT((Tableau1[Produits]=O$2)*(Tableau1[lot]=O18)*Tableau1[Entrées])-SUMPRODUCT((Tableau1[Produits]=O$2)*(Tableau1[lot]=O18)*Tableau1[Sorties])</f>
        <v>0</v>
      </c>
      <c r="Q18" s="23"/>
      <c r="R18" s="23">
        <f>SUMPRODUCT((Tableau1[Produits]=Q$2)*(Tableau1[lot]=Q18)*Tableau1[Entrées])-SUMPRODUCT((Tableau1[Produits]=Q$2)*(Tableau1[lot]=Q18)*Tableau1[Sorties])</f>
        <v>0</v>
      </c>
    </row>
    <row r="19" spans="1:18">
      <c r="A19" s="22"/>
      <c r="B19" s="41">
        <f>SUMPRODUCT((Tableau1[Produits]=A$2)*(Tableau1[lot]=A19)*Tableau1[Entrées])-SUMPRODUCT((Tableau1[Produits]=A$2)*(Tableau1[lot]=A19)*Tableau1[Sorties])</f>
        <v>0</v>
      </c>
      <c r="C19" s="23"/>
      <c r="D19" s="23">
        <f>SUMPRODUCT((Tableau1[Produits]=C$2)*(Tableau1[lot]=C19)*Tableau1[Entrées])-SUMPRODUCT((Tableau1[Produits]=C$2)*(Tableau1[lot]=C19)*Tableau1[Sorties])</f>
        <v>0</v>
      </c>
      <c r="E19" s="23"/>
      <c r="F19" s="23">
        <f>SUMPRODUCT((Tableau1[Produits]=E$2)*(Tableau1[lot]=E19)*Tableau1[Entrées])-SUMPRODUCT((Tableau1[Produits]=E$2)*(Tableau1[lot]=E19)*Tableau1[Sorties])</f>
        <v>0</v>
      </c>
      <c r="G19" s="23"/>
      <c r="H19" s="23">
        <f>SUMPRODUCT((Tableau1[Produits]=G$2)*(Tableau1[lot]=G19)*Tableau1[Entrées])-SUMPRODUCT((Tableau1[Produits]=G$2)*(Tableau1[lot]=G19)*Tableau1[Sorties])</f>
        <v>0</v>
      </c>
      <c r="I19" s="23"/>
      <c r="J19" s="23">
        <f>SUMPRODUCT((Tableau1[Produits]=I$2)*(Tableau1[lot]=I19)*Tableau1[Entrées])-SUMPRODUCT((Tableau1[Produits]=I$2)*(Tableau1[lot]=I19)*Tableau1[Sorties])</f>
        <v>0</v>
      </c>
      <c r="K19" s="23"/>
      <c r="L19" s="23">
        <f>SUMPRODUCT((Tableau1[Produits]=K$2)*(Tableau1[lot]=K19)*Tableau1[Entrées])-SUMPRODUCT((Tableau1[Produits]=K$2)*(Tableau1[lot]=K19)*Tableau1[Sorties])</f>
        <v>0</v>
      </c>
      <c r="M19" s="23"/>
      <c r="N19" s="23">
        <f>SUMPRODUCT((Tableau1[Produits]=M$2)*(Tableau1[lot]=M19)*Tableau1[Entrées])-SUMPRODUCT((Tableau1[Produits]=M$2)*(Tableau1[lot]=M19)*Tableau1[Sorties])</f>
        <v>0</v>
      </c>
      <c r="O19" s="23"/>
      <c r="P19" s="23">
        <f>SUMPRODUCT((Tableau1[Produits]=O$2)*(Tableau1[lot]=O19)*Tableau1[Entrées])-SUMPRODUCT((Tableau1[Produits]=O$2)*(Tableau1[lot]=O19)*Tableau1[Sorties])</f>
        <v>0</v>
      </c>
      <c r="Q19" s="23"/>
      <c r="R19" s="23">
        <f>SUMPRODUCT((Tableau1[Produits]=Q$2)*(Tableau1[lot]=Q19)*Tableau1[Entrées])-SUMPRODUCT((Tableau1[Produits]=Q$2)*(Tableau1[lot]=Q19)*Tableau1[Sorties])</f>
        <v>0</v>
      </c>
    </row>
    <row r="20" spans="1:18">
      <c r="A20" s="22"/>
      <c r="B20" s="41">
        <f>SUMPRODUCT((Tableau1[Produits]=A$2)*(Tableau1[lot]=A20)*Tableau1[Entrées])-SUMPRODUCT((Tableau1[Produits]=A$2)*(Tableau1[lot]=A20)*Tableau1[Sorties])</f>
        <v>0</v>
      </c>
      <c r="C20" s="23"/>
      <c r="D20" s="23">
        <f>SUMPRODUCT((Tableau1[Produits]=C$2)*(Tableau1[lot]=C20)*Tableau1[Entrées])-SUMPRODUCT((Tableau1[Produits]=C$2)*(Tableau1[lot]=C20)*Tableau1[Sorties])</f>
        <v>0</v>
      </c>
      <c r="E20" s="23"/>
      <c r="F20" s="23">
        <f>SUMPRODUCT((Tableau1[Produits]=E$2)*(Tableau1[lot]=E20)*Tableau1[Entrées])-SUMPRODUCT((Tableau1[Produits]=E$2)*(Tableau1[lot]=E20)*Tableau1[Sorties])</f>
        <v>0</v>
      </c>
      <c r="G20" s="23"/>
      <c r="H20" s="23">
        <f>SUMPRODUCT((Tableau1[Produits]=G$2)*(Tableau1[lot]=G20)*Tableau1[Entrées])-SUMPRODUCT((Tableau1[Produits]=G$2)*(Tableau1[lot]=G20)*Tableau1[Sorties])</f>
        <v>0</v>
      </c>
      <c r="I20" s="23"/>
      <c r="J20" s="23">
        <f>SUMPRODUCT((Tableau1[Produits]=I$2)*(Tableau1[lot]=I20)*Tableau1[Entrées])-SUMPRODUCT((Tableau1[Produits]=I$2)*(Tableau1[lot]=I20)*Tableau1[Sorties])</f>
        <v>0</v>
      </c>
      <c r="K20" s="23"/>
      <c r="L20" s="23">
        <f>SUMPRODUCT((Tableau1[Produits]=K$2)*(Tableau1[lot]=K20)*Tableau1[Entrées])-SUMPRODUCT((Tableau1[Produits]=K$2)*(Tableau1[lot]=K20)*Tableau1[Sorties])</f>
        <v>0</v>
      </c>
      <c r="M20" s="23"/>
      <c r="N20" s="23">
        <f>SUMPRODUCT((Tableau1[Produits]=M$2)*(Tableau1[lot]=M20)*Tableau1[Entrées])-SUMPRODUCT((Tableau1[Produits]=M$2)*(Tableau1[lot]=M20)*Tableau1[Sorties])</f>
        <v>0</v>
      </c>
      <c r="O20" s="23"/>
      <c r="P20" s="23">
        <f>SUMPRODUCT((Tableau1[Produits]=O$2)*(Tableau1[lot]=O20)*Tableau1[Entrées])-SUMPRODUCT((Tableau1[Produits]=O$2)*(Tableau1[lot]=O20)*Tableau1[Sorties])</f>
        <v>0</v>
      </c>
      <c r="Q20" s="23"/>
      <c r="R20" s="23">
        <f>SUMPRODUCT((Tableau1[Produits]=Q$2)*(Tableau1[lot]=Q20)*Tableau1[Entrées])-SUMPRODUCT((Tableau1[Produits]=Q$2)*(Tableau1[lot]=Q20)*Tableau1[Sorties])</f>
        <v>0</v>
      </c>
    </row>
    <row r="21" spans="1:18">
      <c r="A21" s="22"/>
      <c r="B21" s="41">
        <f>SUMPRODUCT((Tableau1[Produits]=A$2)*(Tableau1[lot]=A21)*Tableau1[Entrées])-SUMPRODUCT((Tableau1[Produits]=A$2)*(Tableau1[lot]=A21)*Tableau1[Sorties])</f>
        <v>0</v>
      </c>
      <c r="C21" s="23"/>
      <c r="D21" s="23">
        <f>SUMPRODUCT((Tableau1[Produits]=C$2)*(Tableau1[lot]=C21)*Tableau1[Entrées])-SUMPRODUCT((Tableau1[Produits]=C$2)*(Tableau1[lot]=C21)*Tableau1[Sorties])</f>
        <v>0</v>
      </c>
      <c r="E21" s="23"/>
      <c r="F21" s="23">
        <f>SUMPRODUCT((Tableau1[Produits]=E$2)*(Tableau1[lot]=E21)*Tableau1[Entrées])-SUMPRODUCT((Tableau1[Produits]=E$2)*(Tableau1[lot]=E21)*Tableau1[Sorties])</f>
        <v>0</v>
      </c>
      <c r="G21" s="23"/>
      <c r="H21" s="23">
        <f>SUMPRODUCT((Tableau1[Produits]=G$2)*(Tableau1[lot]=G21)*Tableau1[Entrées])-SUMPRODUCT((Tableau1[Produits]=G$2)*(Tableau1[lot]=G21)*Tableau1[Sorties])</f>
        <v>0</v>
      </c>
      <c r="I21" s="23"/>
      <c r="J21" s="23">
        <f>SUMPRODUCT((Tableau1[Produits]=I$2)*(Tableau1[lot]=I21)*Tableau1[Entrées])-SUMPRODUCT((Tableau1[Produits]=I$2)*(Tableau1[lot]=I21)*Tableau1[Sorties])</f>
        <v>0</v>
      </c>
      <c r="K21" s="23"/>
      <c r="L21" s="23">
        <f>SUMPRODUCT((Tableau1[Produits]=K$2)*(Tableau1[lot]=K21)*Tableau1[Entrées])-SUMPRODUCT((Tableau1[Produits]=K$2)*(Tableau1[lot]=K21)*Tableau1[Sorties])</f>
        <v>0</v>
      </c>
      <c r="M21" s="23"/>
      <c r="N21" s="23">
        <f>SUMPRODUCT((Tableau1[Produits]=M$2)*(Tableau1[lot]=M21)*Tableau1[Entrées])-SUMPRODUCT((Tableau1[Produits]=M$2)*(Tableau1[lot]=M21)*Tableau1[Sorties])</f>
        <v>0</v>
      </c>
      <c r="O21" s="23"/>
      <c r="P21" s="23">
        <f>SUMPRODUCT((Tableau1[Produits]=O$2)*(Tableau1[lot]=O21)*Tableau1[Entrées])-SUMPRODUCT((Tableau1[Produits]=O$2)*(Tableau1[lot]=O21)*Tableau1[Sorties])</f>
        <v>0</v>
      </c>
      <c r="Q21" s="23"/>
      <c r="R21" s="23">
        <f>SUMPRODUCT((Tableau1[Produits]=Q$2)*(Tableau1[lot]=Q21)*Tableau1[Entrées])-SUMPRODUCT((Tableau1[Produits]=Q$2)*(Tableau1[lot]=Q21)*Tableau1[Sorties])</f>
        <v>0</v>
      </c>
    </row>
    <row r="22" spans="1:18">
      <c r="A22" s="22"/>
      <c r="B22" s="41">
        <f>SUMPRODUCT((Tableau1[Produits]=A$2)*(Tableau1[lot]=A22)*Tableau1[Entrées])-SUMPRODUCT((Tableau1[Produits]=A$2)*(Tableau1[lot]=A22)*Tableau1[Sorties])</f>
        <v>0</v>
      </c>
      <c r="C22" s="23"/>
      <c r="D22" s="23">
        <f>SUMPRODUCT((Tableau1[Produits]=C$2)*(Tableau1[lot]=C22)*Tableau1[Entrées])-SUMPRODUCT((Tableau1[Produits]=C$2)*(Tableau1[lot]=C22)*Tableau1[Sorties])</f>
        <v>0</v>
      </c>
      <c r="E22" s="23"/>
      <c r="F22" s="23">
        <f>SUMPRODUCT((Tableau1[Produits]=E$2)*(Tableau1[lot]=E22)*Tableau1[Entrées])-SUMPRODUCT((Tableau1[Produits]=E$2)*(Tableau1[lot]=E22)*Tableau1[Sorties])</f>
        <v>0</v>
      </c>
      <c r="G22" s="23"/>
      <c r="H22" s="23">
        <f>SUMPRODUCT((Tableau1[Produits]=G$2)*(Tableau1[lot]=G22)*Tableau1[Entrées])-SUMPRODUCT((Tableau1[Produits]=G$2)*(Tableau1[lot]=G22)*Tableau1[Sorties])</f>
        <v>0</v>
      </c>
      <c r="I22" s="23"/>
      <c r="J22" s="23">
        <f>SUMPRODUCT((Tableau1[Produits]=I$2)*(Tableau1[lot]=I22)*Tableau1[Entrées])-SUMPRODUCT((Tableau1[Produits]=I$2)*(Tableau1[lot]=I22)*Tableau1[Sorties])</f>
        <v>0</v>
      </c>
      <c r="K22" s="23"/>
      <c r="L22" s="23">
        <f>SUMPRODUCT((Tableau1[Produits]=K$2)*(Tableau1[lot]=K22)*Tableau1[Entrées])-SUMPRODUCT((Tableau1[Produits]=K$2)*(Tableau1[lot]=K22)*Tableau1[Sorties])</f>
        <v>0</v>
      </c>
      <c r="M22" s="23"/>
      <c r="N22" s="23">
        <f>SUMPRODUCT((Tableau1[Produits]=M$2)*(Tableau1[lot]=M22)*Tableau1[Entrées])-SUMPRODUCT((Tableau1[Produits]=M$2)*(Tableau1[lot]=M22)*Tableau1[Sorties])</f>
        <v>0</v>
      </c>
      <c r="O22" s="23"/>
      <c r="P22" s="23">
        <f>SUMPRODUCT((Tableau1[Produits]=O$2)*(Tableau1[lot]=O22)*Tableau1[Entrées])-SUMPRODUCT((Tableau1[Produits]=O$2)*(Tableau1[lot]=O22)*Tableau1[Sorties])</f>
        <v>0</v>
      </c>
      <c r="Q22" s="23"/>
      <c r="R22" s="23">
        <f>SUMPRODUCT((Tableau1[Produits]=Q$2)*(Tableau1[lot]=Q22)*Tableau1[Entrées])-SUMPRODUCT((Tableau1[Produits]=Q$2)*(Tableau1[lot]=Q22)*Tableau1[Sorties])</f>
        <v>0</v>
      </c>
    </row>
    <row r="23" spans="1:18">
      <c r="A23" s="22"/>
      <c r="B23" s="41">
        <f>SUMPRODUCT((Tableau1[Produits]=A$2)*(Tableau1[lot]=A23)*Tableau1[Entrées])-SUMPRODUCT((Tableau1[Produits]=A$2)*(Tableau1[lot]=A23)*Tableau1[Sorties])</f>
        <v>0</v>
      </c>
      <c r="C23" s="23"/>
      <c r="D23" s="23">
        <f>SUMPRODUCT((Tableau1[Produits]=C$2)*(Tableau1[lot]=C23)*Tableau1[Entrées])-SUMPRODUCT((Tableau1[Produits]=C$2)*(Tableau1[lot]=C23)*Tableau1[Sorties])</f>
        <v>0</v>
      </c>
      <c r="E23" s="23"/>
      <c r="F23" s="23">
        <f>SUMPRODUCT((Tableau1[Produits]=E$2)*(Tableau1[lot]=E23)*Tableau1[Entrées])-SUMPRODUCT((Tableau1[Produits]=E$2)*(Tableau1[lot]=E23)*Tableau1[Sorties])</f>
        <v>0</v>
      </c>
      <c r="G23" s="23"/>
      <c r="H23" s="23">
        <f>SUMPRODUCT((Tableau1[Produits]=G$2)*(Tableau1[lot]=G23)*Tableau1[Entrées])-SUMPRODUCT((Tableau1[Produits]=G$2)*(Tableau1[lot]=G23)*Tableau1[Sorties])</f>
        <v>0</v>
      </c>
      <c r="I23" s="23"/>
      <c r="J23" s="23">
        <f>SUMPRODUCT((Tableau1[Produits]=I$2)*(Tableau1[lot]=I23)*Tableau1[Entrées])-SUMPRODUCT((Tableau1[Produits]=I$2)*(Tableau1[lot]=I23)*Tableau1[Sorties])</f>
        <v>0</v>
      </c>
      <c r="K23" s="23"/>
      <c r="L23" s="23">
        <f>SUMPRODUCT((Tableau1[Produits]=K$2)*(Tableau1[lot]=K23)*Tableau1[Entrées])-SUMPRODUCT((Tableau1[Produits]=K$2)*(Tableau1[lot]=K23)*Tableau1[Sorties])</f>
        <v>0</v>
      </c>
      <c r="M23" s="23"/>
      <c r="N23" s="23">
        <f>SUMPRODUCT((Tableau1[Produits]=M$2)*(Tableau1[lot]=M23)*Tableau1[Entrées])-SUMPRODUCT((Tableau1[Produits]=M$2)*(Tableau1[lot]=M23)*Tableau1[Sorties])</f>
        <v>0</v>
      </c>
      <c r="O23" s="23"/>
      <c r="P23" s="23">
        <f>SUMPRODUCT((Tableau1[Produits]=O$2)*(Tableau1[lot]=O23)*Tableau1[Entrées])-SUMPRODUCT((Tableau1[Produits]=O$2)*(Tableau1[lot]=O23)*Tableau1[Sorties])</f>
        <v>0</v>
      </c>
      <c r="Q23" s="23"/>
      <c r="R23" s="23">
        <f>SUMPRODUCT((Tableau1[Produits]=Q$2)*(Tableau1[lot]=Q23)*Tableau1[Entrées])-SUMPRODUCT((Tableau1[Produits]=Q$2)*(Tableau1[lot]=Q23)*Tableau1[Sorties])</f>
        <v>0</v>
      </c>
    </row>
    <row r="24" spans="1:18">
      <c r="A24" s="22"/>
      <c r="B24" s="41">
        <f>SUMPRODUCT((Tableau1[Produits]=A$2)*(Tableau1[lot]=A24)*Tableau1[Entrées])-SUMPRODUCT((Tableau1[Produits]=A$2)*(Tableau1[lot]=A24)*Tableau1[Sorties])</f>
        <v>0</v>
      </c>
      <c r="C24" s="23"/>
      <c r="D24" s="23">
        <f>SUMPRODUCT((Tableau1[Produits]=C$2)*(Tableau1[lot]=C24)*Tableau1[Entrées])-SUMPRODUCT((Tableau1[Produits]=C$2)*(Tableau1[lot]=C24)*Tableau1[Sorties])</f>
        <v>0</v>
      </c>
      <c r="E24" s="23"/>
      <c r="F24" s="23">
        <f>SUMPRODUCT((Tableau1[Produits]=E$2)*(Tableau1[lot]=E24)*Tableau1[Entrées])-SUMPRODUCT((Tableau1[Produits]=E$2)*(Tableau1[lot]=E24)*Tableau1[Sorties])</f>
        <v>0</v>
      </c>
      <c r="G24" s="23"/>
      <c r="H24" s="23">
        <f>SUMPRODUCT((Tableau1[Produits]=G$2)*(Tableau1[lot]=G24)*Tableau1[Entrées])-SUMPRODUCT((Tableau1[Produits]=G$2)*(Tableau1[lot]=G24)*Tableau1[Sorties])</f>
        <v>0</v>
      </c>
      <c r="I24" s="23"/>
      <c r="J24" s="23">
        <f>SUMPRODUCT((Tableau1[Produits]=I$2)*(Tableau1[lot]=I24)*Tableau1[Entrées])-SUMPRODUCT((Tableau1[Produits]=I$2)*(Tableau1[lot]=I24)*Tableau1[Sorties])</f>
        <v>0</v>
      </c>
      <c r="K24" s="23"/>
      <c r="L24" s="23">
        <f>SUMPRODUCT((Tableau1[Produits]=K$2)*(Tableau1[lot]=K24)*Tableau1[Entrées])-SUMPRODUCT((Tableau1[Produits]=K$2)*(Tableau1[lot]=K24)*Tableau1[Sorties])</f>
        <v>0</v>
      </c>
      <c r="M24" s="23"/>
      <c r="N24" s="23">
        <f>SUMPRODUCT((Tableau1[Produits]=M$2)*(Tableau1[lot]=M24)*Tableau1[Entrées])-SUMPRODUCT((Tableau1[Produits]=M$2)*(Tableau1[lot]=M24)*Tableau1[Sorties])</f>
        <v>0</v>
      </c>
      <c r="O24" s="23"/>
      <c r="P24" s="23">
        <f>SUMPRODUCT((Tableau1[Produits]=O$2)*(Tableau1[lot]=O24)*Tableau1[Entrées])-SUMPRODUCT((Tableau1[Produits]=O$2)*(Tableau1[lot]=O24)*Tableau1[Sorties])</f>
        <v>0</v>
      </c>
      <c r="Q24" s="23"/>
      <c r="R24" s="23">
        <f>SUMPRODUCT((Tableau1[Produits]=Q$2)*(Tableau1[lot]=Q24)*Tableau1[Entrées])-SUMPRODUCT((Tableau1[Produits]=Q$2)*(Tableau1[lot]=Q24)*Tableau1[Sorties])</f>
        <v>0</v>
      </c>
    </row>
    <row r="25" spans="1:18">
      <c r="A25" s="22"/>
      <c r="B25" s="41">
        <f>SUMPRODUCT((Tableau1[Produits]=A$2)*(Tableau1[lot]=A25)*Tableau1[Entrées])-SUMPRODUCT((Tableau1[Produits]=A$2)*(Tableau1[lot]=A25)*Tableau1[Sorties])</f>
        <v>0</v>
      </c>
      <c r="C25" s="23"/>
      <c r="D25" s="23">
        <f>SUMPRODUCT((Tableau1[Produits]=C$2)*(Tableau1[lot]=C25)*Tableau1[Entrées])-SUMPRODUCT((Tableau1[Produits]=C$2)*(Tableau1[lot]=C25)*Tableau1[Sorties])</f>
        <v>0</v>
      </c>
      <c r="E25" s="23"/>
      <c r="F25" s="23">
        <f>SUMPRODUCT((Tableau1[Produits]=E$2)*(Tableau1[lot]=E25)*Tableau1[Entrées])-SUMPRODUCT((Tableau1[Produits]=E$2)*(Tableau1[lot]=E25)*Tableau1[Sorties])</f>
        <v>0</v>
      </c>
      <c r="G25" s="23"/>
      <c r="H25" s="23">
        <f>SUMPRODUCT((Tableau1[Produits]=G$2)*(Tableau1[lot]=G25)*Tableau1[Entrées])-SUMPRODUCT((Tableau1[Produits]=G$2)*(Tableau1[lot]=G25)*Tableau1[Sorties])</f>
        <v>0</v>
      </c>
      <c r="I25" s="23"/>
      <c r="J25" s="23">
        <f>SUMPRODUCT((Tableau1[Produits]=I$2)*(Tableau1[lot]=I25)*Tableau1[Entrées])-SUMPRODUCT((Tableau1[Produits]=I$2)*(Tableau1[lot]=I25)*Tableau1[Sorties])</f>
        <v>0</v>
      </c>
      <c r="K25" s="23"/>
      <c r="L25" s="23">
        <f>SUMPRODUCT((Tableau1[Produits]=K$2)*(Tableau1[lot]=K25)*Tableau1[Entrées])-SUMPRODUCT((Tableau1[Produits]=K$2)*(Tableau1[lot]=K25)*Tableau1[Sorties])</f>
        <v>0</v>
      </c>
      <c r="M25" s="23"/>
      <c r="N25" s="23">
        <f>SUMPRODUCT((Tableau1[Produits]=M$2)*(Tableau1[lot]=M25)*Tableau1[Entrées])-SUMPRODUCT((Tableau1[Produits]=M$2)*(Tableau1[lot]=M25)*Tableau1[Sorties])</f>
        <v>0</v>
      </c>
      <c r="O25" s="23"/>
      <c r="P25" s="23">
        <f>SUMPRODUCT((Tableau1[Produits]=O$2)*(Tableau1[lot]=O25)*Tableau1[Entrées])-SUMPRODUCT((Tableau1[Produits]=O$2)*(Tableau1[lot]=O25)*Tableau1[Sorties])</f>
        <v>0</v>
      </c>
      <c r="Q25" s="23"/>
      <c r="R25" s="23">
        <f>SUMPRODUCT((Tableau1[Produits]=Q$2)*(Tableau1[lot]=Q25)*Tableau1[Entrées])-SUMPRODUCT((Tableau1[Produits]=Q$2)*(Tableau1[lot]=Q25)*Tableau1[Sorties])</f>
        <v>0</v>
      </c>
    </row>
    <row r="26" spans="1:18">
      <c r="A26" s="22"/>
      <c r="B26" s="41">
        <f>SUMPRODUCT((Tableau1[Produits]=A$2)*(Tableau1[lot]=A26)*Tableau1[Entrées])-SUMPRODUCT((Tableau1[Produits]=A$2)*(Tableau1[lot]=A26)*Tableau1[Sorties])</f>
        <v>0</v>
      </c>
      <c r="C26" s="23"/>
      <c r="D26" s="23">
        <f>SUMPRODUCT((Tableau1[Produits]=C$2)*(Tableau1[lot]=C26)*Tableau1[Entrées])-SUMPRODUCT((Tableau1[Produits]=C$2)*(Tableau1[lot]=C26)*Tableau1[Sorties])</f>
        <v>0</v>
      </c>
      <c r="E26" s="23"/>
      <c r="F26" s="23">
        <f>SUMPRODUCT((Tableau1[Produits]=E$2)*(Tableau1[lot]=E26)*Tableau1[Entrées])-SUMPRODUCT((Tableau1[Produits]=E$2)*(Tableau1[lot]=E26)*Tableau1[Sorties])</f>
        <v>0</v>
      </c>
      <c r="G26" s="23"/>
      <c r="H26" s="23">
        <f>SUMPRODUCT((Tableau1[Produits]=G$2)*(Tableau1[lot]=G26)*Tableau1[Entrées])-SUMPRODUCT((Tableau1[Produits]=G$2)*(Tableau1[lot]=G26)*Tableau1[Sorties])</f>
        <v>0</v>
      </c>
      <c r="I26" s="23"/>
      <c r="J26" s="23">
        <f>SUMPRODUCT((Tableau1[Produits]=I$2)*(Tableau1[lot]=I26)*Tableau1[Entrées])-SUMPRODUCT((Tableau1[Produits]=I$2)*(Tableau1[lot]=I26)*Tableau1[Sorties])</f>
        <v>0</v>
      </c>
      <c r="K26" s="23"/>
      <c r="L26" s="23">
        <f>SUMPRODUCT((Tableau1[Produits]=K$2)*(Tableau1[lot]=K26)*Tableau1[Entrées])-SUMPRODUCT((Tableau1[Produits]=K$2)*(Tableau1[lot]=K26)*Tableau1[Sorties])</f>
        <v>0</v>
      </c>
      <c r="M26" s="23"/>
      <c r="N26" s="23">
        <f>SUMPRODUCT((Tableau1[Produits]=M$2)*(Tableau1[lot]=M26)*Tableau1[Entrées])-SUMPRODUCT((Tableau1[Produits]=M$2)*(Tableau1[lot]=M26)*Tableau1[Sorties])</f>
        <v>0</v>
      </c>
      <c r="O26" s="23"/>
      <c r="P26" s="23">
        <f>SUMPRODUCT((Tableau1[Produits]=O$2)*(Tableau1[lot]=O26)*Tableau1[Entrées])-SUMPRODUCT((Tableau1[Produits]=O$2)*(Tableau1[lot]=O26)*Tableau1[Sorties])</f>
        <v>0</v>
      </c>
      <c r="Q26" s="23"/>
      <c r="R26" s="23">
        <f>SUMPRODUCT((Tableau1[Produits]=Q$2)*(Tableau1[lot]=Q26)*Tableau1[Entrées])-SUMPRODUCT((Tableau1[Produits]=Q$2)*(Tableau1[lot]=Q26)*Tableau1[Sorties])</f>
        <v>0</v>
      </c>
    </row>
    <row r="27" spans="1:18">
      <c r="A27" s="22"/>
      <c r="B27" s="41">
        <f>SUMPRODUCT((Tableau1[Produits]=A$2)*(Tableau1[lot]=A27)*Tableau1[Entrées])-SUMPRODUCT((Tableau1[Produits]=A$2)*(Tableau1[lot]=A27)*Tableau1[Sorties])</f>
        <v>0</v>
      </c>
      <c r="C27" s="23"/>
      <c r="D27" s="23">
        <f>SUMPRODUCT((Tableau1[Produits]=C$2)*(Tableau1[lot]=C27)*Tableau1[Entrées])-SUMPRODUCT((Tableau1[Produits]=C$2)*(Tableau1[lot]=C27)*Tableau1[Sorties])</f>
        <v>0</v>
      </c>
      <c r="E27" s="23"/>
      <c r="F27" s="23">
        <f>SUMPRODUCT((Tableau1[Produits]=E$2)*(Tableau1[lot]=E27)*Tableau1[Entrées])-SUMPRODUCT((Tableau1[Produits]=E$2)*(Tableau1[lot]=E27)*Tableau1[Sorties])</f>
        <v>0</v>
      </c>
      <c r="G27" s="23"/>
      <c r="H27" s="23">
        <f>SUMPRODUCT((Tableau1[Produits]=G$2)*(Tableau1[lot]=G27)*Tableau1[Entrées])-SUMPRODUCT((Tableau1[Produits]=G$2)*(Tableau1[lot]=G27)*Tableau1[Sorties])</f>
        <v>0</v>
      </c>
      <c r="I27" s="23"/>
      <c r="J27" s="23">
        <f>SUMPRODUCT((Tableau1[Produits]=I$2)*(Tableau1[lot]=I27)*Tableau1[Entrées])-SUMPRODUCT((Tableau1[Produits]=I$2)*(Tableau1[lot]=I27)*Tableau1[Sorties])</f>
        <v>0</v>
      </c>
      <c r="K27" s="23"/>
      <c r="L27" s="23">
        <f>SUMPRODUCT((Tableau1[Produits]=K$2)*(Tableau1[lot]=K27)*Tableau1[Entrées])-SUMPRODUCT((Tableau1[Produits]=K$2)*(Tableau1[lot]=K27)*Tableau1[Sorties])</f>
        <v>0</v>
      </c>
      <c r="M27" s="23"/>
      <c r="N27" s="23">
        <f>SUMPRODUCT((Tableau1[Produits]=M$2)*(Tableau1[lot]=M27)*Tableau1[Entrées])-SUMPRODUCT((Tableau1[Produits]=M$2)*(Tableau1[lot]=M27)*Tableau1[Sorties])</f>
        <v>0</v>
      </c>
      <c r="O27" s="23"/>
      <c r="P27" s="23">
        <f>SUMPRODUCT((Tableau1[Produits]=O$2)*(Tableau1[lot]=O27)*Tableau1[Entrées])-SUMPRODUCT((Tableau1[Produits]=O$2)*(Tableau1[lot]=O27)*Tableau1[Sorties])</f>
        <v>0</v>
      </c>
      <c r="Q27" s="23"/>
      <c r="R27" s="23">
        <f>SUMPRODUCT((Tableau1[Produits]=Q$2)*(Tableau1[lot]=Q27)*Tableau1[Entrées])-SUMPRODUCT((Tableau1[Produits]=Q$2)*(Tableau1[lot]=Q27)*Tableau1[Sorties])</f>
        <v>0</v>
      </c>
    </row>
    <row r="28" spans="1:18">
      <c r="A28" s="22"/>
      <c r="B28" s="41">
        <f>SUMPRODUCT((Tableau1[Produits]=A$2)*(Tableau1[lot]=A28)*Tableau1[Entrées])-SUMPRODUCT((Tableau1[Produits]=A$2)*(Tableau1[lot]=A28)*Tableau1[Sorties])</f>
        <v>0</v>
      </c>
      <c r="C28" s="23"/>
      <c r="D28" s="23">
        <f>SUMPRODUCT((Tableau1[Produits]=C$2)*(Tableau1[lot]=C28)*Tableau1[Entrées])-SUMPRODUCT((Tableau1[Produits]=C$2)*(Tableau1[lot]=C28)*Tableau1[Sorties])</f>
        <v>0</v>
      </c>
      <c r="E28" s="23"/>
      <c r="F28" s="23">
        <f>SUMPRODUCT((Tableau1[Produits]=E$2)*(Tableau1[lot]=E28)*Tableau1[Entrées])-SUMPRODUCT((Tableau1[Produits]=E$2)*(Tableau1[lot]=E28)*Tableau1[Sorties])</f>
        <v>0</v>
      </c>
      <c r="G28" s="23"/>
      <c r="H28" s="23">
        <f>SUMPRODUCT((Tableau1[Produits]=G$2)*(Tableau1[lot]=G28)*Tableau1[Entrées])-SUMPRODUCT((Tableau1[Produits]=G$2)*(Tableau1[lot]=G28)*Tableau1[Sorties])</f>
        <v>0</v>
      </c>
      <c r="I28" s="23"/>
      <c r="J28" s="23">
        <f>SUMPRODUCT((Tableau1[Produits]=I$2)*(Tableau1[lot]=I28)*Tableau1[Entrées])-SUMPRODUCT((Tableau1[Produits]=I$2)*(Tableau1[lot]=I28)*Tableau1[Sorties])</f>
        <v>0</v>
      </c>
      <c r="K28" s="23"/>
      <c r="L28" s="23">
        <f>SUMPRODUCT((Tableau1[Produits]=K$2)*(Tableau1[lot]=K28)*Tableau1[Entrées])-SUMPRODUCT((Tableau1[Produits]=K$2)*(Tableau1[lot]=K28)*Tableau1[Sorties])</f>
        <v>0</v>
      </c>
      <c r="M28" s="23"/>
      <c r="N28" s="23">
        <f>SUMPRODUCT((Tableau1[Produits]=M$2)*(Tableau1[lot]=M28)*Tableau1[Entrées])-SUMPRODUCT((Tableau1[Produits]=M$2)*(Tableau1[lot]=M28)*Tableau1[Sorties])</f>
        <v>0</v>
      </c>
      <c r="O28" s="23"/>
      <c r="P28" s="23">
        <f>SUMPRODUCT((Tableau1[Produits]=O$2)*(Tableau1[lot]=O28)*Tableau1[Entrées])-SUMPRODUCT((Tableau1[Produits]=O$2)*(Tableau1[lot]=O28)*Tableau1[Sorties])</f>
        <v>0</v>
      </c>
      <c r="Q28" s="23"/>
      <c r="R28" s="23">
        <f>SUMPRODUCT((Tableau1[Produits]=Q$2)*(Tableau1[lot]=Q28)*Tableau1[Entrées])-SUMPRODUCT((Tableau1[Produits]=Q$2)*(Tableau1[lot]=Q28)*Tableau1[Sorties])</f>
        <v>0</v>
      </c>
    </row>
    <row r="29" spans="1:18">
      <c r="A29" s="22"/>
      <c r="B29" s="41">
        <f>SUMPRODUCT((Tableau1[Produits]=A$2)*(Tableau1[lot]=A29)*Tableau1[Entrées])-SUMPRODUCT((Tableau1[Produits]=A$2)*(Tableau1[lot]=A29)*Tableau1[Sorties])</f>
        <v>0</v>
      </c>
      <c r="C29" s="23"/>
      <c r="D29" s="23">
        <f>SUMPRODUCT((Tableau1[Produits]=C$2)*(Tableau1[lot]=C29)*Tableau1[Entrées])-SUMPRODUCT((Tableau1[Produits]=C$2)*(Tableau1[lot]=C29)*Tableau1[Sorties])</f>
        <v>0</v>
      </c>
      <c r="E29" s="23"/>
      <c r="F29" s="23">
        <f>SUMPRODUCT((Tableau1[Produits]=E$2)*(Tableau1[lot]=E29)*Tableau1[Entrées])-SUMPRODUCT((Tableau1[Produits]=E$2)*(Tableau1[lot]=E29)*Tableau1[Sorties])</f>
        <v>0</v>
      </c>
      <c r="G29" s="23"/>
      <c r="H29" s="23">
        <f>SUMPRODUCT((Tableau1[Produits]=G$2)*(Tableau1[lot]=G29)*Tableau1[Entrées])-SUMPRODUCT((Tableau1[Produits]=G$2)*(Tableau1[lot]=G29)*Tableau1[Sorties])</f>
        <v>0</v>
      </c>
      <c r="I29" s="23"/>
      <c r="J29" s="23">
        <f>SUMPRODUCT((Tableau1[Produits]=I$2)*(Tableau1[lot]=I29)*Tableau1[Entrées])-SUMPRODUCT((Tableau1[Produits]=I$2)*(Tableau1[lot]=I29)*Tableau1[Sorties])</f>
        <v>0</v>
      </c>
      <c r="K29" s="23"/>
      <c r="L29" s="23">
        <f>SUMPRODUCT((Tableau1[Produits]=K$2)*(Tableau1[lot]=K29)*Tableau1[Entrées])-SUMPRODUCT((Tableau1[Produits]=K$2)*(Tableau1[lot]=K29)*Tableau1[Sorties])</f>
        <v>0</v>
      </c>
      <c r="M29" s="23"/>
      <c r="N29" s="23">
        <f>SUMPRODUCT((Tableau1[Produits]=M$2)*(Tableau1[lot]=M29)*Tableau1[Entrées])-SUMPRODUCT((Tableau1[Produits]=M$2)*(Tableau1[lot]=M29)*Tableau1[Sorties])</f>
        <v>0</v>
      </c>
      <c r="O29" s="23"/>
      <c r="P29" s="23">
        <f>SUMPRODUCT((Tableau1[Produits]=O$2)*(Tableau1[lot]=O29)*Tableau1[Entrées])-SUMPRODUCT((Tableau1[Produits]=O$2)*(Tableau1[lot]=O29)*Tableau1[Sorties])</f>
        <v>0</v>
      </c>
      <c r="Q29" s="23"/>
      <c r="R29" s="23">
        <f>SUMPRODUCT((Tableau1[Produits]=Q$2)*(Tableau1[lot]=Q29)*Tableau1[Entrées])-SUMPRODUCT((Tableau1[Produits]=Q$2)*(Tableau1[lot]=Q29)*Tableau1[Sorties])</f>
        <v>0</v>
      </c>
    </row>
    <row r="30" spans="1:18">
      <c r="A30" s="22"/>
      <c r="B30" s="41">
        <f>SUMPRODUCT((Tableau1[Produits]=A$2)*(Tableau1[lot]=A30)*Tableau1[Entrées])-SUMPRODUCT((Tableau1[Produits]=A$2)*(Tableau1[lot]=A30)*Tableau1[Sorties])</f>
        <v>0</v>
      </c>
      <c r="C30" s="23"/>
      <c r="D30" s="23">
        <f>SUMPRODUCT((Tableau1[Produits]=C$2)*(Tableau1[lot]=C30)*Tableau1[Entrées])-SUMPRODUCT((Tableau1[Produits]=C$2)*(Tableau1[lot]=C30)*Tableau1[Sorties])</f>
        <v>0</v>
      </c>
      <c r="E30" s="23"/>
      <c r="F30" s="23">
        <f>SUMPRODUCT((Tableau1[Produits]=E$2)*(Tableau1[lot]=E30)*Tableau1[Entrées])-SUMPRODUCT((Tableau1[Produits]=E$2)*(Tableau1[lot]=E30)*Tableau1[Sorties])</f>
        <v>0</v>
      </c>
      <c r="G30" s="23"/>
      <c r="H30" s="23">
        <f>SUMPRODUCT((Tableau1[Produits]=G$2)*(Tableau1[lot]=G30)*Tableau1[Entrées])-SUMPRODUCT((Tableau1[Produits]=G$2)*(Tableau1[lot]=G30)*Tableau1[Sorties])</f>
        <v>0</v>
      </c>
      <c r="I30" s="23"/>
      <c r="J30" s="23">
        <f>SUMPRODUCT((Tableau1[Produits]=I$2)*(Tableau1[lot]=I30)*Tableau1[Entrées])-SUMPRODUCT((Tableau1[Produits]=I$2)*(Tableau1[lot]=I30)*Tableau1[Sorties])</f>
        <v>0</v>
      </c>
      <c r="K30" s="23"/>
      <c r="L30" s="23">
        <f>SUMPRODUCT((Tableau1[Produits]=K$2)*(Tableau1[lot]=K30)*Tableau1[Entrées])-SUMPRODUCT((Tableau1[Produits]=K$2)*(Tableau1[lot]=K30)*Tableau1[Sorties])</f>
        <v>0</v>
      </c>
      <c r="M30" s="23"/>
      <c r="N30" s="23">
        <f>SUMPRODUCT((Tableau1[Produits]=M$2)*(Tableau1[lot]=M30)*Tableau1[Entrées])-SUMPRODUCT((Tableau1[Produits]=M$2)*(Tableau1[lot]=M30)*Tableau1[Sorties])</f>
        <v>0</v>
      </c>
      <c r="O30" s="23"/>
      <c r="P30" s="23">
        <f>SUMPRODUCT((Tableau1[Produits]=O$2)*(Tableau1[lot]=O30)*Tableau1[Entrées])-SUMPRODUCT((Tableau1[Produits]=O$2)*(Tableau1[lot]=O30)*Tableau1[Sorties])</f>
        <v>0</v>
      </c>
      <c r="Q30" s="23"/>
      <c r="R30" s="23">
        <f>SUMPRODUCT((Tableau1[Produits]=Q$2)*(Tableau1[lot]=Q30)*Tableau1[Entrées])-SUMPRODUCT((Tableau1[Produits]=Q$2)*(Tableau1[lot]=Q30)*Tableau1[Sorties])</f>
        <v>0</v>
      </c>
    </row>
    <row r="31" spans="1:18">
      <c r="A31" s="22"/>
      <c r="B31" s="41">
        <f>SUMPRODUCT((Tableau1[Produits]=A$2)*(Tableau1[lot]=A31)*Tableau1[Entrées])-SUMPRODUCT((Tableau1[Produits]=A$2)*(Tableau1[lot]=A31)*Tableau1[Sorties])</f>
        <v>0</v>
      </c>
      <c r="C31" s="23"/>
      <c r="D31" s="23">
        <f>SUMPRODUCT((Tableau1[Produits]=C$2)*(Tableau1[lot]=C31)*Tableau1[Entrées])-SUMPRODUCT((Tableau1[Produits]=C$2)*(Tableau1[lot]=C31)*Tableau1[Sorties])</f>
        <v>0</v>
      </c>
      <c r="E31" s="23"/>
      <c r="F31" s="23">
        <f>SUMPRODUCT((Tableau1[Produits]=E$2)*(Tableau1[lot]=E31)*Tableau1[Entrées])-SUMPRODUCT((Tableau1[Produits]=E$2)*(Tableau1[lot]=E31)*Tableau1[Sorties])</f>
        <v>0</v>
      </c>
      <c r="G31" s="23"/>
      <c r="H31" s="23">
        <f>SUMPRODUCT((Tableau1[Produits]=G$2)*(Tableau1[lot]=G31)*Tableau1[Entrées])-SUMPRODUCT((Tableau1[Produits]=G$2)*(Tableau1[lot]=G31)*Tableau1[Sorties])</f>
        <v>0</v>
      </c>
      <c r="I31" s="23"/>
      <c r="J31" s="23">
        <f>SUMPRODUCT((Tableau1[Produits]=I$2)*(Tableau1[lot]=I31)*Tableau1[Entrées])-SUMPRODUCT((Tableau1[Produits]=I$2)*(Tableau1[lot]=I31)*Tableau1[Sorties])</f>
        <v>0</v>
      </c>
      <c r="K31" s="23"/>
      <c r="L31" s="23">
        <f>SUMPRODUCT((Tableau1[Produits]=K$2)*(Tableau1[lot]=K31)*Tableau1[Entrées])-SUMPRODUCT((Tableau1[Produits]=K$2)*(Tableau1[lot]=K31)*Tableau1[Sorties])</f>
        <v>0</v>
      </c>
      <c r="M31" s="23"/>
      <c r="N31" s="23">
        <f>SUMPRODUCT((Tableau1[Produits]=M$2)*(Tableau1[lot]=M31)*Tableau1[Entrées])-SUMPRODUCT((Tableau1[Produits]=M$2)*(Tableau1[lot]=M31)*Tableau1[Sorties])</f>
        <v>0</v>
      </c>
      <c r="O31" s="23"/>
      <c r="P31" s="23">
        <f>SUMPRODUCT((Tableau1[Produits]=O$2)*(Tableau1[lot]=O31)*Tableau1[Entrées])-SUMPRODUCT((Tableau1[Produits]=O$2)*(Tableau1[lot]=O31)*Tableau1[Sorties])</f>
        <v>0</v>
      </c>
      <c r="Q31" s="23"/>
      <c r="R31" s="23">
        <f>SUMPRODUCT((Tableau1[Produits]=Q$2)*(Tableau1[lot]=Q31)*Tableau1[Entrées])-SUMPRODUCT((Tableau1[Produits]=Q$2)*(Tableau1[lot]=Q31)*Tableau1[Sorties])</f>
        <v>0</v>
      </c>
    </row>
    <row r="32" spans="1:18">
      <c r="A32" s="22"/>
      <c r="B32" s="41">
        <f>SUMPRODUCT((Tableau1[Produits]=A$2)*(Tableau1[lot]=A32)*Tableau1[Entrées])-SUMPRODUCT((Tableau1[Produits]=A$2)*(Tableau1[lot]=A32)*Tableau1[Sorties])</f>
        <v>0</v>
      </c>
      <c r="C32" s="23"/>
      <c r="D32" s="23">
        <f>SUMPRODUCT((Tableau1[Produits]=C$2)*(Tableau1[lot]=C32)*Tableau1[Entrées])-SUMPRODUCT((Tableau1[Produits]=C$2)*(Tableau1[lot]=C32)*Tableau1[Sorties])</f>
        <v>0</v>
      </c>
      <c r="E32" s="23"/>
      <c r="F32" s="23">
        <f>SUMPRODUCT((Tableau1[Produits]=E$2)*(Tableau1[lot]=E32)*Tableau1[Entrées])-SUMPRODUCT((Tableau1[Produits]=E$2)*(Tableau1[lot]=E32)*Tableau1[Sorties])</f>
        <v>0</v>
      </c>
      <c r="G32" s="23"/>
      <c r="H32" s="23">
        <f>SUMPRODUCT((Tableau1[Produits]=G$2)*(Tableau1[lot]=G32)*Tableau1[Entrées])-SUMPRODUCT((Tableau1[Produits]=G$2)*(Tableau1[lot]=G32)*Tableau1[Sorties])</f>
        <v>0</v>
      </c>
      <c r="I32" s="23"/>
      <c r="J32" s="23">
        <f>SUMPRODUCT((Tableau1[Produits]=I$2)*(Tableau1[lot]=I32)*Tableau1[Entrées])-SUMPRODUCT((Tableau1[Produits]=I$2)*(Tableau1[lot]=I32)*Tableau1[Sorties])</f>
        <v>0</v>
      </c>
      <c r="K32" s="23"/>
      <c r="L32" s="23">
        <f>SUMPRODUCT((Tableau1[Produits]=K$2)*(Tableau1[lot]=K32)*Tableau1[Entrées])-SUMPRODUCT((Tableau1[Produits]=K$2)*(Tableau1[lot]=K32)*Tableau1[Sorties])</f>
        <v>0</v>
      </c>
      <c r="M32" s="23"/>
      <c r="N32" s="23">
        <f>SUMPRODUCT((Tableau1[Produits]=M$2)*(Tableau1[lot]=M32)*Tableau1[Entrées])-SUMPRODUCT((Tableau1[Produits]=M$2)*(Tableau1[lot]=M32)*Tableau1[Sorties])</f>
        <v>0</v>
      </c>
      <c r="O32" s="23"/>
      <c r="P32" s="23">
        <f>SUMPRODUCT((Tableau1[Produits]=O$2)*(Tableau1[lot]=O32)*Tableau1[Entrées])-SUMPRODUCT((Tableau1[Produits]=O$2)*(Tableau1[lot]=O32)*Tableau1[Sorties])</f>
        <v>0</v>
      </c>
      <c r="Q32" s="23"/>
      <c r="R32" s="23">
        <f>SUMPRODUCT((Tableau1[Produits]=Q$2)*(Tableau1[lot]=Q32)*Tableau1[Entrées])-SUMPRODUCT((Tableau1[Produits]=Q$2)*(Tableau1[lot]=Q32)*Tableau1[Sorties])</f>
        <v>0</v>
      </c>
    </row>
    <row r="33" spans="1:18">
      <c r="A33" s="22"/>
      <c r="B33" s="41">
        <f>SUMPRODUCT((Tableau1[Produits]=A$2)*(Tableau1[lot]=A33)*Tableau1[Entrées])-SUMPRODUCT((Tableau1[Produits]=A$2)*(Tableau1[lot]=A33)*Tableau1[Sorties])</f>
        <v>0</v>
      </c>
      <c r="C33" s="23"/>
      <c r="D33" s="23">
        <f>SUMPRODUCT((Tableau1[Produits]=C$2)*(Tableau1[lot]=C33)*Tableau1[Entrées])-SUMPRODUCT((Tableau1[Produits]=C$2)*(Tableau1[lot]=C33)*Tableau1[Sorties])</f>
        <v>0</v>
      </c>
      <c r="E33" s="23"/>
      <c r="F33" s="23">
        <f>SUMPRODUCT((Tableau1[Produits]=E$2)*(Tableau1[lot]=E33)*Tableau1[Entrées])-SUMPRODUCT((Tableau1[Produits]=E$2)*(Tableau1[lot]=E33)*Tableau1[Sorties])</f>
        <v>0</v>
      </c>
      <c r="G33" s="23"/>
      <c r="H33" s="23">
        <f>SUMPRODUCT((Tableau1[Produits]=G$2)*(Tableau1[lot]=G33)*Tableau1[Entrées])-SUMPRODUCT((Tableau1[Produits]=G$2)*(Tableau1[lot]=G33)*Tableau1[Sorties])</f>
        <v>0</v>
      </c>
      <c r="I33" s="23"/>
      <c r="J33" s="23">
        <f>SUMPRODUCT((Tableau1[Produits]=I$2)*(Tableau1[lot]=I33)*Tableau1[Entrées])-SUMPRODUCT((Tableau1[Produits]=I$2)*(Tableau1[lot]=I33)*Tableau1[Sorties])</f>
        <v>0</v>
      </c>
      <c r="K33" s="23"/>
      <c r="L33" s="23">
        <f>SUMPRODUCT((Tableau1[Produits]=K$2)*(Tableau1[lot]=K33)*Tableau1[Entrées])-SUMPRODUCT((Tableau1[Produits]=K$2)*(Tableau1[lot]=K33)*Tableau1[Sorties])</f>
        <v>0</v>
      </c>
      <c r="M33" s="23"/>
      <c r="N33" s="23">
        <f>SUMPRODUCT((Tableau1[Produits]=M$2)*(Tableau1[lot]=M33)*Tableau1[Entrées])-SUMPRODUCT((Tableau1[Produits]=M$2)*(Tableau1[lot]=M33)*Tableau1[Sorties])</f>
        <v>0</v>
      </c>
      <c r="O33" s="23"/>
      <c r="P33" s="23">
        <f>SUMPRODUCT((Tableau1[Produits]=O$2)*(Tableau1[lot]=O33)*Tableau1[Entrées])-SUMPRODUCT((Tableau1[Produits]=O$2)*(Tableau1[lot]=O33)*Tableau1[Sorties])</f>
        <v>0</v>
      </c>
      <c r="Q33" s="23"/>
      <c r="R33" s="23">
        <f>SUMPRODUCT((Tableau1[Produits]=Q$2)*(Tableau1[lot]=Q33)*Tableau1[Entrées])-SUMPRODUCT((Tableau1[Produits]=Q$2)*(Tableau1[lot]=Q33)*Tableau1[Sorties])</f>
        <v>0</v>
      </c>
    </row>
    <row r="34" spans="1:18">
      <c r="A34" s="22"/>
      <c r="B34" s="41">
        <f>SUMPRODUCT((Tableau1[Produits]=A$2)*(Tableau1[lot]=A34)*Tableau1[Entrées])-SUMPRODUCT((Tableau1[Produits]=A$2)*(Tableau1[lot]=A34)*Tableau1[Sorties])</f>
        <v>0</v>
      </c>
      <c r="C34" s="23"/>
      <c r="D34" s="23">
        <f>SUMPRODUCT((Tableau1[Produits]=C$2)*(Tableau1[lot]=C34)*Tableau1[Entrées])-SUMPRODUCT((Tableau1[Produits]=C$2)*(Tableau1[lot]=C34)*Tableau1[Sorties])</f>
        <v>0</v>
      </c>
      <c r="E34" s="23"/>
      <c r="F34" s="23">
        <f>SUMPRODUCT((Tableau1[Produits]=E$2)*(Tableau1[lot]=E34)*Tableau1[Entrées])-SUMPRODUCT((Tableau1[Produits]=E$2)*(Tableau1[lot]=E34)*Tableau1[Sorties])</f>
        <v>0</v>
      </c>
      <c r="G34" s="23"/>
      <c r="H34" s="23">
        <f>SUMPRODUCT((Tableau1[Produits]=G$2)*(Tableau1[lot]=G34)*Tableau1[Entrées])-SUMPRODUCT((Tableau1[Produits]=G$2)*(Tableau1[lot]=G34)*Tableau1[Sorties])</f>
        <v>0</v>
      </c>
      <c r="I34" s="23"/>
      <c r="J34" s="23">
        <f>SUMPRODUCT((Tableau1[Produits]=I$2)*(Tableau1[lot]=I34)*Tableau1[Entrées])-SUMPRODUCT((Tableau1[Produits]=I$2)*(Tableau1[lot]=I34)*Tableau1[Sorties])</f>
        <v>0</v>
      </c>
      <c r="K34" s="23"/>
      <c r="L34" s="23">
        <f>SUMPRODUCT((Tableau1[Produits]=K$2)*(Tableau1[lot]=K34)*Tableau1[Entrées])-SUMPRODUCT((Tableau1[Produits]=K$2)*(Tableau1[lot]=K34)*Tableau1[Sorties])</f>
        <v>0</v>
      </c>
      <c r="M34" s="23"/>
      <c r="N34" s="23">
        <f>SUMPRODUCT((Tableau1[Produits]=M$2)*(Tableau1[lot]=M34)*Tableau1[Entrées])-SUMPRODUCT((Tableau1[Produits]=M$2)*(Tableau1[lot]=M34)*Tableau1[Sorties])</f>
        <v>0</v>
      </c>
      <c r="O34" s="23"/>
      <c r="P34" s="23">
        <f>SUMPRODUCT((Tableau1[Produits]=O$2)*(Tableau1[lot]=O34)*Tableau1[Entrées])-SUMPRODUCT((Tableau1[Produits]=O$2)*(Tableau1[lot]=O34)*Tableau1[Sorties])</f>
        <v>0</v>
      </c>
      <c r="Q34" s="23"/>
      <c r="R34" s="23">
        <f>SUMPRODUCT((Tableau1[Produits]=Q$2)*(Tableau1[lot]=Q34)*Tableau1[Entrées])-SUMPRODUCT((Tableau1[Produits]=Q$2)*(Tableau1[lot]=Q34)*Tableau1[Sorties])</f>
        <v>0</v>
      </c>
    </row>
    <row r="35" spans="1:18">
      <c r="A35" s="22"/>
      <c r="B35" s="41">
        <f>SUMPRODUCT((Tableau1[Produits]=A$2)*(Tableau1[lot]=A35)*Tableau1[Entrées])-SUMPRODUCT((Tableau1[Produits]=A$2)*(Tableau1[lot]=A35)*Tableau1[Sorties])</f>
        <v>0</v>
      </c>
      <c r="C35" s="23"/>
      <c r="D35" s="23">
        <f>SUMPRODUCT((Tableau1[Produits]=C$2)*(Tableau1[lot]=C35)*Tableau1[Entrées])-SUMPRODUCT((Tableau1[Produits]=C$2)*(Tableau1[lot]=C35)*Tableau1[Sorties])</f>
        <v>0</v>
      </c>
      <c r="E35" s="23"/>
      <c r="F35" s="23">
        <f>SUMPRODUCT((Tableau1[Produits]=E$2)*(Tableau1[lot]=E35)*Tableau1[Entrées])-SUMPRODUCT((Tableau1[Produits]=E$2)*(Tableau1[lot]=E35)*Tableau1[Sorties])</f>
        <v>0</v>
      </c>
      <c r="G35" s="23"/>
      <c r="H35" s="23">
        <f>SUMPRODUCT((Tableau1[Produits]=G$2)*(Tableau1[lot]=G35)*Tableau1[Entrées])-SUMPRODUCT((Tableau1[Produits]=G$2)*(Tableau1[lot]=G35)*Tableau1[Sorties])</f>
        <v>0</v>
      </c>
      <c r="I35" s="23"/>
      <c r="J35" s="23">
        <f>SUMPRODUCT((Tableau1[Produits]=I$2)*(Tableau1[lot]=I35)*Tableau1[Entrées])-SUMPRODUCT((Tableau1[Produits]=I$2)*(Tableau1[lot]=I35)*Tableau1[Sorties])</f>
        <v>0</v>
      </c>
      <c r="K35" s="23"/>
      <c r="L35" s="23">
        <f>SUMPRODUCT((Tableau1[Produits]=K$2)*(Tableau1[lot]=K35)*Tableau1[Entrées])-SUMPRODUCT((Tableau1[Produits]=K$2)*(Tableau1[lot]=K35)*Tableau1[Sorties])</f>
        <v>0</v>
      </c>
      <c r="M35" s="23"/>
      <c r="N35" s="23">
        <f>SUMPRODUCT((Tableau1[Produits]=M$2)*(Tableau1[lot]=M35)*Tableau1[Entrées])-SUMPRODUCT((Tableau1[Produits]=M$2)*(Tableau1[lot]=M35)*Tableau1[Sorties])</f>
        <v>0</v>
      </c>
      <c r="O35" s="23"/>
      <c r="P35" s="23">
        <f>SUMPRODUCT((Tableau1[Produits]=O$2)*(Tableau1[lot]=O35)*Tableau1[Entrées])-SUMPRODUCT((Tableau1[Produits]=O$2)*(Tableau1[lot]=O35)*Tableau1[Sorties])</f>
        <v>0</v>
      </c>
      <c r="Q35" s="23"/>
      <c r="R35" s="23">
        <f>SUMPRODUCT((Tableau1[Produits]=Q$2)*(Tableau1[lot]=Q35)*Tableau1[Entrées])-SUMPRODUCT((Tableau1[Produits]=Q$2)*(Tableau1[lot]=Q35)*Tableau1[Sorties])</f>
        <v>0</v>
      </c>
    </row>
    <row r="36" spans="1:18">
      <c r="A36" s="22"/>
      <c r="B36" s="41">
        <f>SUMPRODUCT((Tableau1[Produits]=A$2)*(Tableau1[lot]=A36)*Tableau1[Entrées])-SUMPRODUCT((Tableau1[Produits]=A$2)*(Tableau1[lot]=A36)*Tableau1[Sorties])</f>
        <v>0</v>
      </c>
      <c r="C36" s="23"/>
      <c r="D36" s="23">
        <f>SUMPRODUCT((Tableau1[Produits]=C$2)*(Tableau1[lot]=C36)*Tableau1[Entrées])-SUMPRODUCT((Tableau1[Produits]=C$2)*(Tableau1[lot]=C36)*Tableau1[Sorties])</f>
        <v>0</v>
      </c>
      <c r="E36" s="23"/>
      <c r="F36" s="23">
        <f>SUMPRODUCT((Tableau1[Produits]=E$2)*(Tableau1[lot]=E36)*Tableau1[Entrées])-SUMPRODUCT((Tableau1[Produits]=E$2)*(Tableau1[lot]=E36)*Tableau1[Sorties])</f>
        <v>0</v>
      </c>
      <c r="G36" s="23"/>
      <c r="H36" s="23">
        <f>SUMPRODUCT((Tableau1[Produits]=G$2)*(Tableau1[lot]=G36)*Tableau1[Entrées])-SUMPRODUCT((Tableau1[Produits]=G$2)*(Tableau1[lot]=G36)*Tableau1[Sorties])</f>
        <v>0</v>
      </c>
      <c r="I36" s="23"/>
      <c r="J36" s="23">
        <f>SUMPRODUCT((Tableau1[Produits]=I$2)*(Tableau1[lot]=I36)*Tableau1[Entrées])-SUMPRODUCT((Tableau1[Produits]=I$2)*(Tableau1[lot]=I36)*Tableau1[Sorties])</f>
        <v>0</v>
      </c>
      <c r="K36" s="23"/>
      <c r="L36" s="23">
        <f>SUMPRODUCT((Tableau1[Produits]=K$2)*(Tableau1[lot]=K36)*Tableau1[Entrées])-SUMPRODUCT((Tableau1[Produits]=K$2)*(Tableau1[lot]=K36)*Tableau1[Sorties])</f>
        <v>0</v>
      </c>
      <c r="M36" s="23"/>
      <c r="N36" s="23">
        <f>SUMPRODUCT((Tableau1[Produits]=M$2)*(Tableau1[lot]=M36)*Tableau1[Entrées])-SUMPRODUCT((Tableau1[Produits]=M$2)*(Tableau1[lot]=M36)*Tableau1[Sorties])</f>
        <v>0</v>
      </c>
      <c r="O36" s="23"/>
      <c r="P36" s="23">
        <f>SUMPRODUCT((Tableau1[Produits]=O$2)*(Tableau1[lot]=O36)*Tableau1[Entrées])-SUMPRODUCT((Tableau1[Produits]=O$2)*(Tableau1[lot]=O36)*Tableau1[Sorties])</f>
        <v>0</v>
      </c>
      <c r="Q36" s="23"/>
      <c r="R36" s="23">
        <f>SUMPRODUCT((Tableau1[Produits]=Q$2)*(Tableau1[lot]=Q36)*Tableau1[Entrées])-SUMPRODUCT((Tableau1[Produits]=Q$2)*(Tableau1[lot]=Q36)*Tableau1[Sorties])</f>
        <v>0</v>
      </c>
    </row>
    <row r="37" spans="1:18">
      <c r="A37" s="22"/>
      <c r="B37" s="41">
        <f>SUMPRODUCT((Tableau1[Produits]=A$2)*(Tableau1[lot]=A37)*Tableau1[Entrées])-SUMPRODUCT((Tableau1[Produits]=A$2)*(Tableau1[lot]=A37)*Tableau1[Sorties])</f>
        <v>0</v>
      </c>
      <c r="C37" s="23"/>
      <c r="D37" s="23">
        <f>SUMPRODUCT((Tableau1[Produits]=C$2)*(Tableau1[lot]=C37)*Tableau1[Entrées])-SUMPRODUCT((Tableau1[Produits]=C$2)*(Tableau1[lot]=C37)*Tableau1[Sorties])</f>
        <v>0</v>
      </c>
      <c r="E37" s="23"/>
      <c r="F37" s="23">
        <f>SUMPRODUCT((Tableau1[Produits]=E$2)*(Tableau1[lot]=E37)*Tableau1[Entrées])-SUMPRODUCT((Tableau1[Produits]=E$2)*(Tableau1[lot]=E37)*Tableau1[Sorties])</f>
        <v>0</v>
      </c>
      <c r="G37" s="23"/>
      <c r="H37" s="23">
        <f>SUMPRODUCT((Tableau1[Produits]=G$2)*(Tableau1[lot]=G37)*Tableau1[Entrées])-SUMPRODUCT((Tableau1[Produits]=G$2)*(Tableau1[lot]=G37)*Tableau1[Sorties])</f>
        <v>0</v>
      </c>
      <c r="I37" s="23"/>
      <c r="J37" s="23">
        <f>SUMPRODUCT((Tableau1[Produits]=I$2)*(Tableau1[lot]=I37)*Tableau1[Entrées])-SUMPRODUCT((Tableau1[Produits]=I$2)*(Tableau1[lot]=I37)*Tableau1[Sorties])</f>
        <v>0</v>
      </c>
      <c r="K37" s="23"/>
      <c r="L37" s="23">
        <f>SUMPRODUCT((Tableau1[Produits]=K$2)*(Tableau1[lot]=K37)*Tableau1[Entrées])-SUMPRODUCT((Tableau1[Produits]=K$2)*(Tableau1[lot]=K37)*Tableau1[Sorties])</f>
        <v>0</v>
      </c>
      <c r="M37" s="23"/>
      <c r="N37" s="23">
        <f>SUMPRODUCT((Tableau1[Produits]=M$2)*(Tableau1[lot]=M37)*Tableau1[Entrées])-SUMPRODUCT((Tableau1[Produits]=M$2)*(Tableau1[lot]=M37)*Tableau1[Sorties])</f>
        <v>0</v>
      </c>
      <c r="O37" s="23"/>
      <c r="P37" s="23">
        <f>SUMPRODUCT((Tableau1[Produits]=O$2)*(Tableau1[lot]=O37)*Tableau1[Entrées])-SUMPRODUCT((Tableau1[Produits]=O$2)*(Tableau1[lot]=O37)*Tableau1[Sorties])</f>
        <v>0</v>
      </c>
      <c r="Q37" s="23"/>
      <c r="R37" s="23">
        <f>SUMPRODUCT((Tableau1[Produits]=Q$2)*(Tableau1[lot]=Q37)*Tableau1[Entrées])-SUMPRODUCT((Tableau1[Produits]=Q$2)*(Tableau1[lot]=Q37)*Tableau1[Sorties])</f>
        <v>0</v>
      </c>
    </row>
    <row r="38" spans="1:18">
      <c r="A38" s="22"/>
      <c r="B38" s="41">
        <f>SUMPRODUCT((Tableau1[Produits]=A$2)*(Tableau1[lot]=A38)*Tableau1[Entrées])-SUMPRODUCT((Tableau1[Produits]=A$2)*(Tableau1[lot]=A38)*Tableau1[Sorties])</f>
        <v>0</v>
      </c>
      <c r="C38" s="23"/>
      <c r="D38" s="23">
        <f>SUMPRODUCT((Tableau1[Produits]=C$2)*(Tableau1[lot]=C38)*Tableau1[Entrées])-SUMPRODUCT((Tableau1[Produits]=C$2)*(Tableau1[lot]=C38)*Tableau1[Sorties])</f>
        <v>0</v>
      </c>
      <c r="E38" s="23"/>
      <c r="F38" s="23">
        <f>SUMPRODUCT((Tableau1[Produits]=E$2)*(Tableau1[lot]=E38)*Tableau1[Entrées])-SUMPRODUCT((Tableau1[Produits]=E$2)*(Tableau1[lot]=E38)*Tableau1[Sorties])</f>
        <v>0</v>
      </c>
      <c r="G38" s="23"/>
      <c r="H38" s="23">
        <f>SUMPRODUCT((Tableau1[Produits]=G$2)*(Tableau1[lot]=G38)*Tableau1[Entrées])-SUMPRODUCT((Tableau1[Produits]=G$2)*(Tableau1[lot]=G38)*Tableau1[Sorties])</f>
        <v>0</v>
      </c>
      <c r="I38" s="23"/>
      <c r="J38" s="23">
        <f>SUMPRODUCT((Tableau1[Produits]=I$2)*(Tableau1[lot]=I38)*Tableau1[Entrées])-SUMPRODUCT((Tableau1[Produits]=I$2)*(Tableau1[lot]=I38)*Tableau1[Sorties])</f>
        <v>0</v>
      </c>
      <c r="K38" s="23"/>
      <c r="L38" s="23">
        <f>SUMPRODUCT((Tableau1[Produits]=K$2)*(Tableau1[lot]=K38)*Tableau1[Entrées])-SUMPRODUCT((Tableau1[Produits]=K$2)*(Tableau1[lot]=K38)*Tableau1[Sorties])</f>
        <v>0</v>
      </c>
      <c r="M38" s="23"/>
      <c r="N38" s="23">
        <f>SUMPRODUCT((Tableau1[Produits]=M$2)*(Tableau1[lot]=M38)*Tableau1[Entrées])-SUMPRODUCT((Tableau1[Produits]=M$2)*(Tableau1[lot]=M38)*Tableau1[Sorties])</f>
        <v>0</v>
      </c>
      <c r="O38" s="23"/>
      <c r="P38" s="23">
        <f>SUMPRODUCT((Tableau1[Produits]=O$2)*(Tableau1[lot]=O38)*Tableau1[Entrées])-SUMPRODUCT((Tableau1[Produits]=O$2)*(Tableau1[lot]=O38)*Tableau1[Sorties])</f>
        <v>0</v>
      </c>
      <c r="Q38" s="23"/>
      <c r="R38" s="23">
        <f>SUMPRODUCT((Tableau1[Produits]=Q$2)*(Tableau1[lot]=Q38)*Tableau1[Entrées])-SUMPRODUCT((Tableau1[Produits]=Q$2)*(Tableau1[lot]=Q38)*Tableau1[Sorties])</f>
        <v>0</v>
      </c>
    </row>
    <row r="39" spans="1:18">
      <c r="A39" s="22"/>
      <c r="B39" s="41">
        <f>SUMPRODUCT((Tableau1[Produits]=A$2)*(Tableau1[lot]=A39)*Tableau1[Entrées])-SUMPRODUCT((Tableau1[Produits]=A$2)*(Tableau1[lot]=A39)*Tableau1[Sorties])</f>
        <v>0</v>
      </c>
      <c r="C39" s="23"/>
      <c r="D39" s="23">
        <f>SUMPRODUCT((Tableau1[Produits]=C$2)*(Tableau1[lot]=C39)*Tableau1[Entrées])-SUMPRODUCT((Tableau1[Produits]=C$2)*(Tableau1[lot]=C39)*Tableau1[Sorties])</f>
        <v>0</v>
      </c>
      <c r="E39" s="23"/>
      <c r="F39" s="23">
        <f>SUMPRODUCT((Tableau1[Produits]=E$2)*(Tableau1[lot]=E39)*Tableau1[Entrées])-SUMPRODUCT((Tableau1[Produits]=E$2)*(Tableau1[lot]=E39)*Tableau1[Sorties])</f>
        <v>0</v>
      </c>
      <c r="G39" s="23"/>
      <c r="H39" s="23">
        <f>SUMPRODUCT((Tableau1[Produits]=G$2)*(Tableau1[lot]=G39)*Tableau1[Entrées])-SUMPRODUCT((Tableau1[Produits]=G$2)*(Tableau1[lot]=G39)*Tableau1[Sorties])</f>
        <v>0</v>
      </c>
      <c r="I39" s="23"/>
      <c r="J39" s="23">
        <f>SUMPRODUCT((Tableau1[Produits]=I$2)*(Tableau1[lot]=I39)*Tableau1[Entrées])-SUMPRODUCT((Tableau1[Produits]=I$2)*(Tableau1[lot]=I39)*Tableau1[Sorties])</f>
        <v>0</v>
      </c>
      <c r="K39" s="23"/>
      <c r="L39" s="23">
        <f>SUMPRODUCT((Tableau1[Produits]=K$2)*(Tableau1[lot]=K39)*Tableau1[Entrées])-SUMPRODUCT((Tableau1[Produits]=K$2)*(Tableau1[lot]=K39)*Tableau1[Sorties])</f>
        <v>0</v>
      </c>
      <c r="M39" s="23"/>
      <c r="N39" s="23">
        <f>SUMPRODUCT((Tableau1[Produits]=M$2)*(Tableau1[lot]=M39)*Tableau1[Entrées])-SUMPRODUCT((Tableau1[Produits]=M$2)*(Tableau1[lot]=M39)*Tableau1[Sorties])</f>
        <v>0</v>
      </c>
      <c r="O39" s="23"/>
      <c r="P39" s="23">
        <f>SUMPRODUCT((Tableau1[Produits]=O$2)*(Tableau1[lot]=O39)*Tableau1[Entrées])-SUMPRODUCT((Tableau1[Produits]=O$2)*(Tableau1[lot]=O39)*Tableau1[Sorties])</f>
        <v>0</v>
      </c>
      <c r="Q39" s="23"/>
      <c r="R39" s="23">
        <f>SUMPRODUCT((Tableau1[Produits]=Q$2)*(Tableau1[lot]=Q39)*Tableau1[Entrées])-SUMPRODUCT((Tableau1[Produits]=Q$2)*(Tableau1[lot]=Q39)*Tableau1[Sorties])</f>
        <v>0</v>
      </c>
    </row>
    <row r="40" spans="1:18">
      <c r="A40" s="22"/>
      <c r="B40" s="41">
        <f>SUMPRODUCT((Tableau1[Produits]=A$2)*(Tableau1[lot]=A40)*Tableau1[Entrées])-SUMPRODUCT((Tableau1[Produits]=A$2)*(Tableau1[lot]=A40)*Tableau1[Sorties])</f>
        <v>0</v>
      </c>
      <c r="C40" s="23"/>
      <c r="D40" s="23">
        <f>SUMPRODUCT((Tableau1[Produits]=C$2)*(Tableau1[lot]=C40)*Tableau1[Entrées])-SUMPRODUCT((Tableau1[Produits]=C$2)*(Tableau1[lot]=C40)*Tableau1[Sorties])</f>
        <v>0</v>
      </c>
      <c r="E40" s="23"/>
      <c r="F40" s="23">
        <f>SUMPRODUCT((Tableau1[Produits]=E$2)*(Tableau1[lot]=E40)*Tableau1[Entrées])-SUMPRODUCT((Tableau1[Produits]=E$2)*(Tableau1[lot]=E40)*Tableau1[Sorties])</f>
        <v>0</v>
      </c>
      <c r="G40" s="23"/>
      <c r="H40" s="23">
        <f>SUMPRODUCT((Tableau1[Produits]=G$2)*(Tableau1[lot]=G40)*Tableau1[Entrées])-SUMPRODUCT((Tableau1[Produits]=G$2)*(Tableau1[lot]=G40)*Tableau1[Sorties])</f>
        <v>0</v>
      </c>
      <c r="I40" s="23"/>
      <c r="J40" s="23">
        <f>SUMPRODUCT((Tableau1[Produits]=I$2)*(Tableau1[lot]=I40)*Tableau1[Entrées])-SUMPRODUCT((Tableau1[Produits]=I$2)*(Tableau1[lot]=I40)*Tableau1[Sorties])</f>
        <v>0</v>
      </c>
      <c r="K40" s="23"/>
      <c r="L40" s="23">
        <f>SUMPRODUCT((Tableau1[Produits]=K$2)*(Tableau1[lot]=K40)*Tableau1[Entrées])-SUMPRODUCT((Tableau1[Produits]=K$2)*(Tableau1[lot]=K40)*Tableau1[Sorties])</f>
        <v>0</v>
      </c>
      <c r="M40" s="23"/>
      <c r="N40" s="23">
        <f>SUMPRODUCT((Tableau1[Produits]=M$2)*(Tableau1[lot]=M40)*Tableau1[Entrées])-SUMPRODUCT((Tableau1[Produits]=M$2)*(Tableau1[lot]=M40)*Tableau1[Sorties])</f>
        <v>0</v>
      </c>
      <c r="O40" s="23"/>
      <c r="P40" s="23">
        <f>SUMPRODUCT((Tableau1[Produits]=O$2)*(Tableau1[lot]=O40)*Tableau1[Entrées])-SUMPRODUCT((Tableau1[Produits]=O$2)*(Tableau1[lot]=O40)*Tableau1[Sorties])</f>
        <v>0</v>
      </c>
      <c r="Q40" s="23"/>
      <c r="R40" s="23">
        <f>SUMPRODUCT((Tableau1[Produits]=Q$2)*(Tableau1[lot]=Q40)*Tableau1[Entrées])-SUMPRODUCT((Tableau1[Produits]=Q$2)*(Tableau1[lot]=Q40)*Tableau1[Sorties])</f>
        <v>0</v>
      </c>
    </row>
    <row r="41" spans="1:18">
      <c r="A41" s="22"/>
      <c r="B41" s="41">
        <f>SUMPRODUCT((Tableau1[Produits]=A$2)*(Tableau1[lot]=A41)*Tableau1[Entrées])-SUMPRODUCT((Tableau1[Produits]=A$2)*(Tableau1[lot]=A41)*Tableau1[Sorties])</f>
        <v>0</v>
      </c>
      <c r="C41" s="23"/>
      <c r="D41" s="23">
        <f>SUMPRODUCT((Tableau1[Produits]=C$2)*(Tableau1[lot]=C41)*Tableau1[Entrées])-SUMPRODUCT((Tableau1[Produits]=C$2)*(Tableau1[lot]=C41)*Tableau1[Sorties])</f>
        <v>0</v>
      </c>
      <c r="E41" s="23"/>
      <c r="F41" s="23">
        <f>SUMPRODUCT((Tableau1[Produits]=E$2)*(Tableau1[lot]=E41)*Tableau1[Entrées])-SUMPRODUCT((Tableau1[Produits]=E$2)*(Tableau1[lot]=E41)*Tableau1[Sorties])</f>
        <v>0</v>
      </c>
      <c r="G41" s="23"/>
      <c r="H41" s="23">
        <f>SUMPRODUCT((Tableau1[Produits]=G$2)*(Tableau1[lot]=G41)*Tableau1[Entrées])-SUMPRODUCT((Tableau1[Produits]=G$2)*(Tableau1[lot]=G41)*Tableau1[Sorties])</f>
        <v>0</v>
      </c>
      <c r="I41" s="23"/>
      <c r="J41" s="23">
        <f>SUMPRODUCT((Tableau1[Produits]=I$2)*(Tableau1[lot]=I41)*Tableau1[Entrées])-SUMPRODUCT((Tableau1[Produits]=I$2)*(Tableau1[lot]=I41)*Tableau1[Sorties])</f>
        <v>0</v>
      </c>
      <c r="K41" s="23"/>
      <c r="L41" s="23">
        <f>SUMPRODUCT((Tableau1[Produits]=K$2)*(Tableau1[lot]=K41)*Tableau1[Entrées])-SUMPRODUCT((Tableau1[Produits]=K$2)*(Tableau1[lot]=K41)*Tableau1[Sorties])</f>
        <v>0</v>
      </c>
      <c r="M41" s="23"/>
      <c r="N41" s="23">
        <f>SUMPRODUCT((Tableau1[Produits]=M$2)*(Tableau1[lot]=M41)*Tableau1[Entrées])-SUMPRODUCT((Tableau1[Produits]=M$2)*(Tableau1[lot]=M41)*Tableau1[Sorties])</f>
        <v>0</v>
      </c>
      <c r="O41" s="23"/>
      <c r="P41" s="23">
        <f>SUMPRODUCT((Tableau1[Produits]=O$2)*(Tableau1[lot]=O41)*Tableau1[Entrées])-SUMPRODUCT((Tableau1[Produits]=O$2)*(Tableau1[lot]=O41)*Tableau1[Sorties])</f>
        <v>0</v>
      </c>
      <c r="Q41" s="23"/>
      <c r="R41" s="23">
        <f>SUMPRODUCT((Tableau1[Produits]=Q$2)*(Tableau1[lot]=Q41)*Tableau1[Entrées])-SUMPRODUCT((Tableau1[Produits]=Q$2)*(Tableau1[lot]=Q41)*Tableau1[Sorties])</f>
        <v>0</v>
      </c>
    </row>
    <row r="42" spans="1:18">
      <c r="A42" s="22"/>
      <c r="B42" s="41">
        <f>SUMPRODUCT((Tableau1[Produits]=A$2)*(Tableau1[lot]=A42)*Tableau1[Entrées])-SUMPRODUCT((Tableau1[Produits]=A$2)*(Tableau1[lot]=A42)*Tableau1[Sorties])</f>
        <v>0</v>
      </c>
      <c r="C42" s="23"/>
      <c r="D42" s="23">
        <f>SUMPRODUCT((Tableau1[Produits]=C$2)*(Tableau1[lot]=C42)*Tableau1[Entrées])-SUMPRODUCT((Tableau1[Produits]=C$2)*(Tableau1[lot]=C42)*Tableau1[Sorties])</f>
        <v>0</v>
      </c>
      <c r="E42" s="23"/>
      <c r="F42" s="23">
        <f>SUMPRODUCT((Tableau1[Produits]=E$2)*(Tableau1[lot]=E42)*Tableau1[Entrées])-SUMPRODUCT((Tableau1[Produits]=E$2)*(Tableau1[lot]=E42)*Tableau1[Sorties])</f>
        <v>0</v>
      </c>
      <c r="G42" s="23"/>
      <c r="H42" s="23">
        <f>SUMPRODUCT((Tableau1[Produits]=G$2)*(Tableau1[lot]=G42)*Tableau1[Entrées])-SUMPRODUCT((Tableau1[Produits]=G$2)*(Tableau1[lot]=G42)*Tableau1[Sorties])</f>
        <v>0</v>
      </c>
      <c r="I42" s="23"/>
      <c r="J42" s="23">
        <f>SUMPRODUCT((Tableau1[Produits]=I$2)*(Tableau1[lot]=I42)*Tableau1[Entrées])-SUMPRODUCT((Tableau1[Produits]=I$2)*(Tableau1[lot]=I42)*Tableau1[Sorties])</f>
        <v>0</v>
      </c>
      <c r="K42" s="23"/>
      <c r="L42" s="23">
        <f>SUMPRODUCT((Tableau1[Produits]=K$2)*(Tableau1[lot]=K42)*Tableau1[Entrées])-SUMPRODUCT((Tableau1[Produits]=K$2)*(Tableau1[lot]=K42)*Tableau1[Sorties])</f>
        <v>0</v>
      </c>
      <c r="M42" s="23"/>
      <c r="N42" s="23">
        <f>SUMPRODUCT((Tableau1[Produits]=M$2)*(Tableau1[lot]=M42)*Tableau1[Entrées])-SUMPRODUCT((Tableau1[Produits]=M$2)*(Tableau1[lot]=M42)*Tableau1[Sorties])</f>
        <v>0</v>
      </c>
      <c r="O42" s="23"/>
      <c r="P42" s="23">
        <f>SUMPRODUCT((Tableau1[Produits]=O$2)*(Tableau1[lot]=O42)*Tableau1[Entrées])-SUMPRODUCT((Tableau1[Produits]=O$2)*(Tableau1[lot]=O42)*Tableau1[Sorties])</f>
        <v>0</v>
      </c>
      <c r="Q42" s="23"/>
      <c r="R42" s="23">
        <f>SUMPRODUCT((Tableau1[Produits]=Q$2)*(Tableau1[lot]=Q42)*Tableau1[Entrées])-SUMPRODUCT((Tableau1[Produits]=Q$2)*(Tableau1[lot]=Q42)*Tableau1[Sorties])</f>
        <v>0</v>
      </c>
    </row>
    <row r="43" spans="1:18">
      <c r="A43" s="22"/>
      <c r="B43" s="41">
        <f>SUMPRODUCT((Tableau1[Produits]=A$2)*(Tableau1[lot]=A43)*Tableau1[Entrées])-SUMPRODUCT((Tableau1[Produits]=A$2)*(Tableau1[lot]=A43)*Tableau1[Sorties])</f>
        <v>0</v>
      </c>
      <c r="C43" s="23"/>
      <c r="D43" s="23">
        <f>SUMPRODUCT((Tableau1[Produits]=C$2)*(Tableau1[lot]=C43)*Tableau1[Entrées])-SUMPRODUCT((Tableau1[Produits]=C$2)*(Tableau1[lot]=C43)*Tableau1[Sorties])</f>
        <v>0</v>
      </c>
      <c r="E43" s="23"/>
      <c r="F43" s="23">
        <f>SUMPRODUCT((Tableau1[Produits]=E$2)*(Tableau1[lot]=E43)*Tableau1[Entrées])-SUMPRODUCT((Tableau1[Produits]=E$2)*(Tableau1[lot]=E43)*Tableau1[Sorties])</f>
        <v>0</v>
      </c>
      <c r="G43" s="23"/>
      <c r="H43" s="23">
        <f>SUMPRODUCT((Tableau1[Produits]=G$2)*(Tableau1[lot]=G43)*Tableau1[Entrées])-SUMPRODUCT((Tableau1[Produits]=G$2)*(Tableau1[lot]=G43)*Tableau1[Sorties])</f>
        <v>0</v>
      </c>
      <c r="I43" s="23"/>
      <c r="J43" s="23">
        <f>SUMPRODUCT((Tableau1[Produits]=I$2)*(Tableau1[lot]=I43)*Tableau1[Entrées])-SUMPRODUCT((Tableau1[Produits]=I$2)*(Tableau1[lot]=I43)*Tableau1[Sorties])</f>
        <v>0</v>
      </c>
      <c r="K43" s="23"/>
      <c r="L43" s="23">
        <f>SUMPRODUCT((Tableau1[Produits]=K$2)*(Tableau1[lot]=K43)*Tableau1[Entrées])-SUMPRODUCT((Tableau1[Produits]=K$2)*(Tableau1[lot]=K43)*Tableau1[Sorties])</f>
        <v>0</v>
      </c>
      <c r="M43" s="23"/>
      <c r="N43" s="23">
        <f>SUMPRODUCT((Tableau1[Produits]=M$2)*(Tableau1[lot]=M43)*Tableau1[Entrées])-SUMPRODUCT((Tableau1[Produits]=M$2)*(Tableau1[lot]=M43)*Tableau1[Sorties])</f>
        <v>0</v>
      </c>
      <c r="O43" s="23"/>
      <c r="P43" s="23">
        <f>SUMPRODUCT((Tableau1[Produits]=O$2)*(Tableau1[lot]=O43)*Tableau1[Entrées])-SUMPRODUCT((Tableau1[Produits]=O$2)*(Tableau1[lot]=O43)*Tableau1[Sorties])</f>
        <v>0</v>
      </c>
      <c r="Q43" s="23"/>
      <c r="R43" s="23">
        <f>SUMPRODUCT((Tableau1[Produits]=Q$2)*(Tableau1[lot]=Q43)*Tableau1[Entrées])-SUMPRODUCT((Tableau1[Produits]=Q$2)*(Tableau1[lot]=Q43)*Tableau1[Sorties])</f>
        <v>0</v>
      </c>
    </row>
    <row r="44" spans="1:18">
      <c r="A44" s="22"/>
      <c r="B44" s="41">
        <f>SUMPRODUCT((Tableau1[Produits]=A$2)*(Tableau1[lot]=A44)*Tableau1[Entrées])-SUMPRODUCT((Tableau1[Produits]=A$2)*(Tableau1[lot]=A44)*Tableau1[Sorties])</f>
        <v>0</v>
      </c>
      <c r="C44" s="23"/>
      <c r="D44" s="23">
        <f>SUMPRODUCT((Tableau1[Produits]=C$2)*(Tableau1[lot]=C44)*Tableau1[Entrées])-SUMPRODUCT((Tableau1[Produits]=C$2)*(Tableau1[lot]=C44)*Tableau1[Sorties])</f>
        <v>0</v>
      </c>
      <c r="E44" s="23"/>
      <c r="F44" s="23">
        <f>SUMPRODUCT((Tableau1[Produits]=E$2)*(Tableau1[lot]=E44)*Tableau1[Entrées])-SUMPRODUCT((Tableau1[Produits]=E$2)*(Tableau1[lot]=E44)*Tableau1[Sorties])</f>
        <v>0</v>
      </c>
      <c r="G44" s="23"/>
      <c r="H44" s="23">
        <f>SUMPRODUCT((Tableau1[Produits]=G$2)*(Tableau1[lot]=G44)*Tableau1[Entrées])-SUMPRODUCT((Tableau1[Produits]=G$2)*(Tableau1[lot]=G44)*Tableau1[Sorties])</f>
        <v>0</v>
      </c>
      <c r="I44" s="23"/>
      <c r="J44" s="23">
        <f>SUMPRODUCT((Tableau1[Produits]=I$2)*(Tableau1[lot]=I44)*Tableau1[Entrées])-SUMPRODUCT((Tableau1[Produits]=I$2)*(Tableau1[lot]=I44)*Tableau1[Sorties])</f>
        <v>0</v>
      </c>
      <c r="K44" s="23"/>
      <c r="L44" s="23">
        <f>SUMPRODUCT((Tableau1[Produits]=K$2)*(Tableau1[lot]=K44)*Tableau1[Entrées])-SUMPRODUCT((Tableau1[Produits]=K$2)*(Tableau1[lot]=K44)*Tableau1[Sorties])</f>
        <v>0</v>
      </c>
      <c r="M44" s="23"/>
      <c r="N44" s="23">
        <f>SUMPRODUCT((Tableau1[Produits]=M$2)*(Tableau1[lot]=M44)*Tableau1[Entrées])-SUMPRODUCT((Tableau1[Produits]=M$2)*(Tableau1[lot]=M44)*Tableau1[Sorties])</f>
        <v>0</v>
      </c>
      <c r="O44" s="23"/>
      <c r="P44" s="23">
        <f>SUMPRODUCT((Tableau1[Produits]=O$2)*(Tableau1[lot]=O44)*Tableau1[Entrées])-SUMPRODUCT((Tableau1[Produits]=O$2)*(Tableau1[lot]=O44)*Tableau1[Sorties])</f>
        <v>0</v>
      </c>
      <c r="Q44" s="23"/>
      <c r="R44" s="23">
        <f>SUMPRODUCT((Tableau1[Produits]=Q$2)*(Tableau1[lot]=Q44)*Tableau1[Entrées])-SUMPRODUCT((Tableau1[Produits]=Q$2)*(Tableau1[lot]=Q44)*Tableau1[Sorties])</f>
        <v>0</v>
      </c>
    </row>
    <row r="45" spans="1:18">
      <c r="A45" s="22"/>
      <c r="B45" s="41">
        <f>SUMPRODUCT((Tableau1[Produits]=A$2)*(Tableau1[lot]=A45)*Tableau1[Entrées])-SUMPRODUCT((Tableau1[Produits]=A$2)*(Tableau1[lot]=A45)*Tableau1[Sorties])</f>
        <v>0</v>
      </c>
      <c r="C45" s="23"/>
      <c r="D45" s="23">
        <f>SUMPRODUCT((Tableau1[Produits]=C$2)*(Tableau1[lot]=C45)*Tableau1[Entrées])-SUMPRODUCT((Tableau1[Produits]=C$2)*(Tableau1[lot]=C45)*Tableau1[Sorties])</f>
        <v>0</v>
      </c>
      <c r="E45" s="23"/>
      <c r="F45" s="23">
        <f>SUMPRODUCT((Tableau1[Produits]=E$2)*(Tableau1[lot]=E45)*Tableau1[Entrées])-SUMPRODUCT((Tableau1[Produits]=E$2)*(Tableau1[lot]=E45)*Tableau1[Sorties])</f>
        <v>0</v>
      </c>
      <c r="G45" s="23"/>
      <c r="H45" s="23">
        <f>SUMPRODUCT((Tableau1[Produits]=G$2)*(Tableau1[lot]=G45)*Tableau1[Entrées])-SUMPRODUCT((Tableau1[Produits]=G$2)*(Tableau1[lot]=G45)*Tableau1[Sorties])</f>
        <v>0</v>
      </c>
      <c r="I45" s="23"/>
      <c r="J45" s="23">
        <f>SUMPRODUCT((Tableau1[Produits]=I$2)*(Tableau1[lot]=I45)*Tableau1[Entrées])-SUMPRODUCT((Tableau1[Produits]=I$2)*(Tableau1[lot]=I45)*Tableau1[Sorties])</f>
        <v>0</v>
      </c>
      <c r="K45" s="23"/>
      <c r="L45" s="23">
        <f>SUMPRODUCT((Tableau1[Produits]=K$2)*(Tableau1[lot]=K45)*Tableau1[Entrées])-SUMPRODUCT((Tableau1[Produits]=K$2)*(Tableau1[lot]=K45)*Tableau1[Sorties])</f>
        <v>0</v>
      </c>
      <c r="M45" s="23"/>
      <c r="N45" s="23">
        <f>SUMPRODUCT((Tableau1[Produits]=M$2)*(Tableau1[lot]=M45)*Tableau1[Entrées])-SUMPRODUCT((Tableau1[Produits]=M$2)*(Tableau1[lot]=M45)*Tableau1[Sorties])</f>
        <v>0</v>
      </c>
      <c r="O45" s="23"/>
      <c r="P45" s="23">
        <f>SUMPRODUCT((Tableau1[Produits]=O$2)*(Tableau1[lot]=O45)*Tableau1[Entrées])-SUMPRODUCT((Tableau1[Produits]=O$2)*(Tableau1[lot]=O45)*Tableau1[Sorties])</f>
        <v>0</v>
      </c>
      <c r="Q45" s="23"/>
      <c r="R45" s="23">
        <f>SUMPRODUCT((Tableau1[Produits]=Q$2)*(Tableau1[lot]=Q45)*Tableau1[Entrées])-SUMPRODUCT((Tableau1[Produits]=Q$2)*(Tableau1[lot]=Q45)*Tableau1[Sorties])</f>
        <v>0</v>
      </c>
    </row>
    <row r="46" spans="1:18">
      <c r="A46" s="22"/>
      <c r="B46" s="41">
        <f>SUMPRODUCT((Tableau1[Produits]=A$2)*(Tableau1[lot]=A46)*Tableau1[Entrées])-SUMPRODUCT((Tableau1[Produits]=A$2)*(Tableau1[lot]=A46)*Tableau1[Sorties])</f>
        <v>0</v>
      </c>
      <c r="C46" s="23"/>
      <c r="D46" s="23">
        <f>SUMPRODUCT((Tableau1[Produits]=C$2)*(Tableau1[lot]=C46)*Tableau1[Entrées])-SUMPRODUCT((Tableau1[Produits]=C$2)*(Tableau1[lot]=C46)*Tableau1[Sorties])</f>
        <v>0</v>
      </c>
      <c r="E46" s="23"/>
      <c r="F46" s="23">
        <f>SUMPRODUCT((Tableau1[Produits]=E$2)*(Tableau1[lot]=E46)*Tableau1[Entrées])-SUMPRODUCT((Tableau1[Produits]=E$2)*(Tableau1[lot]=E46)*Tableau1[Sorties])</f>
        <v>0</v>
      </c>
      <c r="G46" s="23"/>
      <c r="H46" s="23">
        <f>SUMPRODUCT((Tableau1[Produits]=G$2)*(Tableau1[lot]=G46)*Tableau1[Entrées])-SUMPRODUCT((Tableau1[Produits]=G$2)*(Tableau1[lot]=G46)*Tableau1[Sorties])</f>
        <v>0</v>
      </c>
      <c r="I46" s="23"/>
      <c r="J46" s="23">
        <f>SUMPRODUCT((Tableau1[Produits]=I$2)*(Tableau1[lot]=I46)*Tableau1[Entrées])-SUMPRODUCT((Tableau1[Produits]=I$2)*(Tableau1[lot]=I46)*Tableau1[Sorties])</f>
        <v>0</v>
      </c>
      <c r="K46" s="23"/>
      <c r="L46" s="23">
        <f>SUMPRODUCT((Tableau1[Produits]=K$2)*(Tableau1[lot]=K46)*Tableau1[Entrées])-SUMPRODUCT((Tableau1[Produits]=K$2)*(Tableau1[lot]=K46)*Tableau1[Sorties])</f>
        <v>0</v>
      </c>
      <c r="M46" s="23"/>
      <c r="N46" s="23">
        <f>SUMPRODUCT((Tableau1[Produits]=M$2)*(Tableau1[lot]=M46)*Tableau1[Entrées])-SUMPRODUCT((Tableau1[Produits]=M$2)*(Tableau1[lot]=M46)*Tableau1[Sorties])</f>
        <v>0</v>
      </c>
      <c r="O46" s="23"/>
      <c r="P46" s="23">
        <f>SUMPRODUCT((Tableau1[Produits]=O$2)*(Tableau1[lot]=O46)*Tableau1[Entrées])-SUMPRODUCT((Tableau1[Produits]=O$2)*(Tableau1[lot]=O46)*Tableau1[Sorties])</f>
        <v>0</v>
      </c>
      <c r="Q46" s="23"/>
      <c r="R46" s="23">
        <f>SUMPRODUCT((Tableau1[Produits]=Q$2)*(Tableau1[lot]=Q46)*Tableau1[Entrées])-SUMPRODUCT((Tableau1[Produits]=Q$2)*(Tableau1[lot]=Q46)*Tableau1[Sorties])</f>
        <v>0</v>
      </c>
    </row>
    <row r="47" spans="1:18">
      <c r="A47" s="22"/>
      <c r="B47" s="41">
        <f>SUMPRODUCT((Tableau1[Produits]=A$2)*(Tableau1[lot]=A47)*Tableau1[Entrées])-SUMPRODUCT((Tableau1[Produits]=A$2)*(Tableau1[lot]=A47)*Tableau1[Sorties])</f>
        <v>0</v>
      </c>
      <c r="C47" s="23"/>
      <c r="D47" s="23">
        <f>SUMPRODUCT((Tableau1[Produits]=C$2)*(Tableau1[lot]=C47)*Tableau1[Entrées])-SUMPRODUCT((Tableau1[Produits]=C$2)*(Tableau1[lot]=C47)*Tableau1[Sorties])</f>
        <v>0</v>
      </c>
      <c r="E47" s="23"/>
      <c r="F47" s="23">
        <f>SUMPRODUCT((Tableau1[Produits]=E$2)*(Tableau1[lot]=E47)*Tableau1[Entrées])-SUMPRODUCT((Tableau1[Produits]=E$2)*(Tableau1[lot]=E47)*Tableau1[Sorties])</f>
        <v>0</v>
      </c>
      <c r="G47" s="23"/>
      <c r="H47" s="23">
        <f>SUMPRODUCT((Tableau1[Produits]=G$2)*(Tableau1[lot]=G47)*Tableau1[Entrées])-SUMPRODUCT((Tableau1[Produits]=G$2)*(Tableau1[lot]=G47)*Tableau1[Sorties])</f>
        <v>0</v>
      </c>
      <c r="I47" s="23"/>
      <c r="J47" s="23">
        <f>SUMPRODUCT((Tableau1[Produits]=I$2)*(Tableau1[lot]=I47)*Tableau1[Entrées])-SUMPRODUCT((Tableau1[Produits]=I$2)*(Tableau1[lot]=I47)*Tableau1[Sorties])</f>
        <v>0</v>
      </c>
      <c r="K47" s="23"/>
      <c r="L47" s="23">
        <f>SUMPRODUCT((Tableau1[Produits]=K$2)*(Tableau1[lot]=K47)*Tableau1[Entrées])-SUMPRODUCT((Tableau1[Produits]=K$2)*(Tableau1[lot]=K47)*Tableau1[Sorties])</f>
        <v>0</v>
      </c>
      <c r="M47" s="23"/>
      <c r="N47" s="23">
        <f>SUMPRODUCT((Tableau1[Produits]=M$2)*(Tableau1[lot]=M47)*Tableau1[Entrées])-SUMPRODUCT((Tableau1[Produits]=M$2)*(Tableau1[lot]=M47)*Tableau1[Sorties])</f>
        <v>0</v>
      </c>
      <c r="O47" s="23"/>
      <c r="P47" s="23">
        <f>SUMPRODUCT((Tableau1[Produits]=O$2)*(Tableau1[lot]=O47)*Tableau1[Entrées])-SUMPRODUCT((Tableau1[Produits]=O$2)*(Tableau1[lot]=O47)*Tableau1[Sorties])</f>
        <v>0</v>
      </c>
      <c r="Q47" s="23"/>
      <c r="R47" s="23">
        <f>SUMPRODUCT((Tableau1[Produits]=Q$2)*(Tableau1[lot]=Q47)*Tableau1[Entrées])-SUMPRODUCT((Tableau1[Produits]=Q$2)*(Tableau1[lot]=Q47)*Tableau1[Sorties])</f>
        <v>0</v>
      </c>
    </row>
    <row r="48" spans="1:18">
      <c r="A48" s="22"/>
      <c r="B48" s="41">
        <f>SUMPRODUCT((Tableau1[Produits]=A$2)*(Tableau1[lot]=A48)*Tableau1[Entrées])-SUMPRODUCT((Tableau1[Produits]=A$2)*(Tableau1[lot]=A48)*Tableau1[Sorties])</f>
        <v>0</v>
      </c>
      <c r="C48" s="23"/>
      <c r="D48" s="23">
        <f>SUMPRODUCT((Tableau1[Produits]=C$2)*(Tableau1[lot]=C48)*Tableau1[Entrées])-SUMPRODUCT((Tableau1[Produits]=C$2)*(Tableau1[lot]=C48)*Tableau1[Sorties])</f>
        <v>0</v>
      </c>
      <c r="E48" s="23"/>
      <c r="F48" s="23">
        <f>SUMPRODUCT((Tableau1[Produits]=E$2)*(Tableau1[lot]=E48)*Tableau1[Entrées])-SUMPRODUCT((Tableau1[Produits]=E$2)*(Tableau1[lot]=E48)*Tableau1[Sorties])</f>
        <v>0</v>
      </c>
      <c r="G48" s="23"/>
      <c r="H48" s="23">
        <f>SUMPRODUCT((Tableau1[Produits]=G$2)*(Tableau1[lot]=G48)*Tableau1[Entrées])-SUMPRODUCT((Tableau1[Produits]=G$2)*(Tableau1[lot]=G48)*Tableau1[Sorties])</f>
        <v>0</v>
      </c>
      <c r="I48" s="23"/>
      <c r="J48" s="23">
        <f>SUMPRODUCT((Tableau1[Produits]=I$2)*(Tableau1[lot]=I48)*Tableau1[Entrées])-SUMPRODUCT((Tableau1[Produits]=I$2)*(Tableau1[lot]=I48)*Tableau1[Sorties])</f>
        <v>0</v>
      </c>
      <c r="K48" s="23"/>
      <c r="L48" s="23">
        <f>SUMPRODUCT((Tableau1[Produits]=K$2)*(Tableau1[lot]=K48)*Tableau1[Entrées])-SUMPRODUCT((Tableau1[Produits]=K$2)*(Tableau1[lot]=K48)*Tableau1[Sorties])</f>
        <v>0</v>
      </c>
      <c r="M48" s="23"/>
      <c r="N48" s="23">
        <f>SUMPRODUCT((Tableau1[Produits]=M$2)*(Tableau1[lot]=M48)*Tableau1[Entrées])-SUMPRODUCT((Tableau1[Produits]=M$2)*(Tableau1[lot]=M48)*Tableau1[Sorties])</f>
        <v>0</v>
      </c>
      <c r="O48" s="23"/>
      <c r="P48" s="23">
        <f>SUMPRODUCT((Tableau1[Produits]=O$2)*(Tableau1[lot]=O48)*Tableau1[Entrées])-SUMPRODUCT((Tableau1[Produits]=O$2)*(Tableau1[lot]=O48)*Tableau1[Sorties])</f>
        <v>0</v>
      </c>
      <c r="Q48" s="23"/>
      <c r="R48" s="23">
        <f>SUMPRODUCT((Tableau1[Produits]=Q$2)*(Tableau1[lot]=Q48)*Tableau1[Entrées])-SUMPRODUCT((Tableau1[Produits]=Q$2)*(Tableau1[lot]=Q48)*Tableau1[Sorties])</f>
        <v>0</v>
      </c>
    </row>
    <row r="49" spans="1:18">
      <c r="A49" s="22"/>
      <c r="B49" s="41">
        <f>SUMPRODUCT((Tableau1[Produits]=A$2)*(Tableau1[lot]=A49)*Tableau1[Entrées])-SUMPRODUCT((Tableau1[Produits]=A$2)*(Tableau1[lot]=A49)*Tableau1[Sorties])</f>
        <v>0</v>
      </c>
      <c r="C49" s="23"/>
      <c r="D49" s="23">
        <f>SUMPRODUCT((Tableau1[Produits]=C$2)*(Tableau1[lot]=C49)*Tableau1[Entrées])-SUMPRODUCT((Tableau1[Produits]=C$2)*(Tableau1[lot]=C49)*Tableau1[Sorties])</f>
        <v>0</v>
      </c>
      <c r="E49" s="23"/>
      <c r="F49" s="23">
        <f>SUMPRODUCT((Tableau1[Produits]=E$2)*(Tableau1[lot]=E49)*Tableau1[Entrées])-SUMPRODUCT((Tableau1[Produits]=E$2)*(Tableau1[lot]=E49)*Tableau1[Sorties])</f>
        <v>0</v>
      </c>
      <c r="G49" s="23"/>
      <c r="H49" s="23">
        <f>SUMPRODUCT((Tableau1[Produits]=G$2)*(Tableau1[lot]=G49)*Tableau1[Entrées])-SUMPRODUCT((Tableau1[Produits]=G$2)*(Tableau1[lot]=G49)*Tableau1[Sorties])</f>
        <v>0</v>
      </c>
      <c r="I49" s="23"/>
      <c r="J49" s="23">
        <f>SUMPRODUCT((Tableau1[Produits]=I$2)*(Tableau1[lot]=I49)*Tableau1[Entrées])-SUMPRODUCT((Tableau1[Produits]=I$2)*(Tableau1[lot]=I49)*Tableau1[Sorties])</f>
        <v>0</v>
      </c>
      <c r="K49" s="23"/>
      <c r="L49" s="23">
        <f>SUMPRODUCT((Tableau1[Produits]=K$2)*(Tableau1[lot]=K49)*Tableau1[Entrées])-SUMPRODUCT((Tableau1[Produits]=K$2)*(Tableau1[lot]=K49)*Tableau1[Sorties])</f>
        <v>0</v>
      </c>
      <c r="M49" s="23"/>
      <c r="N49" s="23">
        <f>SUMPRODUCT((Tableau1[Produits]=M$2)*(Tableau1[lot]=M49)*Tableau1[Entrées])-SUMPRODUCT((Tableau1[Produits]=M$2)*(Tableau1[lot]=M49)*Tableau1[Sorties])</f>
        <v>0</v>
      </c>
      <c r="O49" s="23"/>
      <c r="P49" s="23">
        <f>SUMPRODUCT((Tableau1[Produits]=O$2)*(Tableau1[lot]=O49)*Tableau1[Entrées])-SUMPRODUCT((Tableau1[Produits]=O$2)*(Tableau1[lot]=O49)*Tableau1[Sorties])</f>
        <v>0</v>
      </c>
      <c r="Q49" s="23"/>
      <c r="R49" s="23">
        <f>SUMPRODUCT((Tableau1[Produits]=Q$2)*(Tableau1[lot]=Q49)*Tableau1[Entrées])-SUMPRODUCT((Tableau1[Produits]=Q$2)*(Tableau1[lot]=Q49)*Tableau1[Sorties])</f>
        <v>0</v>
      </c>
    </row>
    <row r="52" spans="1:18">
      <c r="H52" s="27"/>
    </row>
  </sheetData>
  <phoneticPr fontId="4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ENTREE-SORTIE</vt:lpstr>
      <vt:lpstr>MVTS</vt:lpstr>
      <vt:lpstr>LISTES</vt:lpstr>
      <vt:lpstr>RECAP</vt:lpstr>
      <vt:lpstr>colx</vt:lpstr>
      <vt:lpstr>ListeLot_E</vt:lpstr>
      <vt:lpstr>ListeLot_S</vt:lpstr>
      <vt:lpstr>Produits</vt:lpstr>
      <vt:lpstr>Saisie_E</vt:lpstr>
      <vt:lpstr>Saisie_S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2019-06-12T14:52:06Z</dcterms:created>
  <dcterms:modified xsi:type="dcterms:W3CDTF">2020-12-29T15:16:54Z</dcterms:modified>
</cp:coreProperties>
</file>