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4" r:id="rId6"/>
  </pivotCaches>
</workbook>
</file>

<file path=xl/calcChain.xml><?xml version="1.0" encoding="utf-8"?>
<calcChain xmlns="http://schemas.openxmlformats.org/spreadsheetml/2006/main">
  <c r="B4" i="1"/>
  <c r="D4"/>
  <c r="E4"/>
  <c r="C4"/>
  <c r="F4"/>
  <c r="B5"/>
  <c r="D5"/>
  <c r="E5"/>
  <c r="C5"/>
  <c r="F5"/>
  <c r="B6"/>
  <c r="D6"/>
  <c r="E6"/>
  <c r="C6"/>
  <c r="F6"/>
  <c r="B7"/>
  <c r="D7"/>
  <c r="E7"/>
  <c r="C7"/>
  <c r="F7"/>
  <c r="B8"/>
  <c r="D8"/>
  <c r="E8"/>
  <c r="C8"/>
  <c r="F8"/>
  <c r="B9"/>
  <c r="D9"/>
  <c r="E9"/>
  <c r="C9"/>
  <c r="F9"/>
  <c r="B10"/>
  <c r="D10"/>
  <c r="E10"/>
  <c r="C10"/>
  <c r="F10"/>
  <c r="B11"/>
  <c r="D11"/>
  <c r="E11"/>
  <c r="C11"/>
  <c r="F11"/>
  <c r="B12"/>
  <c r="D12"/>
  <c r="E12"/>
  <c r="C12"/>
  <c r="F12"/>
  <c r="B13"/>
  <c r="D13"/>
  <c r="E13"/>
  <c r="C13"/>
  <c r="F13"/>
  <c r="B14"/>
  <c r="D14"/>
  <c r="E14"/>
  <c r="C14"/>
  <c r="F14"/>
  <c r="B15"/>
  <c r="D15"/>
  <c r="E15"/>
  <c r="C15"/>
  <c r="F15"/>
  <c r="B16"/>
  <c r="D16"/>
  <c r="E16"/>
  <c r="C16"/>
  <c r="F16"/>
  <c r="B17"/>
  <c r="D17"/>
  <c r="E17"/>
  <c r="C17"/>
  <c r="F17"/>
  <c r="B18"/>
  <c r="D18"/>
  <c r="E18"/>
  <c r="C18"/>
  <c r="F18"/>
  <c r="B19"/>
  <c r="D19"/>
  <c r="E19"/>
  <c r="C19"/>
  <c r="F19"/>
  <c r="B20"/>
  <c r="D20"/>
  <c r="E20"/>
  <c r="C20"/>
  <c r="F20"/>
  <c r="B21"/>
  <c r="D21"/>
  <c r="E21"/>
  <c r="C21"/>
  <c r="F21"/>
  <c r="B22"/>
  <c r="D22"/>
  <c r="E22"/>
  <c r="C22"/>
  <c r="F22"/>
  <c r="B23"/>
  <c r="D23"/>
  <c r="E23"/>
  <c r="C23"/>
  <c r="F23"/>
  <c r="B24"/>
  <c r="D24"/>
  <c r="E24"/>
  <c r="C24"/>
  <c r="F24"/>
  <c r="B25"/>
  <c r="D25"/>
  <c r="E25"/>
  <c r="C25"/>
  <c r="F25"/>
  <c r="B3"/>
  <c r="D3"/>
  <c r="E3"/>
  <c r="C3"/>
  <c r="F3"/>
  <c r="C27"/>
  <c r="D26"/>
  <c r="C26"/>
</calcChain>
</file>

<file path=xl/sharedStrings.xml><?xml version="1.0" encoding="utf-8"?>
<sst xmlns="http://schemas.openxmlformats.org/spreadsheetml/2006/main" count="46" uniqueCount="39">
  <si>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</si>
  <si>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</si>
  <si>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</si>
  <si>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</si>
  <si>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</si>
  <si>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</si>
  <si>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</si>
  <si>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</si>
  <si>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</si>
  <si>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</si>
  <si>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</si>
  <si>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</si>
  <si>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</si>
  <si>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</si>
  <si>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</si>
  <si>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</si>
  <si>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</si>
  <si>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</si>
  <si>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</si>
  <si>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</si>
  <si>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</si>
  <si>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</si>
  <si>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 xml:space="preserve">DATE </t>
  </si>
  <si>
    <t>Difference</t>
  </si>
  <si>
    <t>Chauffeurs</t>
  </si>
  <si>
    <t>BULLETINS</t>
  </si>
  <si>
    <t>Encaissements</t>
  </si>
  <si>
    <t>Date sans doublons</t>
  </si>
  <si>
    <t>Justif6</t>
  </si>
  <si>
    <t>montant_Total</t>
  </si>
  <si>
    <t>Nbre_J</t>
  </si>
  <si>
    <t>Loomis</t>
  </si>
  <si>
    <t>CS</t>
  </si>
  <si>
    <t>PIERRE</t>
  </si>
  <si>
    <t>PAUL</t>
  </si>
  <si>
    <t>JACQUES</t>
  </si>
  <si>
    <t>ID</t>
  </si>
  <si>
    <t>Bulletins</t>
  </si>
  <si>
    <t>(vide)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</si>
</sst>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3" borderId="3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4" fontId="2" fillId="3" borderId="0" xfId="0" applyNumberFormat="1" applyFont="1" applyFill="1" applyBorder="1"/>
    <xf numFmtId="4" fontId="3" fillId="3" borderId="0" xfId="0" applyNumberFormat="1" applyFont="1" applyFill="1" applyBorder="1"/>
    <xf numFmtId="165" fontId="0" fillId="0" borderId="0" xfId="0" applyNumberFormat="1" applyFill="1"/>
    <xf numFmtId="0" fontId="0" fillId="0" borderId="0" xfId="0" applyNumberFormat="1" applyAlignment="1">
      <alignment horizontal="center"/>
    </xf>
    <xf numFmtId="14" fontId="0" fillId="5" borderId="10" xfId="0" applyNumberFormat="1" applyFont="1" applyFill="1" applyBorder="1"/>
    <xf numFmtId="0" fontId="2" fillId="3" borderId="9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32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  <fill>
        <patternFill patternType="none">
          <fgColor indexed="64"/>
          <bgColor indexed="65"/>
        </patternFill>
      </fill>
    </dxf>
    <dxf>
      <alignment horizontal="center" vertical="bottom" textRotation="0" wrapText="0" indent="0" relativeIndent="255" justifyLastLine="0" shrinkToFit="0" readingOrder="0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107.648505555553" createdVersion="4" refreshedVersion="3" minRefreshableVersion="3" recordCount="1">
  <cacheSource type="worksheet">
    <worksheetSource name="Tableau1"/>
  </cacheSource>
  <cacheFields count="16">
    <cacheField name="ID" numFmtId="0">
      <sharedItems containsNonDate="0" containsString="0" containsBlank="1"/>
    </cacheField>
    <cacheField name="date" numFmtId="14">
      <sharedItems containsNonDate="0" containsDate="1" containsString="0" containsBlank="1" minDate="2020-02-01T00:00:00" maxDate="2020-09-09T00:00:00" count="16">
        <m/>
        <d v="2020-08-01T00:00:00" u="1"/>
        <d v="2020-09-06T00:00:00" u="1"/>
        <d v="2020-08-13T00:00:00" u="1"/>
        <d v="2020-08-06T00:00:00" u="1"/>
        <d v="2020-08-11T00:00:00" u="1"/>
        <d v="2020-09-02T00:00:00" u="1"/>
        <d v="2020-08-09T00:00:00" u="1"/>
        <d v="2020-08-02T00:00:00" u="1"/>
        <d v="2020-02-01T00:00:00" u="1"/>
        <d v="2020-09-05T00:00:00" u="1"/>
        <d v="2020-08-12T00:00:00" u="1"/>
        <d v="2020-08-05T00:00:00" u="1"/>
        <d v="2020-08-10T00:00:00" u="1"/>
        <d v="2020-08-03T00:00:00" u="1"/>
        <d v="2020-09-08T00:00:00" u="1"/>
      </sharedItems>
    </cacheField>
    <cacheField name="N° chauffeur" numFmtId="0">
      <sharedItems containsNonDate="0" containsString="0" containsBlank="1" containsNumber="1" containsInteger="1" minValue="10" maxValue="220" count="23">
        <m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s" numFmtId="165">
      <sharedItems containsNonDate="0" containsString="0" containsBlank="1"/>
    </cacheField>
    <cacheField name="Loomis" numFmtId="165">
      <sharedItems containsNonDate="0" containsString="0" containsBlank="1"/>
    </cacheField>
    <cacheField name="CS" numFmtId="165">
      <sharedItems containsNonDate="0" containsString="0" containsBlank="1"/>
    </cacheField>
    <cacheField name="Justif1" numFmtId="0">
      <sharedItems containsNonDate="0" containsString="0" containsBlank="1"/>
    </cacheField>
    <cacheField name="Justif2" numFmtId="0">
      <sharedItems containsNonDate="0" containsString="0" containsBlank="1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NonDate="0" containsString="0" containsBlank="1"/>
    </cacheField>
    <cacheField name="N°  Client" numFmtId="49">
      <sharedItems containsNonDate="0" containsString="0" containsBlank="1"/>
    </cacheField>
    <cacheField name="Nbre_J" numFmtId="1">
      <sharedItems containsNonDate="0" containsString="0" containsBlank="1"/>
    </cacheField>
    <cacheField name="Diff" numFmtId="165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x v="0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B5" firstHeaderRow="1" firstDataRow="1" firstDataCol="1" rowPageCount="1" colPageCount="1"/>
  <pivotFields count="16">
    <pivotField showAll="0" defaultSubtotal="0"/>
    <pivotField axis="axisPage" numFmtId="14" showAll="0">
      <items count="17">
        <item m="1" x="1"/>
        <item m="1" x="14"/>
        <item m="1" x="8"/>
        <item m="1" x="12"/>
        <item m="1" x="4"/>
        <item m="1" x="9"/>
        <item m="1" x="5"/>
        <item m="1" x="13"/>
        <item m="1" x="11"/>
        <item m="1" x="3"/>
        <item m="1" x="7"/>
        <item m="1" x="6"/>
        <item m="1" x="2"/>
        <item m="1" x="10"/>
        <item m="1" x="15"/>
        <item x="0"/>
        <item t="default"/>
      </items>
    </pivotField>
    <pivotField axis="axisRow" showAll="0">
      <items count="24">
        <item m="1" x="11"/>
        <item m="1" x="18"/>
        <item m="1" x="20"/>
        <item m="1" x="4"/>
        <item m="1" x="9"/>
        <item m="1" x="14"/>
        <item m="1" x="5"/>
        <item m="1" x="19"/>
        <item m="1" x="10"/>
        <item m="1" x="1"/>
        <item m="1" x="15"/>
        <item m="1" x="6"/>
        <item m="1" x="2"/>
        <item m="1" x="21"/>
        <item m="1" x="16"/>
        <item m="1" x="12"/>
        <item m="1" x="7"/>
        <item m="1" x="3"/>
        <item m="1" x="22"/>
        <item m="1" x="17"/>
        <item m="1" x="13"/>
        <item m="1" x="8"/>
        <item x="0"/>
        <item t="default"/>
      </items>
    </pivotField>
    <pivotField showAll="0" defaultSubtota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  <pivotField dataField="1" showAll="0"/>
  </pivotFields>
  <rowFields count="1">
    <field x="2"/>
  </rowFields>
  <rowItems count="2">
    <i>
      <x v="22"/>
    </i>
    <i t="grand">
      <x/>
    </i>
  </rowItems>
  <colItems count="1">
    <i/>
  </colItems>
  <pageFields count="1">
    <pageField fld="1" item="15" hier="-1"/>
  </pageFields>
  <dataFields count="1">
    <dataField name="Somme des Diff" fld="15" baseField="1" baseItem="0" numFmtId="165"/>
  </dataFields>
  <formats count="3">
    <format dxfId="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25" headerRowBorderDxfId="24" tableBorderDxfId="23" totalsRowBorderDxfId="22">
  <autoFilter ref="B2:F25"/>
  <tableColumns count="5">
    <tableColumn id="1" name="Chauffeurs" dataDxfId="21">
      <calculatedColumnFormula>IF(A3="","",A3)</calculatedColumnFormula>
    </tableColumn>
    <tableColumn id="2" name="BULLETINS" dataDxfId="20">
      <calculatedColumnFormula>SUMPRODUCT((Tableau1[date]=Feuil1!$C$1)*(Tableau1[N° chauffeur]=Feuil1!B3)*Tableau1[Bulletins])</calculatedColumnFormula>
    </tableColumn>
    <tableColumn id="3" name="Loomis" dataDxfId="19">
      <calculatedColumnFormula>SUMPRODUCT((Tableau1[date]=Feuil1!$C$1)*(Tableau1[N° chauffeur]=Feuil1!B3)*Tableau1[Loomis])</calculatedColumnFormula>
    </tableColumn>
    <tableColumn id="4" name="CS" dataDxfId="18">
      <calculatedColumnFormula>SUMPRODUCT((Tableau1[date]=Feuil1!$C$1)*(Tableau1[N° chauffeur]=Feuil1!B3)*Tableau1[CS])</calculatedColumnFormula>
    </tableColumn>
    <tableColumn id="5" name="Diff" dataDxfId="17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2" insertRow="1" totalsRowShown="0">
  <autoFilter ref="A1:P2"/>
  <tableColumns count="16">
    <tableColumn id="17" name="ID"/>
    <tableColumn id="1" name="date"/>
    <tableColumn id="2" name="N° chauffeur" dataDxfId="16"/>
    <tableColumn id="3" name="Bulletins" dataDxfId="15">
      <calculatedColumnFormula>M2</calculatedColumnFormula>
    </tableColumn>
    <tableColumn id="4" name="Loomis" dataDxfId="14"/>
    <tableColumn id="5" name="CS" dataDxfId="13"/>
    <tableColumn id="6" name="Justif1" dataDxfId="12"/>
    <tableColumn id="8" name="Justif2" dataDxfId="11"/>
    <tableColumn id="10" name="Justif3" dataDxfId="10"/>
    <tableColumn id="12" name="Justif4" dataDxfId="9"/>
    <tableColumn id="13" name="Justif5" dataDxfId="8"/>
    <tableColumn id="14" name="Justif6" dataDxfId="7"/>
    <tableColumn id="15" name="montant_Total" dataDxfId="6"/>
    <tableColumn id="16" name="N°  Client" dataDxfId="5"/>
    <tableColumn id="7" name="Nbre_J" dataDxfId="4">
      <calculatedColumnFormula>COUNTA(Tableau1[[#This Row],[Justif1]:[Justif6]])</calculatedColumnFormula>
    </tableColumn>
    <tableColumn id="9" name="Diff" dataDxfId="3">
      <calculatedColumnFormula>Tableau1[[#This Row],[Bulletins]]-(Tableau1[[#This Row],[Loomis]]+Tableau1[[#This Row],[CS]])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B1" sqref="B1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200" workbookViewId="0">
      <selection activeCell="G14" sqref="G14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5" width="15.81640625" customWidth="1"/>
    <col min="14" max="14" width="10.81640625" customWidth="1"/>
  </cols>
  <sheetData>
    <row r="1" spans="2:12">
      <c r="B1" s="16" t="s">
        <v>22</v>
      </c>
      <c r="C1" s="26"/>
      <c r="D1" s="35" t="s">
        <v>26</v>
      </c>
      <c r="E1" s="36"/>
      <c r="F1" s="1"/>
    </row>
    <row r="2" spans="2:12">
      <c r="B2" s="20" t="s">
        <v>24</v>
      </c>
      <c r="C2" s="21" t="s">
        <v>25</v>
      </c>
      <c r="D2" s="22" t="s">
        <v>31</v>
      </c>
      <c r="E2" s="21" t="s">
        <v>32</v>
      </c>
      <c r="F2" s="21" t="s">
        <v>10</v>
      </c>
      <c r="G2" s="2" t="s">
        <v>0</v>
      </c>
      <c r="H2" s="2" t="s">
        <v>0</v>
      </c>
      <c r="I2" s="2" t="s">
        <v>1</v>
      </c>
      <c r="J2" s="2" t="s">
        <v>0</v>
      </c>
      <c r="K2" s="2" t="s">
        <v>2</v>
      </c>
      <c r="L2" s="2" t="s">
        <v>3</v>
      </c>
    </row>
    <row r="3" spans="2:12">
      <c r="B3" s="18" t="str">
        <f>IF(A3="","",A3)</f>
        <v/>
      </c>
      <c r="C3" s="17">
        <f>SUMPRODUCT((Tableau1[date]=Feuil1!$C$1)*(Tableau1[N° chauffeur]=Feuil1!B3)*Tableau1[Bulletins])</f>
        <v>0</v>
      </c>
      <c r="D3" s="19">
        <f>SUMPRODUCT((Tableau1[date]=Feuil1!$C$1)*(Tableau1[N° chauffeur]=Feuil1!B3)*Tableau1[Loomis])</f>
        <v>0</v>
      </c>
      <c r="E3" s="19">
        <f>SUMPRODUCT((Tableau1[date]=Feuil1!$C$1)*(Tableau1[N° chauffeur]=Feuil1!B3)*Tableau1[CS])</f>
        <v>0</v>
      </c>
      <c r="F3" s="25">
        <f>(D3+E3)-C3</f>
        <v>0</v>
      </c>
      <c r="G3" s="3">
        <v>80414966</v>
      </c>
      <c r="H3" s="3">
        <v>80415879</v>
      </c>
      <c r="I3" s="4">
        <v>1076.55</v>
      </c>
      <c r="J3" s="3">
        <v>80421178</v>
      </c>
      <c r="K3" s="4">
        <v>872.5</v>
      </c>
      <c r="L3" s="3">
        <v>204787</v>
      </c>
    </row>
    <row r="4" spans="2:12">
      <c r="B4" s="18" t="str">
        <f t="shared" ref="B4:B25" si="0">IF(A4="","",A4)</f>
        <v/>
      </c>
      <c r="C4" s="17">
        <f>SUMPRODUCT((Tableau1[date]=Feuil1!$C$1)*(Tableau1[N° chauffeur]=Feuil1!B4)*Tableau1[Bulletins])</f>
        <v>0</v>
      </c>
      <c r="D4" s="19">
        <f>SUMPRODUCT((Tableau1[date]=Feuil1!$C$1)*(Tableau1[N° chauffeur]=Feuil1!B4)*Tableau1[Loomis])</f>
        <v>0</v>
      </c>
      <c r="E4" s="19">
        <f>SUMPRODUCT((Tableau1[date]=Feuil1!$C$1)*(Tableau1[N° chauffeur]=Feuil1!B4)*Tableau1[CS])</f>
        <v>0</v>
      </c>
      <c r="F4" s="25">
        <f t="shared" ref="F4:F25" si="1">(D4+E4)-C4</f>
        <v>0</v>
      </c>
      <c r="G4" t="s">
        <v>5</v>
      </c>
    </row>
    <row r="5" spans="2:12">
      <c r="B5" s="18" t="str">
        <f t="shared" si="0"/>
        <v/>
      </c>
      <c r="C5" s="17">
        <f>SUMPRODUCT((Tableau1[date]=Feuil1!$C$1)*(Tableau1[N° chauffeur]=Feuil1!B5)*Tableau1[Bulletins])</f>
        <v>0</v>
      </c>
      <c r="D5" s="19">
        <f>SUMPRODUCT((Tableau1[date]=Feuil1!$C$1)*(Tableau1[N° chauffeur]=Feuil1!B5)*Tableau1[Loomis])</f>
        <v>0</v>
      </c>
      <c r="E5" s="19">
        <f>SUMPRODUCT((Tableau1[date]=Feuil1!$C$1)*(Tableau1[N° chauffeur]=Feuil1!B5)*Tableau1[CS])</f>
        <v>0</v>
      </c>
      <c r="F5" s="25">
        <f t="shared" si="1"/>
        <v>0</v>
      </c>
      <c r="G5" s="3">
        <v>8774888</v>
      </c>
      <c r="H5" s="3">
        <v>9876555</v>
      </c>
      <c r="I5" s="3">
        <v>100</v>
      </c>
      <c r="L5" s="5">
        <v>208765</v>
      </c>
    </row>
    <row r="6" spans="2:12">
      <c r="B6" s="18" t="str">
        <f t="shared" si="0"/>
        <v/>
      </c>
      <c r="C6" s="17">
        <f>SUMPRODUCT((Tableau1[date]=Feuil1!$C$1)*(Tableau1[N° chauffeur]=Feuil1!B6)*Tableau1[Bulletins])</f>
        <v>0</v>
      </c>
      <c r="D6" s="19">
        <f>SUMPRODUCT((Tableau1[date]=Feuil1!$C$1)*(Tableau1[N° chauffeur]=Feuil1!B6)*Tableau1[Loomis])</f>
        <v>0</v>
      </c>
      <c r="E6" s="19">
        <f>SUMPRODUCT((Tableau1[date]=Feuil1!$C$1)*(Tableau1[N° chauffeur]=Feuil1!B6)*Tableau1[CS])</f>
        <v>0</v>
      </c>
      <c r="F6" s="25">
        <f t="shared" si="1"/>
        <v>0</v>
      </c>
      <c r="G6" t="s">
        <v>6</v>
      </c>
    </row>
    <row r="7" spans="2:12">
      <c r="B7" s="18" t="str">
        <f t="shared" si="0"/>
        <v/>
      </c>
      <c r="C7" s="17">
        <f>SUMPRODUCT((Tableau1[date]=Feuil1!$C$1)*(Tableau1[N° chauffeur]=Feuil1!B7)*Tableau1[Bulletins])</f>
        <v>0</v>
      </c>
      <c r="D7" s="19">
        <f>SUMPRODUCT((Tableau1[date]=Feuil1!$C$1)*(Tableau1[N° chauffeur]=Feuil1!B7)*Tableau1[Loomis])</f>
        <v>0</v>
      </c>
      <c r="E7" s="19">
        <f>SUMPRODUCT((Tableau1[date]=Feuil1!$C$1)*(Tableau1[N° chauffeur]=Feuil1!B7)*Tableau1[CS])</f>
        <v>0</v>
      </c>
      <c r="F7" s="25">
        <f t="shared" si="1"/>
        <v>0</v>
      </c>
      <c r="G7" t="s">
        <v>7</v>
      </c>
    </row>
    <row r="8" spans="2:12">
      <c r="B8" s="18" t="str">
        <f t="shared" si="0"/>
        <v/>
      </c>
      <c r="C8" s="17">
        <f>SUMPRODUCT((Tableau1[date]=Feuil1!$C$1)*(Tableau1[N° chauffeur]=Feuil1!B8)*Tableau1[Bulletins])</f>
        <v>0</v>
      </c>
      <c r="D8" s="19">
        <f>SUMPRODUCT((Tableau1[date]=Feuil1!$C$1)*(Tableau1[N° chauffeur]=Feuil1!B8)*Tableau1[Loomis])</f>
        <v>0</v>
      </c>
      <c r="E8" s="19">
        <f>SUMPRODUCT((Tableau1[date]=Feuil1!$C$1)*(Tableau1[N° chauffeur]=Feuil1!B8)*Tableau1[CS])</f>
        <v>0</v>
      </c>
      <c r="F8" s="25">
        <f t="shared" si="1"/>
        <v>0</v>
      </c>
    </row>
    <row r="9" spans="2:12">
      <c r="B9" s="18" t="str">
        <f t="shared" si="0"/>
        <v/>
      </c>
      <c r="C9" s="17">
        <f>SUMPRODUCT((Tableau1[date]=Feuil1!$C$1)*(Tableau1[N° chauffeur]=Feuil1!B9)*Tableau1[Bulletins])</f>
        <v>0</v>
      </c>
      <c r="D9" s="19">
        <f>SUMPRODUCT((Tableau1[date]=Feuil1!$C$1)*(Tableau1[N° chauffeur]=Feuil1!B9)*Tableau1[Loomis])</f>
        <v>0</v>
      </c>
      <c r="E9" s="19">
        <f>SUMPRODUCT((Tableau1[date]=Feuil1!$C$1)*(Tableau1[N° chauffeur]=Feuil1!B9)*Tableau1[CS])</f>
        <v>0</v>
      </c>
      <c r="F9" s="25">
        <f t="shared" si="1"/>
        <v>0</v>
      </c>
    </row>
    <row r="10" spans="2:12">
      <c r="B10" s="18" t="str">
        <f t="shared" si="0"/>
        <v/>
      </c>
      <c r="C10" s="17">
        <f>SUMPRODUCT((Tableau1[date]=Feuil1!$C$1)*(Tableau1[N° chauffeur]=Feuil1!B10)*Tableau1[Bulletins])</f>
        <v>0</v>
      </c>
      <c r="D10" s="19">
        <f>SUMPRODUCT((Tableau1[date]=Feuil1!$C$1)*(Tableau1[N° chauffeur]=Feuil1!B10)*Tableau1[Loomis])</f>
        <v>0</v>
      </c>
      <c r="E10" s="19">
        <f>SUMPRODUCT((Tableau1[date]=Feuil1!$C$1)*(Tableau1[N° chauffeur]=Feuil1!B10)*Tableau1[CS])</f>
        <v>0</v>
      </c>
      <c r="F10" s="25">
        <f t="shared" si="1"/>
        <v>0</v>
      </c>
    </row>
    <row r="11" spans="2:12">
      <c r="B11" s="18" t="str">
        <f t="shared" si="0"/>
        <v/>
      </c>
      <c r="C11" s="17">
        <f>SUMPRODUCT((Tableau1[date]=Feuil1!$C$1)*(Tableau1[N° chauffeur]=Feuil1!B11)*Tableau1[Bulletins])</f>
        <v>0</v>
      </c>
      <c r="D11" s="19">
        <f>SUMPRODUCT((Tableau1[date]=Feuil1!$C$1)*(Tableau1[N° chauffeur]=Feuil1!B11)*Tableau1[Loomis])</f>
        <v>0</v>
      </c>
      <c r="E11" s="19">
        <f>SUMPRODUCT((Tableau1[date]=Feuil1!$C$1)*(Tableau1[N° chauffeur]=Feuil1!B11)*Tableau1[CS])</f>
        <v>0</v>
      </c>
      <c r="F11" s="25">
        <f t="shared" si="1"/>
        <v>0</v>
      </c>
    </row>
    <row r="12" spans="2:12">
      <c r="B12" s="18" t="str">
        <f t="shared" si="0"/>
        <v/>
      </c>
      <c r="C12" s="23">
        <f>SUMPRODUCT((Tableau1[date]=Feuil1!$C$1)*(Tableau1[N° chauffeur]=Feuil1!B12)*Tableau1[Bulletins])</f>
        <v>0</v>
      </c>
      <c r="D12" s="24">
        <f>SUMPRODUCT((Tableau1[date]=Feuil1!$C$1)*(Tableau1[N° chauffeur]=Feuil1!B12)*Tableau1[Loomis])</f>
        <v>0</v>
      </c>
      <c r="E12" s="19">
        <f>SUMPRODUCT((Tableau1[date]=Feuil1!$C$1)*(Tableau1[N° chauffeur]=Feuil1!B12)*Tableau1[CS])</f>
        <v>0</v>
      </c>
      <c r="F12" s="25">
        <f t="shared" si="1"/>
        <v>0</v>
      </c>
    </row>
    <row r="13" spans="2:12">
      <c r="B13" s="18" t="str">
        <f t="shared" si="0"/>
        <v/>
      </c>
      <c r="C13" s="23">
        <f>SUMPRODUCT((Tableau1[date]=Feuil1!$C$1)*(Tableau1[N° chauffeur]=Feuil1!B13)*Tableau1[Bulletins])</f>
        <v>0</v>
      </c>
      <c r="D13" s="24">
        <f>SUMPRODUCT((Tableau1[date]=Feuil1!$C$1)*(Tableau1[N° chauffeur]=Feuil1!B13)*Tableau1[Loomis])</f>
        <v>0</v>
      </c>
      <c r="E13" s="19">
        <f>SUMPRODUCT((Tableau1[date]=Feuil1!$C$1)*(Tableau1[N° chauffeur]=Feuil1!B13)*Tableau1[CS])</f>
        <v>0</v>
      </c>
      <c r="F13" s="25">
        <f t="shared" si="1"/>
        <v>0</v>
      </c>
    </row>
    <row r="14" spans="2:12">
      <c r="B14" s="18" t="str">
        <f t="shared" si="0"/>
        <v/>
      </c>
      <c r="C14" s="23">
        <f>SUMPRODUCT((Tableau1[date]=Feuil1!$C$1)*(Tableau1[N° chauffeur]=Feuil1!B14)*Tableau1[Bulletins])</f>
        <v>0</v>
      </c>
      <c r="D14" s="24">
        <f>SUMPRODUCT((Tableau1[date]=Feuil1!$C$1)*(Tableau1[N° chauffeur]=Feuil1!B14)*Tableau1[Loomis])</f>
        <v>0</v>
      </c>
      <c r="E14" s="19">
        <f>SUMPRODUCT((Tableau1[date]=Feuil1!$C$1)*(Tableau1[N° chauffeur]=Feuil1!B14)*Tableau1[CS])</f>
        <v>0</v>
      </c>
      <c r="F14" s="25">
        <f t="shared" si="1"/>
        <v>0</v>
      </c>
    </row>
    <row r="15" spans="2:12">
      <c r="B15" s="18" t="str">
        <f t="shared" si="0"/>
        <v/>
      </c>
      <c r="C15" s="23">
        <f>SUMPRODUCT((Tableau1[date]=Feuil1!$C$1)*(Tableau1[N° chauffeur]=Feuil1!B15)*Tableau1[Bulletins])</f>
        <v>0</v>
      </c>
      <c r="D15" s="24">
        <f>SUMPRODUCT((Tableau1[date]=Feuil1!$C$1)*(Tableau1[N° chauffeur]=Feuil1!B15)*Tableau1[Loomis])</f>
        <v>0</v>
      </c>
      <c r="E15" s="19">
        <f>SUMPRODUCT((Tableau1[date]=Feuil1!$C$1)*(Tableau1[N° chauffeur]=Feuil1!B15)*Tableau1[CS])</f>
        <v>0</v>
      </c>
      <c r="F15" s="25">
        <f t="shared" si="1"/>
        <v>0</v>
      </c>
    </row>
    <row r="16" spans="2:12">
      <c r="B16" s="18" t="str">
        <f t="shared" si="0"/>
        <v/>
      </c>
      <c r="C16" s="23">
        <f>SUMPRODUCT((Tableau1[date]=Feuil1!$C$1)*(Tableau1[N° chauffeur]=Feuil1!B16)*Tableau1[Bulletins])</f>
        <v>0</v>
      </c>
      <c r="D16" s="24">
        <f>SUMPRODUCT((Tableau1[date]=Feuil1!$C$1)*(Tableau1[N° chauffeur]=Feuil1!B16)*Tableau1[Loomis])</f>
        <v>0</v>
      </c>
      <c r="E16" s="19">
        <f>SUMPRODUCT((Tableau1[date]=Feuil1!$C$1)*(Tableau1[N° chauffeur]=Feuil1!B16)*Tableau1[CS])</f>
        <v>0</v>
      </c>
      <c r="F16" s="25">
        <f t="shared" si="1"/>
        <v>0</v>
      </c>
    </row>
    <row r="17" spans="2:6">
      <c r="B17" s="18" t="str">
        <f t="shared" si="0"/>
        <v/>
      </c>
      <c r="C17" s="23">
        <f>SUMPRODUCT((Tableau1[date]=Feuil1!$C$1)*(Tableau1[N° chauffeur]=Feuil1!B17)*Tableau1[Bulletins])</f>
        <v>0</v>
      </c>
      <c r="D17" s="24">
        <f>SUMPRODUCT((Tableau1[date]=Feuil1!$C$1)*(Tableau1[N° chauffeur]=Feuil1!B17)*Tableau1[Loomis])</f>
        <v>0</v>
      </c>
      <c r="E17" s="19">
        <f>SUMPRODUCT((Tableau1[date]=Feuil1!$C$1)*(Tableau1[N° chauffeur]=Feuil1!B17)*Tableau1[CS])</f>
        <v>0</v>
      </c>
      <c r="F17" s="25">
        <f t="shared" si="1"/>
        <v>0</v>
      </c>
    </row>
    <row r="18" spans="2:6">
      <c r="B18" s="18" t="str">
        <f t="shared" si="0"/>
        <v/>
      </c>
      <c r="C18" s="23">
        <f>SUMPRODUCT((Tableau1[date]=Feuil1!$C$1)*(Tableau1[N° chauffeur]=Feuil1!B18)*Tableau1[Bulletins])</f>
        <v>0</v>
      </c>
      <c r="D18" s="24">
        <f>SUMPRODUCT((Tableau1[date]=Feuil1!$C$1)*(Tableau1[N° chauffeur]=Feuil1!B18)*Tableau1[Loomis])</f>
        <v>0</v>
      </c>
      <c r="E18" s="19">
        <f>SUMPRODUCT((Tableau1[date]=Feuil1!$C$1)*(Tableau1[N° chauffeur]=Feuil1!B18)*Tableau1[CS])</f>
        <v>0</v>
      </c>
      <c r="F18" s="25">
        <f t="shared" si="1"/>
        <v>0</v>
      </c>
    </row>
    <row r="19" spans="2:6">
      <c r="B19" s="18" t="str">
        <f t="shared" si="0"/>
        <v/>
      </c>
      <c r="C19" s="23">
        <f>SUMPRODUCT((Tableau1[date]=Feuil1!$C$1)*(Tableau1[N° chauffeur]=Feuil1!B19)*Tableau1[Bulletins])</f>
        <v>0</v>
      </c>
      <c r="D19" s="24">
        <f>SUMPRODUCT((Tableau1[date]=Feuil1!$C$1)*(Tableau1[N° chauffeur]=Feuil1!B19)*Tableau1[Loomis])</f>
        <v>0</v>
      </c>
      <c r="E19" s="19">
        <f>SUMPRODUCT((Tableau1[date]=Feuil1!$C$1)*(Tableau1[N° chauffeur]=Feuil1!B19)*Tableau1[CS])</f>
        <v>0</v>
      </c>
      <c r="F19" s="25">
        <f t="shared" si="1"/>
        <v>0</v>
      </c>
    </row>
    <row r="20" spans="2:6">
      <c r="B20" s="18" t="str">
        <f t="shared" si="0"/>
        <v/>
      </c>
      <c r="C20" s="23">
        <f>SUMPRODUCT((Tableau1[date]=Feuil1!$C$1)*(Tableau1[N° chauffeur]=Feuil1!B20)*Tableau1[Bulletins])</f>
        <v>0</v>
      </c>
      <c r="D20" s="24">
        <f>SUMPRODUCT((Tableau1[date]=Feuil1!$C$1)*(Tableau1[N° chauffeur]=Feuil1!B20)*Tableau1[Loomis])</f>
        <v>0</v>
      </c>
      <c r="E20" s="19">
        <f>SUMPRODUCT((Tableau1[date]=Feuil1!$C$1)*(Tableau1[N° chauffeur]=Feuil1!B20)*Tableau1[CS])</f>
        <v>0</v>
      </c>
      <c r="F20" s="25">
        <f t="shared" si="1"/>
        <v>0</v>
      </c>
    </row>
    <row r="21" spans="2:6">
      <c r="B21" s="18" t="str">
        <f t="shared" si="0"/>
        <v/>
      </c>
      <c r="C21" s="23">
        <f>SUMPRODUCT((Tableau1[date]=Feuil1!$C$1)*(Tableau1[N° chauffeur]=Feuil1!B21)*Tableau1[Bulletins])</f>
        <v>0</v>
      </c>
      <c r="D21" s="24">
        <f>SUMPRODUCT((Tableau1[date]=Feuil1!$C$1)*(Tableau1[N° chauffeur]=Feuil1!B21)*Tableau1[Loomis])</f>
        <v>0</v>
      </c>
      <c r="E21" s="19">
        <f>SUMPRODUCT((Tableau1[date]=Feuil1!$C$1)*(Tableau1[N° chauffeur]=Feuil1!B21)*Tableau1[CS])</f>
        <v>0</v>
      </c>
      <c r="F21" s="25">
        <f t="shared" si="1"/>
        <v>0</v>
      </c>
    </row>
    <row r="22" spans="2:6">
      <c r="B22" s="18" t="str">
        <f t="shared" si="0"/>
        <v/>
      </c>
      <c r="C22" s="23">
        <f>SUMPRODUCT((Tableau1[date]=Feuil1!$C$1)*(Tableau1[N° chauffeur]=Feuil1!B22)*Tableau1[Bulletins])</f>
        <v>0</v>
      </c>
      <c r="D22" s="24">
        <f>SUMPRODUCT((Tableau1[date]=Feuil1!$C$1)*(Tableau1[N° chauffeur]=Feuil1!B22)*Tableau1[Loomis])</f>
        <v>0</v>
      </c>
      <c r="E22" s="19">
        <f>SUMPRODUCT((Tableau1[date]=Feuil1!$C$1)*(Tableau1[N° chauffeur]=Feuil1!B22)*Tableau1[CS])</f>
        <v>0</v>
      </c>
      <c r="F22" s="25">
        <f t="shared" si="1"/>
        <v>0</v>
      </c>
    </row>
    <row r="23" spans="2:6">
      <c r="B23" s="18" t="str">
        <f t="shared" si="0"/>
        <v/>
      </c>
      <c r="C23" s="23">
        <f>SUMPRODUCT((Tableau1[date]=Feuil1!$C$1)*(Tableau1[N° chauffeur]=Feuil1!B23)*Tableau1[Bulletins])</f>
        <v>0</v>
      </c>
      <c r="D23" s="24">
        <f>SUMPRODUCT((Tableau1[date]=Feuil1!$C$1)*(Tableau1[N° chauffeur]=Feuil1!B23)*Tableau1[Loomis])</f>
        <v>0</v>
      </c>
      <c r="E23" s="19">
        <f>SUMPRODUCT((Tableau1[date]=Feuil1!$C$1)*(Tableau1[N° chauffeur]=Feuil1!B23)*Tableau1[CS])</f>
        <v>0</v>
      </c>
      <c r="F23" s="25">
        <f t="shared" si="1"/>
        <v>0</v>
      </c>
    </row>
    <row r="24" spans="2:6">
      <c r="B24" s="18" t="str">
        <f t="shared" si="0"/>
        <v/>
      </c>
      <c r="C24" s="23">
        <f>SUMPRODUCT((Tableau1[date]=Feuil1!$C$1)*(Tableau1[N° chauffeur]=Feuil1!B24)*Tableau1[Bulletins])</f>
        <v>0</v>
      </c>
      <c r="D24" s="24">
        <f>SUMPRODUCT((Tableau1[date]=Feuil1!$C$1)*(Tableau1[N° chauffeur]=Feuil1!B24)*Tableau1[Loomis])</f>
        <v>0</v>
      </c>
      <c r="E24" s="19">
        <f>SUMPRODUCT((Tableau1[date]=Feuil1!$C$1)*(Tableau1[N° chauffeur]=Feuil1!B24)*Tableau1[CS])</f>
        <v>0</v>
      </c>
      <c r="F24" s="25">
        <f t="shared" si="1"/>
        <v>0</v>
      </c>
    </row>
    <row r="25" spans="2:6">
      <c r="B25" s="18" t="str">
        <f t="shared" si="0"/>
        <v/>
      </c>
      <c r="C25" s="23">
        <f>SUMPRODUCT((Tableau1[date]=Feuil1!$C$1)*(Tableau1[N° chauffeur]=Feuil1!B25)*Tableau1[Bulletins])</f>
        <v>0</v>
      </c>
      <c r="D25" s="24">
        <f>SUMPRODUCT((Tableau1[date]=Feuil1!$C$1)*(Tableau1[N° chauffeur]=Feuil1!B25)*Tableau1[Loomis])</f>
        <v>0</v>
      </c>
      <c r="E25" s="19">
        <f>SUMPRODUCT((Tableau1[date]=Feuil1!$C$1)*(Tableau1[N° chauffeur]=Feuil1!B25)*Tableau1[CS])</f>
        <v>0</v>
      </c>
      <c r="F25" s="25">
        <f t="shared" si="1"/>
        <v>0</v>
      </c>
    </row>
    <row r="26" spans="2:6">
      <c r="B26" s="7" t="s">
        <v>4</v>
      </c>
      <c r="C26" s="8">
        <f>SUM(C3:C25)</f>
        <v>0</v>
      </c>
      <c r="D26" s="8">
        <f>SUM(D3:D25)</f>
        <v>0</v>
      </c>
      <c r="E26" s="30"/>
    </row>
    <row r="27" spans="2:6">
      <c r="B27" s="9" t="s">
        <v>23</v>
      </c>
      <c r="C27" s="10">
        <f>SUM(F3:F25)</f>
        <v>0</v>
      </c>
      <c r="D27" s="6"/>
      <c r="E27" s="31"/>
    </row>
  </sheetData>
  <mergeCells count="1">
    <mergeCell ref="D1:E1"/>
  </mergeCells>
  <conditionalFormatting sqref="C27">
    <cfRule type="cellIs" dxfId="31" priority="1" operator="lessThan">
      <formula>0</formula>
    </cfRule>
    <cfRule type="cellIs" dxfId="30" priority="2" operator="equal">
      <formula>0</formula>
    </cfRule>
    <cfRule type="cellIs" dxfId="29" priority="3" operator="lessThan">
      <formula>1.9</formula>
    </cfRule>
    <cfRule type="cellIs" dxfId="28" priority="4" operator="lessThan">
      <formula>"0.00$F$14"</formula>
    </cfRule>
    <cfRule type="cellIs" dxfId="27" priority="5" operator="greaterThan">
      <formula>"0$F$14"</formula>
    </cfRule>
    <cfRule type="cellIs" dxfId="26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Q2"/>
  <sheetViews>
    <sheetView workbookViewId="0">
      <selection activeCell="C12" sqref="C12"/>
    </sheetView>
  </sheetViews>
  <sheetFormatPr baseColWidth="10" defaultRowHeight="14.5"/>
  <cols>
    <col min="3" max="3" width="13.453125" customWidth="1"/>
    <col min="4" max="4" width="17.1796875" customWidth="1"/>
    <col min="5" max="5" width="14.81640625" style="13" customWidth="1"/>
    <col min="6" max="6" width="16.54296875" customWidth="1"/>
    <col min="7" max="10" width="11.453125" style="11"/>
    <col min="12" max="12" width="11.453125" style="11"/>
    <col min="13" max="13" width="11.81640625" bestFit="1" customWidth="1"/>
    <col min="14" max="14" width="12.7265625" customWidth="1"/>
  </cols>
  <sheetData>
    <row r="1" spans="1:407">
      <c r="A1" t="s">
        <v>36</v>
      </c>
      <c r="B1" t="s">
        <v>8</v>
      </c>
      <c r="C1" t="s">
        <v>9</v>
      </c>
      <c r="D1" t="s">
        <v>37</v>
      </c>
      <c r="E1" s="13" t="s">
        <v>31</v>
      </c>
      <c r="F1" t="s">
        <v>32</v>
      </c>
      <c r="G1" s="11" t="s">
        <v>11</v>
      </c>
      <c r="H1" s="11" t="s">
        <v>12</v>
      </c>
      <c r="I1" s="11" t="s">
        <v>13</v>
      </c>
      <c r="J1" s="11" t="s">
        <v>14</v>
      </c>
      <c r="K1" s="11" t="s">
        <v>15</v>
      </c>
      <c r="L1" s="11" t="s">
        <v>28</v>
      </c>
      <c r="M1" t="s">
        <v>29</v>
      </c>
      <c r="N1" t="s">
        <v>18</v>
      </c>
      <c r="O1" t="s">
        <v>30</v>
      </c>
      <c r="P1" t="s">
        <v>10</v>
      </c>
      <c r="OP1">
        <v>203</v>
      </c>
      <c r="OQ1">
        <v>22</v>
      </c>
    </row>
    <row r="2" spans="1:407" ht="14.5" customHeight="1">
      <c r="B2" s="12"/>
      <c r="C2" s="11"/>
      <c r="D2" s="27"/>
      <c r="E2" s="27"/>
      <c r="F2" s="27"/>
      <c r="K2" s="33"/>
      <c r="M2" s="32"/>
      <c r="N2" s="29"/>
      <c r="O2" s="28"/>
      <c r="P2" s="2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500"/>
  <sheetViews>
    <sheetView workbookViewId="0">
      <selection activeCell="A26" sqref="A26"/>
    </sheetView>
  </sheetViews>
  <sheetFormatPr baseColWidth="10" defaultRowHeight="14.5"/>
  <cols>
    <col min="1" max="1" width="22.453125" style="11" customWidth="1"/>
    <col min="2" max="2" width="11.453125" style="11"/>
    <col min="4" max="4" width="24" customWidth="1"/>
  </cols>
  <sheetData>
    <row r="1" spans="1:4">
      <c r="A1" s="11" t="s">
        <v>16</v>
      </c>
      <c r="B1" s="11" t="s">
        <v>17</v>
      </c>
      <c r="D1" t="s">
        <v>27</v>
      </c>
    </row>
    <row r="2" spans="1:4">
      <c r="A2" s="11">
        <v>10</v>
      </c>
      <c r="B2" s="11">
        <v>204787</v>
      </c>
      <c r="D2" s="34"/>
    </row>
    <row r="3" spans="1:4">
      <c r="A3" s="11">
        <v>20</v>
      </c>
      <c r="B3" s="11">
        <v>208765</v>
      </c>
      <c r="D3" s="34"/>
    </row>
    <row r="4" spans="1:4">
      <c r="A4" s="11">
        <v>30</v>
      </c>
      <c r="B4" s="11" t="s">
        <v>35</v>
      </c>
      <c r="D4" s="34"/>
    </row>
    <row r="5" spans="1:4">
      <c r="A5" s="11">
        <v>40</v>
      </c>
      <c r="B5" s="11" t="s">
        <v>34</v>
      </c>
      <c r="D5" s="34"/>
    </row>
    <row r="6" spans="1:4">
      <c r="A6" s="11">
        <v>50</v>
      </c>
      <c r="B6" s="11" t="s">
        <v>33</v>
      </c>
      <c r="D6" s="34"/>
    </row>
    <row r="7" spans="1:4">
      <c r="A7" s="11">
        <v>60</v>
      </c>
      <c r="D7" s="34"/>
    </row>
    <row r="8" spans="1:4">
      <c r="A8" s="11">
        <v>70</v>
      </c>
      <c r="D8" s="34"/>
    </row>
    <row r="9" spans="1:4">
      <c r="A9" s="11">
        <v>80</v>
      </c>
      <c r="D9" s="34"/>
    </row>
    <row r="10" spans="1:4">
      <c r="A10" s="11">
        <v>90</v>
      </c>
      <c r="D10" s="34"/>
    </row>
    <row r="11" spans="1:4">
      <c r="A11" s="11">
        <v>100</v>
      </c>
      <c r="D11" s="34"/>
    </row>
    <row r="12" spans="1:4">
      <c r="A12" s="11">
        <v>110</v>
      </c>
      <c r="D12" s="34"/>
    </row>
    <row r="13" spans="1:4">
      <c r="A13" s="11">
        <v>120</v>
      </c>
      <c r="D13" s="34"/>
    </row>
    <row r="14" spans="1:4">
      <c r="A14" s="11">
        <v>130</v>
      </c>
      <c r="D14" s="34"/>
    </row>
    <row r="15" spans="1:4">
      <c r="A15" s="11">
        <v>140</v>
      </c>
      <c r="D15" s="34"/>
    </row>
    <row r="16" spans="1:4">
      <c r="A16" s="11">
        <v>150</v>
      </c>
      <c r="D16" s="34"/>
    </row>
    <row r="17" spans="1:4">
      <c r="A17" s="11">
        <v>160</v>
      </c>
      <c r="D17" s="34"/>
    </row>
    <row r="18" spans="1:4">
      <c r="A18" s="11">
        <v>170</v>
      </c>
      <c r="D18" s="34"/>
    </row>
    <row r="19" spans="1:4">
      <c r="A19" s="11">
        <v>180</v>
      </c>
      <c r="D19" s="34"/>
    </row>
    <row r="20" spans="1:4">
      <c r="A20" s="11">
        <v>190</v>
      </c>
      <c r="D20" s="34"/>
    </row>
    <row r="21" spans="1:4">
      <c r="A21" s="11">
        <v>200</v>
      </c>
      <c r="D21" s="34"/>
    </row>
    <row r="22" spans="1:4">
      <c r="A22" s="11">
        <v>210</v>
      </c>
      <c r="D22" s="34"/>
    </row>
    <row r="23" spans="1:4">
      <c r="A23" s="11">
        <v>220</v>
      </c>
      <c r="D23" s="34"/>
    </row>
    <row r="24" spans="1:4">
      <c r="D24" s="34"/>
    </row>
    <row r="25" spans="1:4">
      <c r="D25" s="34"/>
    </row>
    <row r="26" spans="1:4">
      <c r="D26" s="34"/>
    </row>
    <row r="27" spans="1:4">
      <c r="D27" s="34"/>
    </row>
    <row r="28" spans="1:4">
      <c r="D28" s="34"/>
    </row>
    <row r="29" spans="1:4">
      <c r="D29" s="34"/>
    </row>
    <row r="30" spans="1:4">
      <c r="D30" s="34"/>
    </row>
    <row r="31" spans="1:4">
      <c r="D31" s="34"/>
    </row>
    <row r="32" spans="1:4">
      <c r="D32" s="34"/>
    </row>
    <row r="33" spans="4:4">
      <c r="D33" s="34"/>
    </row>
    <row r="34" spans="4:4">
      <c r="D34" s="34"/>
    </row>
    <row r="35" spans="4:4">
      <c r="D35" s="34"/>
    </row>
    <row r="36" spans="4:4">
      <c r="D36" s="34"/>
    </row>
    <row r="37" spans="4:4">
      <c r="D37" s="34"/>
    </row>
    <row r="38" spans="4:4">
      <c r="D38" s="34"/>
    </row>
    <row r="39" spans="4:4">
      <c r="D39" s="34"/>
    </row>
    <row r="40" spans="4:4">
      <c r="D40" s="34"/>
    </row>
    <row r="41" spans="4:4">
      <c r="D41" s="34"/>
    </row>
    <row r="42" spans="4:4">
      <c r="D42" s="34"/>
    </row>
    <row r="43" spans="4:4">
      <c r="D43" s="34"/>
    </row>
    <row r="44" spans="4:4">
      <c r="D44" s="34"/>
    </row>
    <row r="45" spans="4:4">
      <c r="D45" s="34"/>
    </row>
    <row r="46" spans="4:4">
      <c r="D46" s="34"/>
    </row>
    <row r="47" spans="4:4">
      <c r="D47" s="34"/>
    </row>
    <row r="48" spans="4:4">
      <c r="D48" s="34"/>
    </row>
    <row r="49" spans="4:4">
      <c r="D49" s="34"/>
    </row>
    <row r="50" spans="4:4">
      <c r="D50" s="34"/>
    </row>
    <row r="51" spans="4:4">
      <c r="D51" s="34"/>
    </row>
    <row r="52" spans="4:4">
      <c r="D52" s="34"/>
    </row>
    <row r="53" spans="4:4">
      <c r="D53" s="34"/>
    </row>
    <row r="54" spans="4:4">
      <c r="D54" s="34"/>
    </row>
    <row r="55" spans="4:4">
      <c r="D55" s="34"/>
    </row>
    <row r="56" spans="4:4">
      <c r="D56" s="34"/>
    </row>
    <row r="57" spans="4:4">
      <c r="D57" s="34"/>
    </row>
    <row r="58" spans="4:4">
      <c r="D58" s="34"/>
    </row>
    <row r="59" spans="4:4">
      <c r="D59" s="34"/>
    </row>
    <row r="60" spans="4:4">
      <c r="D60" s="34"/>
    </row>
    <row r="61" spans="4:4">
      <c r="D61" s="34"/>
    </row>
    <row r="62" spans="4:4">
      <c r="D62" s="34"/>
    </row>
    <row r="63" spans="4:4">
      <c r="D63" s="34"/>
    </row>
    <row r="64" spans="4:4">
      <c r="D64" s="34"/>
    </row>
    <row r="65" spans="4:4">
      <c r="D65" s="34"/>
    </row>
    <row r="66" spans="4:4">
      <c r="D66" s="34"/>
    </row>
    <row r="67" spans="4:4">
      <c r="D67" s="34"/>
    </row>
    <row r="68" spans="4:4">
      <c r="D68" s="34"/>
    </row>
    <row r="69" spans="4:4">
      <c r="D69" s="34"/>
    </row>
    <row r="70" spans="4:4">
      <c r="D70" s="34"/>
    </row>
    <row r="71" spans="4:4">
      <c r="D71" s="34"/>
    </row>
    <row r="72" spans="4:4">
      <c r="D72" s="34"/>
    </row>
    <row r="73" spans="4:4">
      <c r="D73" s="34"/>
    </row>
    <row r="74" spans="4:4">
      <c r="D74" s="34"/>
    </row>
    <row r="75" spans="4:4">
      <c r="D75" s="34"/>
    </row>
    <row r="76" spans="4:4">
      <c r="D76" s="34"/>
    </row>
    <row r="77" spans="4:4">
      <c r="D77" s="34"/>
    </row>
    <row r="78" spans="4:4">
      <c r="D78" s="34"/>
    </row>
    <row r="79" spans="4:4">
      <c r="D79" s="34"/>
    </row>
    <row r="80" spans="4:4">
      <c r="D80" s="34"/>
    </row>
    <row r="81" spans="4:4">
      <c r="D81" s="34"/>
    </row>
    <row r="82" spans="4:4">
      <c r="D82" s="34"/>
    </row>
    <row r="83" spans="4:4">
      <c r="D83" s="34"/>
    </row>
    <row r="84" spans="4:4">
      <c r="D84" s="34"/>
    </row>
    <row r="85" spans="4:4">
      <c r="D85" s="34"/>
    </row>
    <row r="86" spans="4:4">
      <c r="D86" s="34"/>
    </row>
    <row r="87" spans="4:4">
      <c r="D87" s="34"/>
    </row>
    <row r="88" spans="4:4">
      <c r="D88" s="34"/>
    </row>
    <row r="89" spans="4:4">
      <c r="D89" s="34"/>
    </row>
    <row r="90" spans="4:4">
      <c r="D90" s="34"/>
    </row>
    <row r="91" spans="4:4">
      <c r="D91" s="34"/>
    </row>
    <row r="92" spans="4:4">
      <c r="D92" s="34"/>
    </row>
    <row r="93" spans="4:4">
      <c r="D93" s="34"/>
    </row>
    <row r="94" spans="4:4">
      <c r="D94" s="34"/>
    </row>
    <row r="95" spans="4:4">
      <c r="D95" s="34"/>
    </row>
    <row r="96" spans="4:4">
      <c r="D96" s="34"/>
    </row>
    <row r="97" spans="4:4">
      <c r="D97" s="34"/>
    </row>
    <row r="98" spans="4:4">
      <c r="D98" s="34"/>
    </row>
    <row r="99" spans="4:4">
      <c r="D99" s="34"/>
    </row>
    <row r="100" spans="4:4">
      <c r="D100" s="34"/>
    </row>
    <row r="101" spans="4:4">
      <c r="D101" s="34"/>
    </row>
    <row r="102" spans="4:4">
      <c r="D102" s="34"/>
    </row>
    <row r="103" spans="4:4">
      <c r="D103" s="34"/>
    </row>
    <row r="104" spans="4:4">
      <c r="D104" s="34"/>
    </row>
    <row r="105" spans="4:4">
      <c r="D105" s="34"/>
    </row>
    <row r="106" spans="4:4">
      <c r="D106" s="34"/>
    </row>
    <row r="107" spans="4:4">
      <c r="D107" s="34"/>
    </row>
    <row r="108" spans="4:4">
      <c r="D108" s="34"/>
    </row>
    <row r="109" spans="4:4">
      <c r="D109" s="34"/>
    </row>
    <row r="110" spans="4:4">
      <c r="D110" s="34"/>
    </row>
    <row r="111" spans="4:4">
      <c r="D111" s="34"/>
    </row>
    <row r="112" spans="4:4">
      <c r="D112" s="34"/>
    </row>
    <row r="113" spans="4:4">
      <c r="D113" s="34"/>
    </row>
    <row r="114" spans="4:4">
      <c r="D114" s="34"/>
    </row>
    <row r="115" spans="4:4">
      <c r="D115" s="34"/>
    </row>
    <row r="116" spans="4:4">
      <c r="D116" s="34"/>
    </row>
    <row r="117" spans="4:4">
      <c r="D117" s="34"/>
    </row>
    <row r="118" spans="4:4">
      <c r="D118" s="34"/>
    </row>
    <row r="119" spans="4:4">
      <c r="D119" s="34"/>
    </row>
    <row r="120" spans="4:4">
      <c r="D120" s="34"/>
    </row>
    <row r="121" spans="4:4">
      <c r="D121" s="34"/>
    </row>
    <row r="122" spans="4:4">
      <c r="D122" s="34"/>
    </row>
    <row r="123" spans="4:4">
      <c r="D123" s="34"/>
    </row>
    <row r="124" spans="4:4">
      <c r="D124" s="34"/>
    </row>
    <row r="125" spans="4:4">
      <c r="D125" s="34"/>
    </row>
    <row r="126" spans="4:4">
      <c r="D126" s="34"/>
    </row>
    <row r="127" spans="4:4">
      <c r="D127" s="34"/>
    </row>
    <row r="128" spans="4:4">
      <c r="D128" s="34"/>
    </row>
    <row r="129" spans="4:4">
      <c r="D129" s="34"/>
    </row>
    <row r="130" spans="4:4">
      <c r="D130" s="34"/>
    </row>
    <row r="131" spans="4:4">
      <c r="D131" s="34"/>
    </row>
    <row r="132" spans="4:4">
      <c r="D132" s="34"/>
    </row>
    <row r="133" spans="4:4">
      <c r="D133" s="34"/>
    </row>
    <row r="134" spans="4:4">
      <c r="D134" s="34"/>
    </row>
    <row r="135" spans="4:4">
      <c r="D135" s="34"/>
    </row>
    <row r="136" spans="4:4">
      <c r="D136" s="34"/>
    </row>
    <row r="137" spans="4:4">
      <c r="D137" s="34"/>
    </row>
    <row r="138" spans="4:4">
      <c r="D138" s="34"/>
    </row>
    <row r="139" spans="4:4">
      <c r="D139" s="34"/>
    </row>
    <row r="140" spans="4:4">
      <c r="D140" s="34"/>
    </row>
    <row r="141" spans="4:4">
      <c r="D141" s="34"/>
    </row>
    <row r="142" spans="4:4">
      <c r="D142" s="34"/>
    </row>
    <row r="143" spans="4:4">
      <c r="D143" s="34"/>
    </row>
    <row r="144" spans="4:4">
      <c r="D144" s="34"/>
    </row>
    <row r="145" spans="4:4">
      <c r="D145" s="34"/>
    </row>
    <row r="146" spans="4:4">
      <c r="D146" s="34"/>
    </row>
    <row r="147" spans="4:4">
      <c r="D147" s="34"/>
    </row>
    <row r="148" spans="4:4">
      <c r="D148" s="34"/>
    </row>
    <row r="149" spans="4:4">
      <c r="D149" s="34"/>
    </row>
    <row r="150" spans="4:4">
      <c r="D150" s="34"/>
    </row>
    <row r="151" spans="4:4">
      <c r="D151" s="34"/>
    </row>
    <row r="152" spans="4:4">
      <c r="D152" s="34"/>
    </row>
    <row r="153" spans="4:4">
      <c r="D153" s="34"/>
    </row>
    <row r="154" spans="4:4">
      <c r="D154" s="34"/>
    </row>
    <row r="155" spans="4:4">
      <c r="D155" s="34"/>
    </row>
    <row r="156" spans="4:4">
      <c r="D156" s="34"/>
    </row>
    <row r="157" spans="4:4">
      <c r="D157" s="34"/>
    </row>
    <row r="158" spans="4:4">
      <c r="D158" s="34"/>
    </row>
    <row r="159" spans="4:4">
      <c r="D159" s="34"/>
    </row>
    <row r="160" spans="4:4">
      <c r="D160" s="34"/>
    </row>
    <row r="161" spans="4:4">
      <c r="D161" s="34"/>
    </row>
    <row r="162" spans="4:4">
      <c r="D162" s="34"/>
    </row>
    <row r="163" spans="4:4">
      <c r="D163" s="34"/>
    </row>
    <row r="164" spans="4:4">
      <c r="D164" s="34"/>
    </row>
    <row r="165" spans="4:4">
      <c r="D165" s="34"/>
    </row>
    <row r="166" spans="4:4">
      <c r="D166" s="34"/>
    </row>
    <row r="167" spans="4:4">
      <c r="D167" s="34"/>
    </row>
    <row r="168" spans="4:4">
      <c r="D168" s="34"/>
    </row>
    <row r="169" spans="4:4">
      <c r="D169" s="34"/>
    </row>
    <row r="170" spans="4:4">
      <c r="D170" s="34"/>
    </row>
    <row r="171" spans="4:4">
      <c r="D171" s="34"/>
    </row>
    <row r="172" spans="4:4">
      <c r="D172" s="34"/>
    </row>
    <row r="173" spans="4:4">
      <c r="D173" s="34"/>
    </row>
    <row r="174" spans="4:4">
      <c r="D174" s="34"/>
    </row>
    <row r="175" spans="4:4">
      <c r="D175" s="34"/>
    </row>
    <row r="176" spans="4:4">
      <c r="D176" s="34"/>
    </row>
    <row r="177" spans="4:4">
      <c r="D177" s="34"/>
    </row>
    <row r="178" spans="4:4">
      <c r="D178" s="34"/>
    </row>
    <row r="179" spans="4:4">
      <c r="D179" s="34"/>
    </row>
    <row r="180" spans="4:4">
      <c r="D180" s="34"/>
    </row>
    <row r="181" spans="4:4">
      <c r="D181" s="34"/>
    </row>
    <row r="182" spans="4:4">
      <c r="D182" s="34"/>
    </row>
    <row r="183" spans="4:4">
      <c r="D183" s="34"/>
    </row>
    <row r="184" spans="4:4">
      <c r="D184" s="34"/>
    </row>
    <row r="185" spans="4:4">
      <c r="D185" s="34"/>
    </row>
    <row r="186" spans="4:4">
      <c r="D186" s="34"/>
    </row>
    <row r="187" spans="4:4">
      <c r="D187" s="34"/>
    </row>
    <row r="188" spans="4:4">
      <c r="D188" s="34"/>
    </row>
    <row r="189" spans="4:4">
      <c r="D189" s="34"/>
    </row>
    <row r="190" spans="4:4">
      <c r="D190" s="34"/>
    </row>
    <row r="191" spans="4:4">
      <c r="D191" s="34"/>
    </row>
    <row r="192" spans="4:4">
      <c r="D192" s="34"/>
    </row>
    <row r="193" spans="4:4">
      <c r="D193" s="34"/>
    </row>
    <row r="194" spans="4:4">
      <c r="D194" s="34"/>
    </row>
    <row r="195" spans="4:4">
      <c r="D195" s="34"/>
    </row>
    <row r="196" spans="4:4">
      <c r="D196" s="34"/>
    </row>
    <row r="197" spans="4:4">
      <c r="D197" s="34"/>
    </row>
    <row r="198" spans="4:4">
      <c r="D198" s="34"/>
    </row>
    <row r="199" spans="4:4">
      <c r="D199" s="34"/>
    </row>
    <row r="200" spans="4:4">
      <c r="D200" s="34"/>
    </row>
    <row r="201" spans="4:4">
      <c r="D201" s="34"/>
    </row>
    <row r="202" spans="4:4">
      <c r="D202" s="34"/>
    </row>
    <row r="203" spans="4:4">
      <c r="D203" s="34"/>
    </row>
    <row r="204" spans="4:4">
      <c r="D204" s="34"/>
    </row>
    <row r="205" spans="4:4">
      <c r="D205" s="34"/>
    </row>
    <row r="206" spans="4:4">
      <c r="D206" s="34"/>
    </row>
    <row r="207" spans="4:4">
      <c r="D207" s="34"/>
    </row>
    <row r="208" spans="4:4">
      <c r="D208" s="34"/>
    </row>
    <row r="209" spans="4:4">
      <c r="D209" s="34"/>
    </row>
    <row r="210" spans="4:4">
      <c r="D210" s="34"/>
    </row>
    <row r="211" spans="4:4">
      <c r="D211" s="34"/>
    </row>
    <row r="212" spans="4:4">
      <c r="D212" s="34"/>
    </row>
    <row r="213" spans="4:4">
      <c r="D213" s="34"/>
    </row>
    <row r="214" spans="4:4">
      <c r="D214" s="34"/>
    </row>
    <row r="215" spans="4:4">
      <c r="D215" s="34"/>
    </row>
    <row r="216" spans="4:4">
      <c r="D216" s="34"/>
    </row>
    <row r="217" spans="4:4">
      <c r="D217" s="34"/>
    </row>
    <row r="218" spans="4:4">
      <c r="D218" s="34"/>
    </row>
    <row r="219" spans="4:4">
      <c r="D219" s="34"/>
    </row>
    <row r="220" spans="4:4">
      <c r="D220" s="34"/>
    </row>
    <row r="221" spans="4:4">
      <c r="D221" s="34"/>
    </row>
    <row r="222" spans="4:4">
      <c r="D222" s="34"/>
    </row>
    <row r="223" spans="4:4">
      <c r="D223" s="34"/>
    </row>
    <row r="224" spans="4:4">
      <c r="D224" s="34"/>
    </row>
    <row r="225" spans="4:4">
      <c r="D225" s="34"/>
    </row>
    <row r="226" spans="4:4">
      <c r="D226" s="34"/>
    </row>
    <row r="227" spans="4:4">
      <c r="D227" s="34"/>
    </row>
    <row r="228" spans="4:4">
      <c r="D228" s="34"/>
    </row>
    <row r="229" spans="4:4">
      <c r="D229" s="34"/>
    </row>
    <row r="230" spans="4:4">
      <c r="D230" s="34"/>
    </row>
    <row r="231" spans="4:4">
      <c r="D231" s="34"/>
    </row>
    <row r="232" spans="4:4">
      <c r="D232" s="34"/>
    </row>
    <row r="233" spans="4:4">
      <c r="D233" s="34"/>
    </row>
    <row r="234" spans="4:4">
      <c r="D234" s="34"/>
    </row>
    <row r="235" spans="4:4">
      <c r="D235" s="34"/>
    </row>
    <row r="236" spans="4:4">
      <c r="D236" s="34"/>
    </row>
    <row r="237" spans="4:4">
      <c r="D237" s="34"/>
    </row>
    <row r="238" spans="4:4">
      <c r="D238" s="34"/>
    </row>
    <row r="239" spans="4:4">
      <c r="D239" s="34"/>
    </row>
    <row r="240" spans="4:4">
      <c r="D240" s="34"/>
    </row>
    <row r="241" spans="4:4">
      <c r="D241" s="34"/>
    </row>
    <row r="242" spans="4:4">
      <c r="D242" s="34"/>
    </row>
    <row r="243" spans="4:4">
      <c r="D243" s="34"/>
    </row>
    <row r="244" spans="4:4">
      <c r="D244" s="34"/>
    </row>
    <row r="245" spans="4:4">
      <c r="D245" s="34"/>
    </row>
    <row r="246" spans="4:4">
      <c r="D246" s="34"/>
    </row>
    <row r="247" spans="4:4">
      <c r="D247" s="34"/>
    </row>
    <row r="248" spans="4:4">
      <c r="D248" s="34"/>
    </row>
    <row r="249" spans="4:4">
      <c r="D249" s="34"/>
    </row>
    <row r="250" spans="4:4">
      <c r="D250" s="34"/>
    </row>
    <row r="251" spans="4:4">
      <c r="D251" s="34"/>
    </row>
    <row r="252" spans="4:4">
      <c r="D252" s="34"/>
    </row>
    <row r="253" spans="4:4">
      <c r="D253" s="34"/>
    </row>
    <row r="254" spans="4:4">
      <c r="D254" s="34"/>
    </row>
    <row r="255" spans="4:4">
      <c r="D255" s="34"/>
    </row>
    <row r="256" spans="4:4">
      <c r="D256" s="34"/>
    </row>
    <row r="257" spans="4:4">
      <c r="D257" s="34"/>
    </row>
    <row r="258" spans="4:4">
      <c r="D258" s="34"/>
    </row>
    <row r="259" spans="4:4">
      <c r="D259" s="34"/>
    </row>
    <row r="260" spans="4:4">
      <c r="D260" s="34"/>
    </row>
    <row r="261" spans="4:4">
      <c r="D261" s="34"/>
    </row>
    <row r="262" spans="4:4">
      <c r="D262" s="34"/>
    </row>
    <row r="263" spans="4:4">
      <c r="D263" s="34"/>
    </row>
    <row r="264" spans="4:4">
      <c r="D264" s="34"/>
    </row>
    <row r="265" spans="4:4">
      <c r="D265" s="34"/>
    </row>
    <row r="266" spans="4:4">
      <c r="D266" s="34"/>
    </row>
    <row r="267" spans="4:4">
      <c r="D267" s="34"/>
    </row>
    <row r="268" spans="4:4">
      <c r="D268" s="34"/>
    </row>
    <row r="269" spans="4:4">
      <c r="D269" s="34"/>
    </row>
    <row r="270" spans="4:4">
      <c r="D270" s="34"/>
    </row>
    <row r="271" spans="4:4">
      <c r="D271" s="34"/>
    </row>
    <row r="272" spans="4:4">
      <c r="D272" s="34"/>
    </row>
    <row r="273" spans="4:4">
      <c r="D273" s="34"/>
    </row>
    <row r="274" spans="4:4">
      <c r="D274" s="34"/>
    </row>
    <row r="275" spans="4:4">
      <c r="D275" s="34"/>
    </row>
    <row r="276" spans="4:4">
      <c r="D276" s="34"/>
    </row>
    <row r="277" spans="4:4">
      <c r="D277" s="34"/>
    </row>
    <row r="278" spans="4:4">
      <c r="D278" s="34"/>
    </row>
    <row r="279" spans="4:4">
      <c r="D279" s="34"/>
    </row>
    <row r="280" spans="4:4">
      <c r="D280" s="34"/>
    </row>
    <row r="281" spans="4:4">
      <c r="D281" s="34"/>
    </row>
    <row r="282" spans="4:4">
      <c r="D282" s="34"/>
    </row>
    <row r="283" spans="4:4">
      <c r="D283" s="34"/>
    </row>
    <row r="284" spans="4:4">
      <c r="D284" s="34"/>
    </row>
    <row r="285" spans="4:4">
      <c r="D285" s="34"/>
    </row>
    <row r="286" spans="4:4">
      <c r="D286" s="34"/>
    </row>
    <row r="287" spans="4:4">
      <c r="D287" s="34"/>
    </row>
    <row r="288" spans="4:4">
      <c r="D288" s="34"/>
    </row>
    <row r="289" spans="4:4">
      <c r="D289" s="34"/>
    </row>
    <row r="290" spans="4:4">
      <c r="D290" s="34"/>
    </row>
    <row r="291" spans="4:4">
      <c r="D291" s="34"/>
    </row>
    <row r="292" spans="4:4">
      <c r="D292" s="34"/>
    </row>
    <row r="293" spans="4:4">
      <c r="D293" s="34"/>
    </row>
    <row r="294" spans="4:4">
      <c r="D294" s="34"/>
    </row>
    <row r="295" spans="4:4">
      <c r="D295" s="34"/>
    </row>
    <row r="296" spans="4:4">
      <c r="D296" s="34"/>
    </row>
    <row r="297" spans="4:4">
      <c r="D297" s="34"/>
    </row>
    <row r="298" spans="4:4">
      <c r="D298" s="34"/>
    </row>
    <row r="299" spans="4:4">
      <c r="D299" s="34"/>
    </row>
    <row r="300" spans="4:4">
      <c r="D300" s="34"/>
    </row>
    <row r="301" spans="4:4">
      <c r="D301" s="34"/>
    </row>
    <row r="302" spans="4:4">
      <c r="D302" s="34"/>
    </row>
    <row r="303" spans="4:4">
      <c r="D303" s="34"/>
    </row>
    <row r="304" spans="4:4">
      <c r="D304" s="34"/>
    </row>
    <row r="305" spans="4:4">
      <c r="D305" s="34"/>
    </row>
    <row r="306" spans="4:4">
      <c r="D306" s="34"/>
    </row>
    <row r="307" spans="4:4">
      <c r="D307" s="34"/>
    </row>
    <row r="308" spans="4:4">
      <c r="D308" s="34"/>
    </row>
    <row r="309" spans="4:4">
      <c r="D309" s="34"/>
    </row>
    <row r="310" spans="4:4">
      <c r="D310" s="34"/>
    </row>
    <row r="311" spans="4:4">
      <c r="D311" s="34"/>
    </row>
    <row r="312" spans="4:4">
      <c r="D312" s="34"/>
    </row>
    <row r="313" spans="4:4">
      <c r="D313" s="34"/>
    </row>
    <row r="314" spans="4:4">
      <c r="D314" s="34"/>
    </row>
    <row r="315" spans="4:4">
      <c r="D315" s="34"/>
    </row>
    <row r="316" spans="4:4">
      <c r="D316" s="34"/>
    </row>
    <row r="317" spans="4:4">
      <c r="D317" s="34"/>
    </row>
    <row r="318" spans="4:4">
      <c r="D318" s="34"/>
    </row>
    <row r="319" spans="4:4">
      <c r="D319" s="34"/>
    </row>
    <row r="320" spans="4:4">
      <c r="D320" s="34"/>
    </row>
    <row r="321" spans="4:4">
      <c r="D321" s="34"/>
    </row>
    <row r="322" spans="4:4">
      <c r="D322" s="34"/>
    </row>
    <row r="323" spans="4:4">
      <c r="D323" s="34"/>
    </row>
    <row r="324" spans="4:4">
      <c r="D324" s="34"/>
    </row>
    <row r="325" spans="4:4">
      <c r="D325" s="34"/>
    </row>
    <row r="326" spans="4:4">
      <c r="D326" s="34"/>
    </row>
    <row r="327" spans="4:4">
      <c r="D327" s="34"/>
    </row>
    <row r="328" spans="4:4">
      <c r="D328" s="34"/>
    </row>
    <row r="329" spans="4:4">
      <c r="D329" s="34"/>
    </row>
    <row r="330" spans="4:4">
      <c r="D330" s="34"/>
    </row>
    <row r="331" spans="4:4">
      <c r="D331" s="34"/>
    </row>
    <row r="332" spans="4:4">
      <c r="D332" s="34"/>
    </row>
    <row r="333" spans="4:4">
      <c r="D333" s="34"/>
    </row>
    <row r="334" spans="4:4">
      <c r="D334" s="34"/>
    </row>
    <row r="335" spans="4:4">
      <c r="D335" s="34"/>
    </row>
    <row r="336" spans="4:4">
      <c r="D336" s="34"/>
    </row>
    <row r="337" spans="4:4">
      <c r="D337" s="34"/>
    </row>
    <row r="338" spans="4:4">
      <c r="D338" s="34"/>
    </row>
    <row r="339" spans="4:4">
      <c r="D339" s="34"/>
    </row>
    <row r="340" spans="4:4">
      <c r="D340" s="34"/>
    </row>
    <row r="341" spans="4:4">
      <c r="D341" s="34"/>
    </row>
    <row r="342" spans="4:4">
      <c r="D342" s="34"/>
    </row>
    <row r="343" spans="4:4">
      <c r="D343" s="34"/>
    </row>
    <row r="344" spans="4:4">
      <c r="D344" s="34"/>
    </row>
    <row r="345" spans="4:4">
      <c r="D345" s="34"/>
    </row>
    <row r="346" spans="4:4">
      <c r="D346" s="34"/>
    </row>
    <row r="347" spans="4:4">
      <c r="D347" s="34"/>
    </row>
    <row r="348" spans="4:4">
      <c r="D348" s="34"/>
    </row>
    <row r="349" spans="4:4">
      <c r="D349" s="34"/>
    </row>
    <row r="350" spans="4:4">
      <c r="D350" s="34"/>
    </row>
    <row r="351" spans="4:4">
      <c r="D351" s="34"/>
    </row>
    <row r="352" spans="4:4">
      <c r="D352" s="34"/>
    </row>
    <row r="353" spans="4:4">
      <c r="D353" s="34"/>
    </row>
    <row r="354" spans="4:4">
      <c r="D354" s="34"/>
    </row>
    <row r="355" spans="4:4">
      <c r="D355" s="34"/>
    </row>
    <row r="356" spans="4:4">
      <c r="D356" s="34"/>
    </row>
    <row r="357" spans="4:4">
      <c r="D357" s="34"/>
    </row>
    <row r="358" spans="4:4">
      <c r="D358" s="34"/>
    </row>
    <row r="359" spans="4:4">
      <c r="D359" s="34"/>
    </row>
    <row r="360" spans="4:4">
      <c r="D360" s="34"/>
    </row>
    <row r="361" spans="4:4">
      <c r="D361" s="34"/>
    </row>
    <row r="362" spans="4:4">
      <c r="D362" s="34"/>
    </row>
    <row r="363" spans="4:4">
      <c r="D363" s="34"/>
    </row>
    <row r="364" spans="4:4">
      <c r="D364" s="34"/>
    </row>
    <row r="365" spans="4:4">
      <c r="D365" s="34"/>
    </row>
    <row r="366" spans="4:4">
      <c r="D366" s="34"/>
    </row>
    <row r="367" spans="4:4">
      <c r="D367" s="34"/>
    </row>
    <row r="368" spans="4:4">
      <c r="D368" s="34"/>
    </row>
    <row r="369" spans="4:4">
      <c r="D369" s="34"/>
    </row>
    <row r="370" spans="4:4">
      <c r="D370" s="34"/>
    </row>
    <row r="371" spans="4:4">
      <c r="D371" s="34"/>
    </row>
    <row r="372" spans="4:4">
      <c r="D372" s="34"/>
    </row>
    <row r="373" spans="4:4">
      <c r="D373" s="34"/>
    </row>
    <row r="374" spans="4:4">
      <c r="D374" s="34"/>
    </row>
    <row r="375" spans="4:4">
      <c r="D375" s="34"/>
    </row>
    <row r="376" spans="4:4">
      <c r="D376" s="34"/>
    </row>
    <row r="377" spans="4:4">
      <c r="D377" s="34"/>
    </row>
    <row r="378" spans="4:4">
      <c r="D378" s="34"/>
    </row>
    <row r="379" spans="4:4">
      <c r="D379" s="34"/>
    </row>
    <row r="380" spans="4:4">
      <c r="D380" s="34"/>
    </row>
    <row r="381" spans="4:4">
      <c r="D381" s="34"/>
    </row>
    <row r="382" spans="4:4">
      <c r="D382" s="34"/>
    </row>
    <row r="383" spans="4:4">
      <c r="D383" s="34"/>
    </row>
    <row r="384" spans="4:4">
      <c r="D384" s="34"/>
    </row>
    <row r="385" spans="4:4">
      <c r="D385" s="34"/>
    </row>
    <row r="386" spans="4:4">
      <c r="D386" s="34"/>
    </row>
    <row r="387" spans="4:4">
      <c r="D387" s="34"/>
    </row>
    <row r="388" spans="4:4">
      <c r="D388" s="34"/>
    </row>
    <row r="389" spans="4:4">
      <c r="D389" s="34"/>
    </row>
    <row r="390" spans="4:4">
      <c r="D390" s="34"/>
    </row>
    <row r="391" spans="4:4">
      <c r="D391" s="34"/>
    </row>
    <row r="392" spans="4:4">
      <c r="D392" s="34"/>
    </row>
    <row r="393" spans="4:4">
      <c r="D393" s="34"/>
    </row>
    <row r="394" spans="4:4">
      <c r="D394" s="34"/>
    </row>
    <row r="395" spans="4:4">
      <c r="D395" s="34"/>
    </row>
    <row r="396" spans="4:4">
      <c r="D396" s="34"/>
    </row>
    <row r="397" spans="4:4">
      <c r="D397" s="34"/>
    </row>
    <row r="398" spans="4:4">
      <c r="D398" s="34"/>
    </row>
    <row r="399" spans="4:4">
      <c r="D399" s="34"/>
    </row>
    <row r="400" spans="4:4">
      <c r="D400" s="34"/>
    </row>
    <row r="401" spans="4:4">
      <c r="D401" s="34"/>
    </row>
    <row r="402" spans="4:4">
      <c r="D402" s="34"/>
    </row>
    <row r="403" spans="4:4">
      <c r="D403" s="34"/>
    </row>
    <row r="404" spans="4:4">
      <c r="D404" s="34"/>
    </row>
    <row r="405" spans="4:4">
      <c r="D405" s="34"/>
    </row>
    <row r="406" spans="4:4">
      <c r="D406" s="34"/>
    </row>
    <row r="407" spans="4:4">
      <c r="D407" s="34"/>
    </row>
    <row r="408" spans="4:4">
      <c r="D408" s="34"/>
    </row>
    <row r="409" spans="4:4">
      <c r="D409" s="34"/>
    </row>
    <row r="410" spans="4:4">
      <c r="D410" s="34"/>
    </row>
    <row r="411" spans="4:4">
      <c r="D411" s="34"/>
    </row>
    <row r="412" spans="4:4">
      <c r="D412" s="34"/>
    </row>
    <row r="413" spans="4:4">
      <c r="D413" s="34"/>
    </row>
    <row r="414" spans="4:4">
      <c r="D414" s="34"/>
    </row>
    <row r="415" spans="4:4">
      <c r="D415" s="34"/>
    </row>
    <row r="416" spans="4:4">
      <c r="D416" s="34"/>
    </row>
    <row r="417" spans="4:4">
      <c r="D417" s="34"/>
    </row>
    <row r="418" spans="4:4">
      <c r="D418" s="34"/>
    </row>
    <row r="419" spans="4:4">
      <c r="D419" s="34"/>
    </row>
    <row r="420" spans="4:4">
      <c r="D420" s="34"/>
    </row>
    <row r="421" spans="4:4">
      <c r="D421" s="34"/>
    </row>
    <row r="422" spans="4:4">
      <c r="D422" s="34"/>
    </row>
    <row r="423" spans="4:4">
      <c r="D423" s="34"/>
    </row>
    <row r="424" spans="4:4">
      <c r="D424" s="34"/>
    </row>
    <row r="425" spans="4:4">
      <c r="D425" s="34"/>
    </row>
    <row r="426" spans="4:4">
      <c r="D426" s="34"/>
    </row>
    <row r="427" spans="4:4">
      <c r="D427" s="34"/>
    </row>
    <row r="428" spans="4:4">
      <c r="D428" s="34"/>
    </row>
    <row r="429" spans="4:4">
      <c r="D429" s="34"/>
    </row>
    <row r="430" spans="4:4">
      <c r="D430" s="34"/>
    </row>
    <row r="431" spans="4:4">
      <c r="D431" s="34"/>
    </row>
    <row r="432" spans="4:4">
      <c r="D432" s="34"/>
    </row>
    <row r="433" spans="4:4">
      <c r="D433" s="34"/>
    </row>
    <row r="434" spans="4:4">
      <c r="D434" s="34"/>
    </row>
    <row r="435" spans="4:4">
      <c r="D435" s="34"/>
    </row>
    <row r="436" spans="4:4">
      <c r="D436" s="34"/>
    </row>
    <row r="437" spans="4:4">
      <c r="D437" s="34"/>
    </row>
    <row r="438" spans="4:4">
      <c r="D438" s="34"/>
    </row>
    <row r="439" spans="4:4">
      <c r="D439" s="34"/>
    </row>
    <row r="440" spans="4:4">
      <c r="D440" s="34"/>
    </row>
    <row r="441" spans="4:4">
      <c r="D441" s="34"/>
    </row>
    <row r="442" spans="4:4">
      <c r="D442" s="34"/>
    </row>
    <row r="443" spans="4:4">
      <c r="D443" s="34"/>
    </row>
    <row r="444" spans="4:4">
      <c r="D444" s="34"/>
    </row>
    <row r="445" spans="4:4">
      <c r="D445" s="34"/>
    </row>
    <row r="446" spans="4:4">
      <c r="D446" s="34"/>
    </row>
    <row r="447" spans="4:4">
      <c r="D447" s="34"/>
    </row>
    <row r="448" spans="4:4">
      <c r="D448" s="34"/>
    </row>
    <row r="449" spans="4:4">
      <c r="D449" s="34"/>
    </row>
    <row r="450" spans="4:4">
      <c r="D450" s="34"/>
    </row>
    <row r="451" spans="4:4">
      <c r="D451" s="34"/>
    </row>
    <row r="452" spans="4:4">
      <c r="D452" s="34"/>
    </row>
    <row r="453" spans="4:4">
      <c r="D453" s="34"/>
    </row>
    <row r="454" spans="4:4">
      <c r="D454" s="34"/>
    </row>
    <row r="455" spans="4:4">
      <c r="D455" s="34"/>
    </row>
    <row r="456" spans="4:4">
      <c r="D456" s="34"/>
    </row>
    <row r="457" spans="4:4">
      <c r="D457" s="34"/>
    </row>
    <row r="458" spans="4:4">
      <c r="D458" s="34"/>
    </row>
    <row r="459" spans="4:4">
      <c r="D459" s="34"/>
    </row>
    <row r="460" spans="4:4">
      <c r="D460" s="34"/>
    </row>
    <row r="461" spans="4:4">
      <c r="D461" s="34"/>
    </row>
    <row r="462" spans="4:4">
      <c r="D462" s="34"/>
    </row>
    <row r="463" spans="4:4">
      <c r="D463" s="34"/>
    </row>
    <row r="464" spans="4:4">
      <c r="D464" s="34"/>
    </row>
    <row r="465" spans="4:4">
      <c r="D465" s="34"/>
    </row>
    <row r="466" spans="4:4">
      <c r="D466" s="34"/>
    </row>
    <row r="467" spans="4:4">
      <c r="D467" s="34"/>
    </row>
    <row r="468" spans="4:4">
      <c r="D468" s="34"/>
    </row>
    <row r="469" spans="4:4">
      <c r="D469" s="34"/>
    </row>
    <row r="470" spans="4:4">
      <c r="D470" s="34"/>
    </row>
    <row r="471" spans="4:4">
      <c r="D471" s="34"/>
    </row>
    <row r="472" spans="4:4">
      <c r="D472" s="34"/>
    </row>
    <row r="473" spans="4:4">
      <c r="D473" s="34"/>
    </row>
    <row r="474" spans="4:4">
      <c r="D474" s="34"/>
    </row>
    <row r="475" spans="4:4">
      <c r="D475" s="34"/>
    </row>
    <row r="476" spans="4:4">
      <c r="D476" s="34"/>
    </row>
    <row r="477" spans="4:4">
      <c r="D477" s="34"/>
    </row>
    <row r="478" spans="4:4">
      <c r="D478" s="34"/>
    </row>
    <row r="479" spans="4:4">
      <c r="D479" s="34"/>
    </row>
    <row r="480" spans="4:4">
      <c r="D480" s="34"/>
    </row>
    <row r="481" spans="4:4">
      <c r="D481" s="34"/>
    </row>
    <row r="482" spans="4:4">
      <c r="D482" s="34"/>
    </row>
    <row r="483" spans="4:4">
      <c r="D483" s="34"/>
    </row>
    <row r="484" spans="4:4">
      <c r="D484" s="34"/>
    </row>
    <row r="485" spans="4:4">
      <c r="D485" s="34"/>
    </row>
    <row r="486" spans="4:4">
      <c r="D486" s="34"/>
    </row>
    <row r="487" spans="4:4">
      <c r="D487" s="34"/>
    </row>
    <row r="488" spans="4:4">
      <c r="D488" s="34"/>
    </row>
    <row r="489" spans="4:4">
      <c r="D489" s="34"/>
    </row>
    <row r="490" spans="4:4">
      <c r="D490" s="34"/>
    </row>
    <row r="491" spans="4:4">
      <c r="D491" s="34"/>
    </row>
    <row r="492" spans="4:4">
      <c r="D492" s="34"/>
    </row>
    <row r="493" spans="4:4">
      <c r="D493" s="34"/>
    </row>
    <row r="494" spans="4:4">
      <c r="D494" s="34"/>
    </row>
    <row r="495" spans="4:4">
      <c r="D495" s="34"/>
    </row>
    <row r="496" spans="4:4">
      <c r="D496" s="34"/>
    </row>
    <row r="497" spans="4:4">
      <c r="D497" s="34"/>
    </row>
    <row r="498" spans="4:4">
      <c r="D498" s="34"/>
    </row>
    <row r="499" spans="4:4">
      <c r="D499" s="34"/>
    </row>
    <row r="500" spans="4:4">
      <c r="D500" s="34"/>
    </row>
  </sheetData>
  <sortState ref="B2:B6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5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3.90625" customWidth="1"/>
    <col min="3" max="3" width="13.81640625" bestFit="1" customWidth="1"/>
    <col min="4" max="4" width="13.81640625" customWidth="1"/>
  </cols>
  <sheetData>
    <row r="1" spans="1:2">
      <c r="A1" s="14" t="s">
        <v>8</v>
      </c>
      <c r="B1" s="12" t="s">
        <v>38</v>
      </c>
    </row>
    <row r="3" spans="1:2">
      <c r="A3" s="14" t="s">
        <v>20</v>
      </c>
      <c r="B3" t="s">
        <v>21</v>
      </c>
    </row>
    <row r="4" spans="1:2">
      <c r="A4" s="15" t="s">
        <v>38</v>
      </c>
      <c r="B4" s="27"/>
    </row>
    <row r="5" spans="1:2">
      <c r="A5" s="15" t="s">
        <v>19</v>
      </c>
      <c r="B5" s="27"/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2020-10-03T13:33:57Z</dcterms:modified>
</cp:coreProperties>
</file>