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5600"/>
  </bookViews>
  <sheets>
    <sheet name="DEVIS" sheetId="1" r:id="rId1"/>
    <sheet name="BDD" sheetId="3" r:id="rId2"/>
  </sheets>
  <definedNames>
    <definedName name="CodeA">Tableau1[Codes]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E9" i="1" s="1"/>
  <c r="B9" i="1"/>
</calcChain>
</file>

<file path=xl/sharedStrings.xml><?xml version="1.0" encoding="utf-8"?>
<sst xmlns="http://schemas.openxmlformats.org/spreadsheetml/2006/main" count="96" uniqueCount="93">
  <si>
    <t>Montant ossature epicea 45 x 145 en 5,40 ml</t>
  </si>
  <si>
    <t>Poutre contre collé epicea 120 x 240 en 13 ml</t>
  </si>
  <si>
    <t>Parquet plancher massif</t>
  </si>
  <si>
    <t>Panneau OSB3 12 x 2800 x 1196</t>
  </si>
  <si>
    <t>Contre latte 20/40 en 4ml</t>
  </si>
  <si>
    <t>Pare pluie Esterre 90 HPV 50 x 1,50 ml</t>
  </si>
  <si>
    <t>Bardage Pin 1 er prix</t>
  </si>
  <si>
    <t>Lambris intérieur large 1 er prix</t>
  </si>
  <si>
    <t>Chevron 63 x 75 en 6 ml</t>
  </si>
  <si>
    <t>Poutre LVL 75 x 600 Longueur 11.50 ml</t>
  </si>
  <si>
    <t>Poutre I H 240 Longueur  5 ml</t>
  </si>
  <si>
    <t>Poutre LVL S 45/240 Longueur 5 ml</t>
  </si>
  <si>
    <t>Etrier pour Poutre I H 240</t>
  </si>
  <si>
    <t>Etrier pour Poutre LVL S 240</t>
  </si>
  <si>
    <t>Liteaux 27/40</t>
  </si>
  <si>
    <t>Demi-tuiles</t>
  </si>
  <si>
    <t>Tuiles Aplha 10 Serac</t>
  </si>
  <si>
    <t>Châtière</t>
  </si>
  <si>
    <t>Rive droite</t>
  </si>
  <si>
    <t>Rive gauche</t>
  </si>
  <si>
    <t>Faîtière angulaires</t>
  </si>
  <si>
    <t>Fronton</t>
  </si>
  <si>
    <t>Tuile Douilles</t>
  </si>
  <si>
    <t>Lanterne</t>
  </si>
  <si>
    <t>Closoir souple ventilé Rouge  5 ml</t>
  </si>
  <si>
    <t>Ecran sous toiture Esterre 90 HPV 50 x 1,50 ml</t>
  </si>
  <si>
    <t>Rive Lyonnaise en zinc Dev 20 cm en 2 ml</t>
  </si>
  <si>
    <t>Planche de Rive 4 arretes vive 21 x 220 en 4,50 ml</t>
  </si>
  <si>
    <t>Bandeaux pvc blanc en 6 ml</t>
  </si>
  <si>
    <t>Frisette blanche pour forget 10 x 250 en 3 ml</t>
  </si>
  <si>
    <t>Coin extérieur pvc</t>
  </si>
  <si>
    <t>Coin d'interieur pvc</t>
  </si>
  <si>
    <t>Cheneaux alu laqués</t>
  </si>
  <si>
    <t>Descente de cheneaux</t>
  </si>
  <si>
    <t>MOB</t>
  </si>
  <si>
    <t>Fourniture des MOB comprenant montant 45/145, osb 12 mm,pare pluie, liteaux 27/40</t>
  </si>
  <si>
    <t>Forfait étude plan et livraison</t>
  </si>
  <si>
    <t>Montant ossature epicea CL4 45 x 145 en 5,40 ml</t>
  </si>
  <si>
    <t>Montant ossature epicea 45 x 220 en 5,40 ml</t>
  </si>
  <si>
    <t>Panneau OSB3 09 x 2500 x 1250</t>
  </si>
  <si>
    <t>TOITURE</t>
  </si>
  <si>
    <t>PU HT</t>
  </si>
  <si>
    <t>Conditionnement</t>
  </si>
  <si>
    <t>Qté nécessaire</t>
  </si>
  <si>
    <t>Qté à acheté</t>
  </si>
  <si>
    <t>DEVIS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</si>
  <si>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</si>
  <si>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</si>
  <si>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</si>
  <si>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</si>
  <si>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</si>
  <si>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</si>
  <si>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</si>
  <si>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</si>
  <si>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</si>
  <si>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</si>
  <si>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</si>
  <si>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</si>
  <si>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</si>
  <si>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</si>
  <si>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</si>
  <si>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</si>
  <si>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</si>
  <si>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</si>
  <si>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</si>
  <si>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</si>
  <si>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</si>
  <si>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</si>
  <si>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</si>
  <si>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</si>
  <si>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</si>
  <si>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</si>
  <si>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</si>
  <si>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</si>
  <si>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</si>
  <si>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</si>
  <si>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</si>
  <si>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</si>
  <si>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</si>
  <si>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</si>
  <si>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</si>
  <si>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</si>
  <si>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</si>
  <si>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</si>
  <si>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</si>
  <si>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</si>
  <si>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FOURNITURES</t>
  </si>
  <si>
    <t>T00</t>
  </si>
  <si>
    <t>M00</t>
  </si>
  <si>
    <t>Codes</t>
  </si>
  <si>
    <t>Qté</t>
  </si>
  <si>
    <t>TOTAL HT</t>
  </si>
  <si>
    <t>Désignations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</si>
</sst>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000000"/>
      <name val="Arial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4" fillId="0" borderId="0" xfId="0" applyFont="1" applyAlignment="1">
      <alignment horizontal="center"/>
    </xf>
    <xf numFmtId="0" fontId="5" fillId="2" borderId="1" xfId="0" applyNumberFormat="1" applyFont="1" applyFill="1" applyBorder="1" applyAlignment="1">
      <alignment wrapText="1"/>
    </xf>
    <xf numFmtId="0" fontId="5" fillId="2" borderId="2" xfId="0" applyNumberFormat="1" applyFont="1" applyFill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4" borderId="0" xfId="0" applyFont="1" applyFill="1" applyBorder="1"/>
    <xf numFmtId="0" fontId="6" fillId="4" borderId="0" xfId="0" applyFont="1" applyFill="1" applyBorder="1" applyAlignment="1">
      <alignment wrapText="1"/>
    </xf>
    <xf numFmtId="0" fontId="0" fillId="5" borderId="3" xfId="0" applyFont="1" applyFill="1" applyBorder="1"/>
    <xf numFmtId="0" fontId="0" fillId="5" borderId="3" xfId="0" applyFont="1" applyFill="1" applyBorder="1" applyAlignment="1">
      <alignment wrapText="1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0" formatCode="General"/>
      <fill>
        <patternFill patternType="solid">
          <fgColor rgb="FFCCFFCC"/>
          <bgColor rgb="FFCCFFCC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8:E9" totalsRowShown="0" headerRowDxfId="0" dataDxfId="1" tableBorderDxfId="7">
  <autoFilter ref="A8:E9"/>
  <tableColumns count="5">
    <tableColumn id="1" name="Codes" dataDxfId="6"/>
    <tableColumn id="2" name="Désignations" dataDxfId="5">
      <calculatedColumnFormula>IFERROR(VLOOKUP(A9,Tableau1[],2,FALSE),"")</calculatedColumnFormula>
    </tableColumn>
    <tableColumn id="3" name="Qté" dataDxfId="4"/>
    <tableColumn id="4" name="PU HT" dataDxfId="3">
      <calculatedColumnFormula>IFERROR(VLOOKUP(A9,Tableau1[],4,FALSE),"")</calculatedColumnFormula>
    </tableColumn>
    <tableColumn id="5" name="TOTAL HT" dataDxfId="2">
      <calculatedColumnFormula>IFERROR(C9*D9,"")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s"/>
    <tableColumn id="2" name="FOURNITURES" dataDxfId="8"/>
    <tableColumn id="3" name="Conditionnement"/>
    <tableColumn id="4" name="PU HT"/>
    <tableColumn id="5" name="Qté nécessaire"/>
    <tableColumn id="6" name="Qté à ache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"/>
  <sheetViews>
    <sheetView showZeros="0" tabSelected="1" workbookViewId="0">
      <selection activeCell="B24" sqref="B24"/>
    </sheetView>
  </sheetViews>
  <sheetFormatPr baseColWidth="10" defaultRowHeight="15" x14ac:dyDescent="0.25"/>
  <cols>
    <col min="1" max="1" width="11.42578125" customWidth="1"/>
    <col min="2" max="2" width="46.85546875" customWidth="1"/>
  </cols>
  <sheetData>
    <row r="1" spans="1:1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5">
      <c r="A2" s="4"/>
      <c r="B2" s="4"/>
      <c r="C2" s="9" t="s">
        <v>45</v>
      </c>
      <c r="D2" s="10"/>
      <c r="E2" s="10"/>
      <c r="F2" s="4"/>
      <c r="G2" s="4"/>
      <c r="H2" s="4"/>
      <c r="I2" s="4"/>
      <c r="J2" s="4"/>
      <c r="K2" s="4"/>
    </row>
    <row r="3" spans="1:11" x14ac:dyDescent="0.25">
      <c r="A3" s="4"/>
      <c r="B3" s="4"/>
      <c r="C3" s="10"/>
      <c r="D3" s="10"/>
      <c r="E3" s="10"/>
      <c r="F3" s="4"/>
      <c r="G3" s="4"/>
      <c r="H3" s="4"/>
      <c r="I3" s="4"/>
      <c r="J3" s="4"/>
      <c r="K3" s="4"/>
    </row>
    <row r="4" spans="1:1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9" customHeight="1" x14ac:dyDescent="0.25">
      <c r="A7" s="5"/>
      <c r="B7" s="5"/>
      <c r="C7" s="5"/>
      <c r="D7" s="5"/>
      <c r="E7" s="5"/>
      <c r="F7" s="5"/>
      <c r="G7" s="5"/>
      <c r="H7" s="5"/>
      <c r="I7" s="5"/>
      <c r="J7" s="4"/>
      <c r="K7" s="4"/>
    </row>
    <row r="8" spans="1:11" x14ac:dyDescent="0.25">
      <c r="A8" s="11" t="s">
        <v>89</v>
      </c>
      <c r="B8" s="12" t="s">
        <v>92</v>
      </c>
      <c r="C8" s="11" t="s">
        <v>90</v>
      </c>
      <c r="D8" s="11" t="s">
        <v>41</v>
      </c>
      <c r="E8" s="11" t="s">
        <v>91</v>
      </c>
      <c r="F8" s="4"/>
      <c r="G8" s="4"/>
      <c r="H8" s="4"/>
      <c r="I8" s="4"/>
      <c r="J8" s="4"/>
      <c r="K8" s="4"/>
    </row>
    <row r="9" spans="1:11" ht="0.2" customHeight="1" x14ac:dyDescent="0.25">
      <c r="A9" s="13" t="s">
        <v>87</v>
      </c>
      <c r="B9" s="14" t="str">
        <f>IFERROR(VLOOKUP(A9,Tableau1[],2,FALSE),"")</f>
        <v>TOITURE</v>
      </c>
      <c r="C9" s="14"/>
      <c r="D9" s="14">
        <f>IFERROR(VLOOKUP(A9,Tableau1[],4,FALSE),"")</f>
        <v>0</v>
      </c>
      <c r="E9" s="13">
        <f>IFERROR(C9*D9,"")</f>
        <v>0</v>
      </c>
      <c r="F9" s="4"/>
      <c r="G9" s="4"/>
      <c r="H9" s="4"/>
      <c r="I9" s="4"/>
      <c r="J9" s="4"/>
      <c r="K9" s="4"/>
    </row>
  </sheetData>
  <mergeCells count="1">
    <mergeCell ref="C2:E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3"/>
  <sheetViews>
    <sheetView workbookViewId="0">
      <selection activeCell="A6" sqref="A6"/>
    </sheetView>
  </sheetViews>
  <sheetFormatPr baseColWidth="10" defaultRowHeight="15" x14ac:dyDescent="0.25"/>
  <cols>
    <col min="2" max="2" width="83" customWidth="1"/>
    <col min="3" max="3" width="16.85546875" bestFit="1" customWidth="1"/>
    <col min="5" max="5" width="14.140625" bestFit="1" customWidth="1"/>
    <col min="6" max="6" width="12.140625" bestFit="1" customWidth="1"/>
  </cols>
  <sheetData>
    <row r="1" spans="1:6" ht="27" customHeight="1" x14ac:dyDescent="0.45">
      <c r="A1" t="s">
        <v>89</v>
      </c>
      <c r="B1" s="6" t="s">
        <v>86</v>
      </c>
      <c r="C1" s="3" t="s">
        <v>42</v>
      </c>
      <c r="D1" s="3" t="s">
        <v>41</v>
      </c>
      <c r="E1" s="3" t="s">
        <v>43</v>
      </c>
      <c r="F1" s="3" t="s">
        <v>44</v>
      </c>
    </row>
    <row r="2" spans="1:6" ht="15.95" customHeight="1" x14ac:dyDescent="0.25">
      <c r="A2" t="s">
        <v>87</v>
      </c>
      <c r="B2" s="7" t="s">
        <v>40</v>
      </c>
      <c r="C2" s="3"/>
      <c r="D2" s="3"/>
      <c r="E2" s="3"/>
      <c r="F2" s="3"/>
    </row>
    <row r="3" spans="1:6" ht="15.95" customHeight="1" x14ac:dyDescent="0.25">
      <c r="A3" t="s">
        <v>60</v>
      </c>
      <c r="B3" s="1" t="s">
        <v>8</v>
      </c>
    </row>
    <row r="4" spans="1:6" ht="15.95" customHeight="1" x14ac:dyDescent="0.25">
      <c r="A4" t="s">
        <v>61</v>
      </c>
      <c r="B4" s="1" t="s">
        <v>9</v>
      </c>
    </row>
    <row r="5" spans="1:6" ht="15.95" customHeight="1" x14ac:dyDescent="0.25">
      <c r="A5" t="s">
        <v>62</v>
      </c>
      <c r="B5" s="2" t="s">
        <v>10</v>
      </c>
    </row>
    <row r="6" spans="1:6" ht="15.95" customHeight="1" x14ac:dyDescent="0.25">
      <c r="A6" t="s">
        <v>63</v>
      </c>
      <c r="B6" s="2" t="s">
        <v>11</v>
      </c>
    </row>
    <row r="7" spans="1:6" ht="15.95" customHeight="1" x14ac:dyDescent="0.25">
      <c r="A7" t="s">
        <v>64</v>
      </c>
      <c r="B7" s="2" t="s">
        <v>12</v>
      </c>
    </row>
    <row r="8" spans="1:6" ht="15.95" customHeight="1" x14ac:dyDescent="0.25">
      <c r="A8" t="s">
        <v>65</v>
      </c>
      <c r="B8" s="2" t="s">
        <v>13</v>
      </c>
    </row>
    <row r="9" spans="1:6" ht="15.95" customHeight="1" x14ac:dyDescent="0.25">
      <c r="A9" t="s">
        <v>66</v>
      </c>
      <c r="B9" s="2" t="s">
        <v>14</v>
      </c>
    </row>
    <row r="10" spans="1:6" ht="15.95" customHeight="1" x14ac:dyDescent="0.25">
      <c r="A10" t="s">
        <v>67</v>
      </c>
      <c r="B10" s="2" t="s">
        <v>15</v>
      </c>
    </row>
    <row r="11" spans="1:6" ht="15.95" customHeight="1" x14ac:dyDescent="0.25">
      <c r="A11" t="s">
        <v>68</v>
      </c>
      <c r="B11" s="2" t="s">
        <v>16</v>
      </c>
    </row>
    <row r="12" spans="1:6" ht="15.95" customHeight="1" x14ac:dyDescent="0.25">
      <c r="A12" t="s">
        <v>69</v>
      </c>
      <c r="B12" s="2" t="s">
        <v>17</v>
      </c>
    </row>
    <row r="13" spans="1:6" ht="15.95" customHeight="1" x14ac:dyDescent="0.25">
      <c r="A13" t="s">
        <v>70</v>
      </c>
      <c r="B13" s="2" t="s">
        <v>18</v>
      </c>
    </row>
    <row r="14" spans="1:6" ht="15.95" customHeight="1" x14ac:dyDescent="0.25">
      <c r="A14" t="s">
        <v>71</v>
      </c>
      <c r="B14" s="2" t="s">
        <v>19</v>
      </c>
    </row>
    <row r="15" spans="1:6" ht="15.95" customHeight="1" x14ac:dyDescent="0.25">
      <c r="A15" t="s">
        <v>72</v>
      </c>
      <c r="B15" s="2" t="s">
        <v>20</v>
      </c>
    </row>
    <row r="16" spans="1:6" ht="15.95" customHeight="1" x14ac:dyDescent="0.25">
      <c r="A16" t="s">
        <v>73</v>
      </c>
      <c r="B16" s="2" t="s">
        <v>21</v>
      </c>
    </row>
    <row r="17" spans="1:2" ht="15.95" customHeight="1" x14ac:dyDescent="0.25">
      <c r="A17" t="s">
        <v>74</v>
      </c>
      <c r="B17" s="2" t="s">
        <v>22</v>
      </c>
    </row>
    <row r="18" spans="1:2" ht="15.95" customHeight="1" x14ac:dyDescent="0.25">
      <c r="A18" t="s">
        <v>75</v>
      </c>
      <c r="B18" s="2" t="s">
        <v>23</v>
      </c>
    </row>
    <row r="19" spans="1:2" ht="15.95" customHeight="1" x14ac:dyDescent="0.25">
      <c r="A19" t="s">
        <v>76</v>
      </c>
      <c r="B19" s="2" t="s">
        <v>24</v>
      </c>
    </row>
    <row r="20" spans="1:2" ht="15.95" customHeight="1" x14ac:dyDescent="0.25">
      <c r="A20" t="s">
        <v>77</v>
      </c>
      <c r="B20" s="2" t="s">
        <v>25</v>
      </c>
    </row>
    <row r="21" spans="1:2" ht="15.95" customHeight="1" x14ac:dyDescent="0.25">
      <c r="A21" t="s">
        <v>78</v>
      </c>
      <c r="B21" s="2" t="s">
        <v>26</v>
      </c>
    </row>
    <row r="22" spans="1:2" ht="15.95" customHeight="1" x14ac:dyDescent="0.25">
      <c r="A22" t="s">
        <v>79</v>
      </c>
      <c r="B22" s="2" t="s">
        <v>27</v>
      </c>
    </row>
    <row r="23" spans="1:2" ht="15.95" customHeight="1" x14ac:dyDescent="0.25">
      <c r="A23" t="s">
        <v>80</v>
      </c>
      <c r="B23" s="2" t="s">
        <v>28</v>
      </c>
    </row>
    <row r="24" spans="1:2" ht="15.95" customHeight="1" x14ac:dyDescent="0.25">
      <c r="A24" t="s">
        <v>81</v>
      </c>
      <c r="B24" s="2" t="s">
        <v>29</v>
      </c>
    </row>
    <row r="25" spans="1:2" ht="15.95" customHeight="1" x14ac:dyDescent="0.25">
      <c r="A25" t="s">
        <v>82</v>
      </c>
      <c r="B25" s="2" t="s">
        <v>30</v>
      </c>
    </row>
    <row r="26" spans="1:2" ht="15.95" customHeight="1" x14ac:dyDescent="0.25">
      <c r="A26" t="s">
        <v>83</v>
      </c>
      <c r="B26" s="2" t="s">
        <v>31</v>
      </c>
    </row>
    <row r="27" spans="1:2" ht="15.95" customHeight="1" x14ac:dyDescent="0.25">
      <c r="A27" t="s">
        <v>84</v>
      </c>
      <c r="B27" s="2" t="s">
        <v>32</v>
      </c>
    </row>
    <row r="28" spans="1:2" ht="15.95" customHeight="1" x14ac:dyDescent="0.25">
      <c r="A28" t="s">
        <v>85</v>
      </c>
      <c r="B28" s="2" t="s">
        <v>33</v>
      </c>
    </row>
    <row r="29" spans="1:2" ht="15.95" customHeight="1" x14ac:dyDescent="0.25">
      <c r="A29" t="s">
        <v>88</v>
      </c>
      <c r="B29" s="7" t="s">
        <v>34</v>
      </c>
    </row>
    <row r="30" spans="1:2" ht="15.95" customHeight="1" x14ac:dyDescent="0.25">
      <c r="A30" t="s">
        <v>46</v>
      </c>
      <c r="B30" s="7" t="s">
        <v>35</v>
      </c>
    </row>
    <row r="31" spans="1:2" ht="15.95" customHeight="1" x14ac:dyDescent="0.25">
      <c r="A31" t="s">
        <v>47</v>
      </c>
      <c r="B31" s="7" t="s">
        <v>36</v>
      </c>
    </row>
    <row r="32" spans="1:2" ht="15.95" customHeight="1" x14ac:dyDescent="0.25">
      <c r="A32" t="s">
        <v>48</v>
      </c>
      <c r="B32" s="7"/>
    </row>
    <row r="33" spans="1:2" ht="15.95" customHeight="1" x14ac:dyDescent="0.25">
      <c r="A33" t="s">
        <v>49</v>
      </c>
      <c r="B33" s="7" t="s">
        <v>0</v>
      </c>
    </row>
    <row r="34" spans="1:2" ht="15.95" customHeight="1" x14ac:dyDescent="0.25">
      <c r="A34" t="s">
        <v>50</v>
      </c>
      <c r="B34" s="7" t="s">
        <v>37</v>
      </c>
    </row>
    <row r="35" spans="1:2" ht="15.95" customHeight="1" x14ac:dyDescent="0.25">
      <c r="A35" t="s">
        <v>51</v>
      </c>
      <c r="B35" s="7" t="s">
        <v>38</v>
      </c>
    </row>
    <row r="36" spans="1:2" ht="15.95" customHeight="1" x14ac:dyDescent="0.25">
      <c r="A36" t="s">
        <v>52</v>
      </c>
      <c r="B36" s="7" t="s">
        <v>1</v>
      </c>
    </row>
    <row r="37" spans="1:2" ht="15.95" customHeight="1" x14ac:dyDescent="0.25">
      <c r="A37" t="s">
        <v>53</v>
      </c>
      <c r="B37" s="7" t="s">
        <v>39</v>
      </c>
    </row>
    <row r="38" spans="1:2" ht="15.95" customHeight="1" x14ac:dyDescent="0.25">
      <c r="A38" t="s">
        <v>54</v>
      </c>
      <c r="B38" s="7" t="s">
        <v>3</v>
      </c>
    </row>
    <row r="39" spans="1:2" ht="15.95" customHeight="1" x14ac:dyDescent="0.25">
      <c r="A39" t="s">
        <v>55</v>
      </c>
      <c r="B39" s="7" t="s">
        <v>2</v>
      </c>
    </row>
    <row r="40" spans="1:2" ht="15.95" customHeight="1" x14ac:dyDescent="0.25">
      <c r="A40" t="s">
        <v>56</v>
      </c>
      <c r="B40" s="7" t="s">
        <v>4</v>
      </c>
    </row>
    <row r="41" spans="1:2" ht="15.95" customHeight="1" x14ac:dyDescent="0.25">
      <c r="A41" t="s">
        <v>57</v>
      </c>
      <c r="B41" s="7" t="s">
        <v>5</v>
      </c>
    </row>
    <row r="42" spans="1:2" ht="15.95" customHeight="1" x14ac:dyDescent="0.25">
      <c r="A42" t="s">
        <v>58</v>
      </c>
      <c r="B42" s="7" t="s">
        <v>6</v>
      </c>
    </row>
    <row r="43" spans="1:2" ht="15.95" customHeight="1" x14ac:dyDescent="0.25">
      <c r="A43" s="4" t="s">
        <v>59</v>
      </c>
      <c r="B43" s="8" t="s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BDD</vt:lpstr>
      <vt:lpstr>CodeA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hugonnard</dc:creator>
  <cp:lastModifiedBy>Henri</cp:lastModifiedBy>
  <dcterms:created xsi:type="dcterms:W3CDTF">2020-08-26T09:04:17Z</dcterms:created>
  <dcterms:modified xsi:type="dcterms:W3CDTF">2020-08-27T09:14:48Z</dcterms:modified>
</cp:coreProperties>
</file>