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40" windowHeight="15600"/>
  </bookViews>
  <sheets>
    <sheet name="DEVIS" sheetId="1" r:id="rId1"/>
    <sheet name="MOB" sheetId="2" r:id="rId2"/>
    <sheet name="TOITURE" sheetId="3" r:id="rId3"/>
  </sheets>
  <definedNames>
    <definedName name="Mob">Tableau2[Codes 2]</definedName>
    <definedName name="Toiture">Tableau1[Codes 1]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3" i="1" l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32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9" i="1"/>
</calcChain>
</file>

<file path=xl/sharedStrings.xml><?xml version="1.0" encoding="utf-8"?>
<sst xmlns="http://schemas.openxmlformats.org/spreadsheetml/2006/main" count="96" uniqueCount="88">
  <si>
    <t>Montant ossature epicea 45 x 145 en 5,40 ml</t>
  </si>
  <si>
    <t>Poutre contre collé epicea 120 x 240 en 13 ml</t>
  </si>
  <si>
    <t>Parquet plancher massif</t>
  </si>
  <si>
    <t>Panneau OSB3 12 x 2800 x 1196</t>
  </si>
  <si>
    <t>Contre latte 20/40 en 4ml</t>
  </si>
  <si>
    <t>Pare pluie Esterre 90 HPV 50 x 1,50 ml</t>
  </si>
  <si>
    <t>Bardage Pin 1 er prix</t>
  </si>
  <si>
    <t>Lambris intérieur large 1 er prix</t>
  </si>
  <si>
    <t>Chevron 63 x 75 en 6 ml</t>
  </si>
  <si>
    <t>Poutre LVL 75 x 600 Longueur 11.50 ml</t>
  </si>
  <si>
    <t>Poutre I H 240 Longueur  5 ml</t>
  </si>
  <si>
    <t>Poutre LVL S 45/240 Longueur 5 ml</t>
  </si>
  <si>
    <t>Etrier pour Poutre I H 240</t>
  </si>
  <si>
    <t>Etrier pour Poutre LVL S 240</t>
  </si>
  <si>
    <t>Liteaux 27/40</t>
  </si>
  <si>
    <t>Demi-tuiles</t>
  </si>
  <si>
    <t>Tuiles Aplha 10 Serac</t>
  </si>
  <si>
    <t>Châtière</t>
  </si>
  <si>
    <t>Rive droite</t>
  </si>
  <si>
    <t>Rive gauche</t>
  </si>
  <si>
    <t>Faîtière angulaires</t>
  </si>
  <si>
    <t>Fronton</t>
  </si>
  <si>
    <t>Tuile Douilles</t>
  </si>
  <si>
    <t>Lanterne</t>
  </si>
  <si>
    <t>Closoir souple ventilé Rouge  5 ml</t>
  </si>
  <si>
    <t>Ecran sous toiture Esterre 90 HPV 50 x 1,50 ml</t>
  </si>
  <si>
    <t>Rive Lyonnaise en zinc Dev 20 cm en 2 ml</t>
  </si>
  <si>
    <t>Planche de Rive 4 arretes vive 21 x 220 en 4,50 ml</t>
  </si>
  <si>
    <t>Bandeaux pvc blanc en 6 ml</t>
  </si>
  <si>
    <t>Frisette blanche pour forget 10 x 250 en 3 ml</t>
  </si>
  <si>
    <t>Coin extérieur pvc</t>
  </si>
  <si>
    <t>Coin d'interieur pvc</t>
  </si>
  <si>
    <t>Cheneaux alu laqués</t>
  </si>
  <si>
    <t>Descente de cheneaux</t>
  </si>
  <si>
    <t>MOB</t>
  </si>
  <si>
    <t>Fourniture des MOB comprenant montant 45/145, osb 12 mm,pare pluie, liteaux 27/40</t>
  </si>
  <si>
    <t>Forfait étude plan et livraison</t>
  </si>
  <si>
    <t>Montant ossature epicea CL4 45 x 145 en 5,40 ml</t>
  </si>
  <si>
    <t>Montant ossature epicea 45 x 220 en 5,40 ml</t>
  </si>
  <si>
    <t>Panneau OSB3 09 x 2500 x 1250</t>
  </si>
  <si>
    <t>TOITURE</t>
  </si>
  <si>
    <t>PU HT</t>
  </si>
  <si>
    <t>Conditionnement</t>
  </si>
  <si>
    <t>Qté nécessaire</t>
  </si>
  <si>
    <t>Qté à acheté</t>
  </si>
  <si>
    <t>DEVIS</t>
  </si>
  <si>
    <t>Codes 2</t>
  </si>
  <si>
    <t>Codes 1</t>
  </si>
  <si>
    <t>M01</t>
  </si>
  <si>
    <t>M02</t>
  </si>
  <si>
    <t>M03</t>
  </si>
  <si>
    <t>M04</t>
  </si>
  <si>
    <t>M05</t>
  </si>
  <si>
    <t>M06</t>
  </si>
  <si>
    <t>M07</t>
  </si>
  <si>
    <t>M08</t>
  </si>
  <si>
    <t>M09</t>
  </si>
  <si>
    <t>M10</t>
  </si>
  <si>
    <t>M11</t>
  </si>
  <si>
    <t>M12</t>
  </si>
  <si>
    <t>M13</t>
  </si>
  <si>
    <t>M14</t>
  </si>
  <si>
    <t>T01</t>
  </si>
  <si>
    <t>T02</t>
  </si>
  <si>
    <t>T03</t>
  </si>
  <si>
    <t>T04</t>
  </si>
  <si>
    <t>T05</t>
  </si>
  <si>
    <t>T06</t>
  </si>
  <si>
    <t>T07</t>
  </si>
  <si>
    <t>T08</t>
  </si>
  <si>
    <t>T09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</si>
  <si>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</si>
  <si>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</si>
  <si>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</si>
  <si>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</si>
  <si>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</si>
  <si>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</si>
  <si>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</si>
  <si>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</si>
  <si>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</si>
  <si>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T19</t>
  </si>
  <si>
    <t>T20</t>
  </si>
  <si>
    <t>T21</t>
  </si>
  <si>
    <t>T22</t>
  </si>
  <si>
    <t>T23</t>
  </si>
  <si>
    <t>T24</t>
  </si>
  <si>
    <t>T25</t>
  </si>
  <si>
    <t>T26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</si>
</sst>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FFCC"/>
        <bgColor rgb="FFCCFFCC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 applyAlignment="1">
      <alignment horizontal="center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0" fillId="0" borderId="0" xfId="0" applyBorder="1"/>
    <xf numFmtId="0" fontId="0" fillId="3" borderId="0" xfId="0" applyFill="1" applyBorder="1"/>
    <xf numFmtId="0" fontId="6" fillId="0" borderId="0" xfId="0" applyFont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fill>
        <patternFill patternType="solid">
          <fgColor rgb="FFCCFFCC"/>
          <bgColor rgb="FFCCFFCC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0" formatCode="General"/>
      <fill>
        <patternFill patternType="solid">
          <fgColor rgb="FFCCFFCC"/>
          <bgColor rgb="FFCCFFCC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B15" totalsRowShown="0">
  <autoFilter ref="A1:B15"/>
  <tableColumns count="2">
    <tableColumn id="1" name="Codes 2"/>
    <tableColumn id="2" name="MOB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27" totalsRowShown="0">
  <autoFilter ref="A1:B27"/>
  <tableColumns count="2">
    <tableColumn id="1" name="Codes 1"/>
    <tableColumn id="2" name="TOITUR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0"/>
  <sheetViews>
    <sheetView tabSelected="1" topLeftCell="A4" workbookViewId="0">
      <selection activeCell="C38" sqref="C38"/>
    </sheetView>
  </sheetViews>
  <sheetFormatPr baseColWidth="10" defaultRowHeight="15" x14ac:dyDescent="0.25"/>
  <cols>
    <col min="2" max="2" width="46.85546875" customWidth="1"/>
  </cols>
  <sheetData>
    <row r="1" spans="1:11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</row>
    <row r="2" spans="1:11" x14ac:dyDescent="0.25">
      <c r="A2" s="7"/>
      <c r="B2" s="7"/>
      <c r="C2" s="10" t="s">
        <v>45</v>
      </c>
      <c r="D2" s="11"/>
      <c r="E2" s="11"/>
      <c r="F2" s="7"/>
      <c r="G2" s="7"/>
      <c r="H2" s="7"/>
      <c r="I2" s="7"/>
      <c r="J2" s="7"/>
      <c r="K2" s="7"/>
    </row>
    <row r="3" spans="1:11" x14ac:dyDescent="0.25">
      <c r="A3" s="7"/>
      <c r="B3" s="7"/>
      <c r="C3" s="11"/>
      <c r="D3" s="11"/>
      <c r="E3" s="11"/>
      <c r="F3" s="7"/>
      <c r="G3" s="7"/>
      <c r="H3" s="7"/>
      <c r="I3" s="7"/>
      <c r="J3" s="7"/>
      <c r="K3" s="7"/>
    </row>
    <row r="4" spans="1:11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</row>
    <row r="5" spans="1:11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</row>
    <row r="6" spans="1:11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9" customHeight="1" x14ac:dyDescent="0.25">
      <c r="A7" s="8"/>
      <c r="B7" s="8"/>
      <c r="C7" s="8"/>
      <c r="D7" s="8"/>
      <c r="E7" s="8"/>
      <c r="F7" s="8"/>
      <c r="G7" s="8"/>
      <c r="H7" s="8"/>
      <c r="I7" s="8"/>
      <c r="J7" s="7"/>
      <c r="K7" s="7"/>
    </row>
    <row r="8" spans="1:11" x14ac:dyDescent="0.25">
      <c r="A8" s="7" t="s">
        <v>47</v>
      </c>
      <c r="B8" s="7" t="s">
        <v>40</v>
      </c>
      <c r="C8" s="7"/>
      <c r="D8" s="7"/>
      <c r="E8" s="7"/>
      <c r="F8" s="7"/>
      <c r="G8" s="7"/>
      <c r="H8" s="7"/>
      <c r="I8" s="7"/>
      <c r="J8" s="7"/>
      <c r="K8" s="7"/>
    </row>
    <row r="9" spans="1:11" x14ac:dyDescent="0.25">
      <c r="A9" s="7"/>
      <c r="B9" s="7" t="str">
        <f>IFERROR(VLOOKUP(A9,Tableau1[],2,FALSE),"")</f>
        <v/>
      </c>
      <c r="C9" s="7"/>
      <c r="D9" s="7"/>
      <c r="E9" s="7"/>
      <c r="F9" s="7"/>
      <c r="G9" s="7"/>
      <c r="H9" s="7"/>
      <c r="I9" s="7"/>
      <c r="J9" s="7"/>
      <c r="K9" s="7"/>
    </row>
    <row r="10" spans="1:11" x14ac:dyDescent="0.25">
      <c r="A10" s="7"/>
      <c r="B10" s="7" t="str">
        <f>IFERROR(VLOOKUP(A10,Tableau1[],2,FALSE),"")</f>
        <v/>
      </c>
      <c r="C10" s="7"/>
      <c r="D10" s="7"/>
      <c r="E10" s="7"/>
      <c r="F10" s="7"/>
      <c r="G10" s="7"/>
      <c r="H10" s="7"/>
      <c r="I10" s="7"/>
      <c r="J10" s="7"/>
      <c r="K10" s="7"/>
    </row>
    <row r="11" spans="1:11" x14ac:dyDescent="0.25">
      <c r="A11" s="7"/>
      <c r="B11" s="7" t="str">
        <f>IFERROR(VLOOKUP(A11,Tableau1[],2,FALSE),"")</f>
        <v/>
      </c>
      <c r="C11" s="7"/>
      <c r="D11" s="7"/>
      <c r="E11" s="7"/>
      <c r="F11" s="7"/>
      <c r="G11" s="7"/>
      <c r="H11" s="7"/>
      <c r="I11" s="7"/>
      <c r="J11" s="7"/>
      <c r="K11" s="7"/>
    </row>
    <row r="12" spans="1:11" x14ac:dyDescent="0.25">
      <c r="A12" s="7"/>
      <c r="B12" s="7" t="str">
        <f>IFERROR(VLOOKUP(A12,Tableau1[],2,FALSE),"")</f>
        <v/>
      </c>
      <c r="C12" s="7"/>
      <c r="D12" s="7"/>
      <c r="E12" s="7"/>
      <c r="F12" s="7"/>
      <c r="G12" s="7"/>
      <c r="H12" s="7"/>
      <c r="I12" s="7"/>
      <c r="J12" s="7"/>
      <c r="K12" s="7"/>
    </row>
    <row r="13" spans="1:11" x14ac:dyDescent="0.25">
      <c r="A13" s="7"/>
      <c r="B13" s="7" t="str">
        <f>IFERROR(VLOOKUP(A13,Tableau1[],2,FALSE),"")</f>
        <v/>
      </c>
      <c r="C13" s="7"/>
      <c r="D13" s="7"/>
      <c r="E13" s="7"/>
      <c r="F13" s="7"/>
      <c r="G13" s="7"/>
      <c r="H13" s="7"/>
      <c r="I13" s="7"/>
      <c r="J13" s="7"/>
      <c r="K13" s="7"/>
    </row>
    <row r="14" spans="1:11" x14ac:dyDescent="0.25">
      <c r="A14" s="7"/>
      <c r="B14" s="7" t="str">
        <f>IFERROR(VLOOKUP(A14,Tableau1[],2,FALSE),"")</f>
        <v/>
      </c>
      <c r="C14" s="7"/>
      <c r="D14" s="7"/>
      <c r="E14" s="7"/>
      <c r="F14" s="7"/>
      <c r="G14" s="7"/>
      <c r="H14" s="7"/>
      <c r="I14" s="7"/>
      <c r="J14" s="7"/>
      <c r="K14" s="7"/>
    </row>
    <row r="15" spans="1:11" x14ac:dyDescent="0.25">
      <c r="A15" s="7"/>
      <c r="B15" s="7" t="str">
        <f>IFERROR(VLOOKUP(A15,Tableau1[],2,FALSE),"")</f>
        <v/>
      </c>
      <c r="C15" s="7"/>
      <c r="D15" s="7"/>
      <c r="E15" s="7"/>
      <c r="F15" s="7"/>
      <c r="G15" s="7"/>
      <c r="H15" s="7"/>
      <c r="I15" s="7"/>
      <c r="J15" s="7"/>
      <c r="K15" s="7"/>
    </row>
    <row r="16" spans="1:11" x14ac:dyDescent="0.25">
      <c r="A16" s="7"/>
      <c r="B16" s="7" t="str">
        <f>IFERROR(VLOOKUP(A16,Tableau1[],2,FALSE),"")</f>
        <v/>
      </c>
      <c r="C16" s="7"/>
      <c r="D16" s="7"/>
      <c r="E16" s="7"/>
      <c r="F16" s="7"/>
      <c r="G16" s="7"/>
      <c r="H16" s="7"/>
      <c r="I16" s="7"/>
      <c r="J16" s="7"/>
      <c r="K16" s="7"/>
    </row>
    <row r="17" spans="1:11" x14ac:dyDescent="0.25">
      <c r="A17" s="7"/>
      <c r="B17" s="7" t="str">
        <f>IFERROR(VLOOKUP(A17,Tableau1[],2,FALSE),"")</f>
        <v/>
      </c>
      <c r="C17" s="7"/>
      <c r="D17" s="7"/>
      <c r="E17" s="7"/>
      <c r="F17" s="7"/>
      <c r="G17" s="7"/>
      <c r="H17" s="7"/>
      <c r="I17" s="7"/>
      <c r="J17" s="7"/>
      <c r="K17" s="7"/>
    </row>
    <row r="18" spans="1:11" x14ac:dyDescent="0.25">
      <c r="A18" s="7"/>
      <c r="B18" s="7" t="str">
        <f>IFERROR(VLOOKUP(A18,Tableau1[],2,FALSE),"")</f>
        <v/>
      </c>
      <c r="C18" s="7"/>
      <c r="D18" s="7"/>
      <c r="E18" s="7"/>
      <c r="F18" s="7"/>
      <c r="G18" s="7"/>
      <c r="H18" s="7"/>
      <c r="I18" s="7"/>
      <c r="J18" s="7"/>
      <c r="K18" s="7"/>
    </row>
    <row r="19" spans="1:11" x14ac:dyDescent="0.25">
      <c r="A19" s="7"/>
      <c r="B19" s="7" t="str">
        <f>IFERROR(VLOOKUP(A19,Tableau1[],2,FALSE),"")</f>
        <v/>
      </c>
      <c r="C19" s="7"/>
      <c r="D19" s="7"/>
      <c r="E19" s="7"/>
      <c r="F19" s="7"/>
      <c r="G19" s="7"/>
      <c r="H19" s="7"/>
      <c r="I19" s="7"/>
      <c r="J19" s="7"/>
      <c r="K19" s="7"/>
    </row>
    <row r="20" spans="1:11" x14ac:dyDescent="0.25">
      <c r="A20" s="7"/>
      <c r="B20" s="7" t="str">
        <f>IFERROR(VLOOKUP(A20,Tableau1[],2,FALSE),"")</f>
        <v/>
      </c>
      <c r="C20" s="7"/>
      <c r="D20" s="7"/>
      <c r="E20" s="7"/>
      <c r="F20" s="7"/>
      <c r="G20" s="7"/>
      <c r="H20" s="7"/>
      <c r="I20" s="7"/>
      <c r="J20" s="7"/>
      <c r="K20" s="7"/>
    </row>
    <row r="21" spans="1:11" x14ac:dyDescent="0.25">
      <c r="A21" s="7"/>
      <c r="B21" s="7" t="str">
        <f>IFERROR(VLOOKUP(A21,Tableau1[],2,FALSE),"")</f>
        <v/>
      </c>
      <c r="C21" s="7"/>
      <c r="D21" s="7"/>
      <c r="E21" s="7"/>
      <c r="F21" s="7"/>
      <c r="G21" s="7"/>
      <c r="H21" s="7"/>
      <c r="I21" s="7"/>
      <c r="J21" s="7"/>
      <c r="K21" s="7"/>
    </row>
    <row r="22" spans="1:11" x14ac:dyDescent="0.25">
      <c r="A22" s="7"/>
      <c r="B22" s="7" t="str">
        <f>IFERROR(VLOOKUP(A22,Tableau1[],2,FALSE),"")</f>
        <v/>
      </c>
      <c r="C22" s="7"/>
      <c r="D22" s="7"/>
      <c r="E22" s="7"/>
      <c r="F22" s="7"/>
      <c r="G22" s="7"/>
      <c r="H22" s="7"/>
      <c r="I22" s="7"/>
      <c r="J22" s="7"/>
      <c r="K22" s="7"/>
    </row>
    <row r="23" spans="1:11" x14ac:dyDescent="0.25">
      <c r="A23" s="7"/>
      <c r="B23" s="7" t="str">
        <f>IFERROR(VLOOKUP(A23,Tableau1[],2,FALSE),"")</f>
        <v/>
      </c>
      <c r="C23" s="7"/>
      <c r="D23" s="7"/>
      <c r="E23" s="7"/>
      <c r="F23" s="7"/>
      <c r="G23" s="7"/>
      <c r="H23" s="7"/>
      <c r="I23" s="7"/>
      <c r="J23" s="7"/>
      <c r="K23" s="7"/>
    </row>
    <row r="24" spans="1:11" x14ac:dyDescent="0.25">
      <c r="A24" s="7"/>
      <c r="B24" s="7" t="str">
        <f>IFERROR(VLOOKUP(A24,Tableau1[],2,FALSE),"")</f>
        <v/>
      </c>
      <c r="C24" s="7"/>
      <c r="D24" s="7"/>
      <c r="E24" s="7"/>
      <c r="F24" s="7"/>
      <c r="G24" s="7"/>
      <c r="H24" s="7"/>
      <c r="I24" s="7"/>
      <c r="J24" s="7"/>
      <c r="K24" s="7"/>
    </row>
    <row r="25" spans="1:11" x14ac:dyDescent="0.25">
      <c r="A25" s="7"/>
      <c r="B25" s="7" t="str">
        <f>IFERROR(VLOOKUP(A25,Tableau1[],2,FALSE),"")</f>
        <v/>
      </c>
      <c r="C25" s="7"/>
      <c r="D25" s="7"/>
      <c r="E25" s="7"/>
      <c r="F25" s="7"/>
      <c r="G25" s="7"/>
      <c r="H25" s="7"/>
      <c r="I25" s="7"/>
      <c r="J25" s="7"/>
      <c r="K25" s="7"/>
    </row>
    <row r="26" spans="1:11" x14ac:dyDescent="0.25">
      <c r="A26" s="7"/>
      <c r="B26" s="7" t="str">
        <f>IFERROR(VLOOKUP(A26,Tableau1[],2,FALSE),"")</f>
        <v/>
      </c>
      <c r="C26" s="7"/>
      <c r="D26" s="7"/>
      <c r="E26" s="7"/>
      <c r="F26" s="7"/>
      <c r="G26" s="7"/>
      <c r="H26" s="7"/>
      <c r="I26" s="7"/>
      <c r="J26" s="7"/>
      <c r="K26" s="7"/>
    </row>
    <row r="27" spans="1:11" x14ac:dyDescent="0.25">
      <c r="A27" s="7"/>
      <c r="B27" s="7" t="str">
        <f>IFERROR(VLOOKUP(A27,Tableau1[],2,FALSE),"")</f>
        <v/>
      </c>
      <c r="C27" s="7"/>
      <c r="D27" s="7"/>
      <c r="E27" s="7"/>
      <c r="F27" s="7"/>
      <c r="G27" s="7"/>
      <c r="H27" s="7"/>
      <c r="I27" s="7"/>
      <c r="J27" s="7"/>
      <c r="K27" s="7"/>
    </row>
    <row r="28" spans="1:11" x14ac:dyDescent="0.25">
      <c r="A28" s="7"/>
      <c r="B28" s="7" t="str">
        <f>IFERROR(VLOOKUP(A28,Tableau1[],2,FALSE),"")</f>
        <v/>
      </c>
      <c r="C28" s="7"/>
      <c r="D28" s="7"/>
      <c r="E28" s="7"/>
      <c r="F28" s="7"/>
      <c r="G28" s="7"/>
      <c r="H28" s="7"/>
      <c r="I28" s="7"/>
      <c r="J28" s="7"/>
      <c r="K28" s="7"/>
    </row>
    <row r="29" spans="1:11" x14ac:dyDescent="0.25">
      <c r="A29" s="7"/>
      <c r="B29" s="7" t="str">
        <f>IFERROR(VLOOKUP(A29,Tableau1[],2,FALSE),"")</f>
        <v/>
      </c>
      <c r="C29" s="7"/>
      <c r="D29" s="7"/>
      <c r="E29" s="7"/>
      <c r="F29" s="7"/>
      <c r="G29" s="7"/>
      <c r="H29" s="7"/>
      <c r="I29" s="7"/>
      <c r="J29" s="7"/>
      <c r="K29" s="7"/>
    </row>
    <row r="30" spans="1:11" x14ac:dyDescent="0.25">
      <c r="A30" s="7"/>
      <c r="B30" s="7" t="str">
        <f>IFERROR(VLOOKUP(A30,Tableau1[],2,FALSE),"")</f>
        <v/>
      </c>
      <c r="C30" s="7"/>
      <c r="D30" s="7"/>
      <c r="E30" s="7"/>
      <c r="F30" s="7"/>
      <c r="G30" s="7"/>
      <c r="H30" s="7"/>
      <c r="I30" s="7"/>
      <c r="J30" s="7"/>
      <c r="K30" s="7"/>
    </row>
    <row r="31" spans="1:11" x14ac:dyDescent="0.25">
      <c r="A31" t="s">
        <v>46</v>
      </c>
      <c r="B31" s="7" t="s">
        <v>34</v>
      </c>
      <c r="C31" s="7"/>
      <c r="D31" s="7"/>
      <c r="E31" s="7"/>
      <c r="F31" s="7"/>
      <c r="G31" s="7"/>
      <c r="H31" s="7"/>
      <c r="I31" s="7"/>
      <c r="J31" s="7"/>
      <c r="K31" s="7"/>
    </row>
    <row r="32" spans="1:11" x14ac:dyDescent="0.25">
      <c r="B32" s="7" t="str">
        <f>IFERROR(VLOOKUP(A32,Tableau2[],2,FALSE),"")</f>
        <v/>
      </c>
      <c r="C32" s="7"/>
      <c r="D32" s="7"/>
      <c r="E32" s="7"/>
      <c r="F32" s="7"/>
      <c r="G32" s="7"/>
      <c r="H32" s="7"/>
      <c r="I32" s="7"/>
      <c r="J32" s="7"/>
      <c r="K32" s="7"/>
    </row>
    <row r="33" spans="2:2" x14ac:dyDescent="0.25">
      <c r="B33" s="7" t="str">
        <f>IFERROR(VLOOKUP(A33,Tableau2[],2,FALSE),"")</f>
        <v/>
      </c>
    </row>
    <row r="34" spans="2:2" x14ac:dyDescent="0.25">
      <c r="B34" s="7" t="str">
        <f>IFERROR(VLOOKUP(A34,Tableau2[],2,FALSE),"")</f>
        <v/>
      </c>
    </row>
    <row r="35" spans="2:2" x14ac:dyDescent="0.25">
      <c r="B35" s="7" t="str">
        <f>IFERROR(VLOOKUP(A35,Tableau2[],2,FALSE),"")</f>
        <v/>
      </c>
    </row>
    <row r="36" spans="2:2" x14ac:dyDescent="0.25">
      <c r="B36" s="7" t="str">
        <f>IFERROR(VLOOKUP(A36,Tableau2[],2,FALSE),"")</f>
        <v/>
      </c>
    </row>
    <row r="37" spans="2:2" x14ac:dyDescent="0.25">
      <c r="B37" s="7" t="str">
        <f>IFERROR(VLOOKUP(A37,Tableau2[],2,FALSE),"")</f>
        <v/>
      </c>
    </row>
    <row r="38" spans="2:2" x14ac:dyDescent="0.25">
      <c r="B38" s="7" t="str">
        <f>IFERROR(VLOOKUP(A38,Tableau2[],2,FALSE),"")</f>
        <v/>
      </c>
    </row>
    <row r="39" spans="2:2" x14ac:dyDescent="0.25">
      <c r="B39" s="7" t="str">
        <f>IFERROR(VLOOKUP(A39,Tableau2[],2,FALSE),"")</f>
        <v/>
      </c>
    </row>
    <row r="40" spans="2:2" x14ac:dyDescent="0.25">
      <c r="B40" s="7" t="str">
        <f>IFERROR(VLOOKUP(A40,Tableau2[],2,FALSE),"")</f>
        <v/>
      </c>
    </row>
    <row r="41" spans="2:2" x14ac:dyDescent="0.25">
      <c r="B41" s="7" t="str">
        <f>IFERROR(VLOOKUP(A41,Tableau2[],2,FALSE),"")</f>
        <v/>
      </c>
    </row>
    <row r="42" spans="2:2" x14ac:dyDescent="0.25">
      <c r="B42" s="7" t="str">
        <f>IFERROR(VLOOKUP(A42,Tableau2[],2,FALSE),"")</f>
        <v/>
      </c>
    </row>
    <row r="43" spans="2:2" x14ac:dyDescent="0.25">
      <c r="B43" s="7" t="str">
        <f>IFERROR(VLOOKUP(A43,Tableau2[],2,FALSE),"")</f>
        <v/>
      </c>
    </row>
    <row r="44" spans="2:2" x14ac:dyDescent="0.25">
      <c r="B44" s="7" t="str">
        <f>IFERROR(VLOOKUP(A44,Tableau2[],2,FALSE),"")</f>
        <v/>
      </c>
    </row>
    <row r="45" spans="2:2" x14ac:dyDescent="0.25">
      <c r="B45" s="7" t="str">
        <f>IFERROR(VLOOKUP(A45,Tableau2[],2,FALSE),"")</f>
        <v/>
      </c>
    </row>
    <row r="46" spans="2:2" x14ac:dyDescent="0.25">
      <c r="B46" s="7" t="str">
        <f>IFERROR(VLOOKUP(A46,Tableau2[],2,FALSE),"")</f>
        <v/>
      </c>
    </row>
    <row r="47" spans="2:2" x14ac:dyDescent="0.25">
      <c r="B47" s="7" t="str">
        <f>IFERROR(VLOOKUP(A47,Tableau2[],2,FALSE),"")</f>
        <v/>
      </c>
    </row>
    <row r="48" spans="2:2" x14ac:dyDescent="0.25">
      <c r="B48" s="7" t="str">
        <f>IFERROR(VLOOKUP(A48,Tableau2[],2,FALSE),"")</f>
        <v/>
      </c>
    </row>
    <row r="49" spans="2:2" x14ac:dyDescent="0.25">
      <c r="B49" s="7" t="str">
        <f>IFERROR(VLOOKUP(A49,Tableau2[],2,FALSE),"")</f>
        <v/>
      </c>
    </row>
    <row r="50" spans="2:2" x14ac:dyDescent="0.25">
      <c r="B50" s="7" t="str">
        <f>IFERROR(VLOOKUP(A50,Tableau2[],2,FALSE),"")</f>
        <v/>
      </c>
    </row>
  </sheetData>
  <mergeCells count="1">
    <mergeCell ref="C2:E3"/>
  </mergeCells>
  <dataValidations count="2">
    <dataValidation type="list" allowBlank="1" showInputMessage="1" showErrorMessage="1" sqref="A9:A30">
      <formula1>Toiture</formula1>
    </dataValidation>
    <dataValidation type="list" allowBlank="1" showInputMessage="1" showErrorMessage="1" sqref="A32:A50">
      <formula1>Mob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5"/>
  <sheetViews>
    <sheetView workbookViewId="0">
      <selection activeCell="A11" sqref="A11"/>
    </sheetView>
  </sheetViews>
  <sheetFormatPr baseColWidth="10" defaultRowHeight="15" x14ac:dyDescent="0.25"/>
  <cols>
    <col min="2" max="2" width="64" bestFit="1" customWidth="1"/>
    <col min="3" max="3" width="16.85546875" bestFit="1" customWidth="1"/>
    <col min="5" max="5" width="14.140625" bestFit="1" customWidth="1"/>
    <col min="6" max="6" width="12.140625" bestFit="1" customWidth="1"/>
  </cols>
  <sheetData>
    <row r="1" spans="1:6" ht="15.75" x14ac:dyDescent="0.25">
      <c r="A1" t="s">
        <v>46</v>
      </c>
      <c r="B1" s="1" t="s">
        <v>34</v>
      </c>
      <c r="C1" s="6" t="s">
        <v>42</v>
      </c>
      <c r="D1" s="6" t="s">
        <v>41</v>
      </c>
      <c r="E1" s="6" t="s">
        <v>43</v>
      </c>
      <c r="F1" s="6" t="s">
        <v>44</v>
      </c>
    </row>
    <row r="2" spans="1:6" ht="30" x14ac:dyDescent="0.25">
      <c r="A2" t="s">
        <v>48</v>
      </c>
      <c r="B2" s="2" t="s">
        <v>35</v>
      </c>
    </row>
    <row r="3" spans="1:6" ht="30.75" customHeight="1" x14ac:dyDescent="0.25">
      <c r="A3" t="s">
        <v>49</v>
      </c>
      <c r="B3" s="2" t="s">
        <v>36</v>
      </c>
    </row>
    <row r="4" spans="1:6" ht="30" customHeight="1" x14ac:dyDescent="0.25">
      <c r="A4" t="s">
        <v>50</v>
      </c>
      <c r="B4" s="2"/>
    </row>
    <row r="5" spans="1:6" ht="29.25" customHeight="1" x14ac:dyDescent="0.25">
      <c r="A5" t="s">
        <v>51</v>
      </c>
      <c r="B5" s="2" t="s">
        <v>0</v>
      </c>
    </row>
    <row r="6" spans="1:6" ht="30" customHeight="1" x14ac:dyDescent="0.25">
      <c r="A6" t="s">
        <v>52</v>
      </c>
      <c r="B6" s="2" t="s">
        <v>37</v>
      </c>
    </row>
    <row r="7" spans="1:6" ht="30" customHeight="1" x14ac:dyDescent="0.25">
      <c r="A7" t="s">
        <v>53</v>
      </c>
      <c r="B7" s="2" t="s">
        <v>38</v>
      </c>
    </row>
    <row r="8" spans="1:6" ht="30" customHeight="1" x14ac:dyDescent="0.25">
      <c r="A8" t="s">
        <v>54</v>
      </c>
      <c r="B8" s="2" t="s">
        <v>1</v>
      </c>
    </row>
    <row r="9" spans="1:6" ht="30" customHeight="1" x14ac:dyDescent="0.25">
      <c r="A9" t="s">
        <v>55</v>
      </c>
      <c r="B9" s="2" t="s">
        <v>39</v>
      </c>
    </row>
    <row r="10" spans="1:6" ht="30" customHeight="1" x14ac:dyDescent="0.25">
      <c r="A10" t="s">
        <v>56</v>
      </c>
      <c r="B10" s="2" t="s">
        <v>3</v>
      </c>
    </row>
    <row r="11" spans="1:6" ht="30" customHeight="1" x14ac:dyDescent="0.25">
      <c r="A11" t="s">
        <v>57</v>
      </c>
      <c r="B11" s="2" t="s">
        <v>2</v>
      </c>
    </row>
    <row r="12" spans="1:6" ht="30" customHeight="1" x14ac:dyDescent="0.25">
      <c r="A12" t="s">
        <v>58</v>
      </c>
      <c r="B12" s="2" t="s">
        <v>4</v>
      </c>
    </row>
    <row r="13" spans="1:6" ht="30" customHeight="1" x14ac:dyDescent="0.25">
      <c r="A13" t="s">
        <v>59</v>
      </c>
      <c r="B13" s="2" t="s">
        <v>5</v>
      </c>
    </row>
    <row r="14" spans="1:6" ht="30" customHeight="1" x14ac:dyDescent="0.25">
      <c r="A14" t="s">
        <v>60</v>
      </c>
      <c r="B14" s="2" t="s">
        <v>6</v>
      </c>
    </row>
    <row r="15" spans="1:6" ht="30" customHeight="1" x14ac:dyDescent="0.25">
      <c r="A15" t="s">
        <v>61</v>
      </c>
      <c r="B15" s="3" t="s">
        <v>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7"/>
  <sheetViews>
    <sheetView topLeftCell="A10" workbookViewId="0">
      <selection activeCell="A2" sqref="A2:A27"/>
    </sheetView>
  </sheetViews>
  <sheetFormatPr baseColWidth="10" defaultRowHeight="15" x14ac:dyDescent="0.25"/>
  <cols>
    <col min="2" max="2" width="46.5703125" customWidth="1"/>
    <col min="3" max="3" width="16.85546875" bestFit="1" customWidth="1"/>
    <col min="5" max="5" width="14.140625" bestFit="1" customWidth="1"/>
    <col min="6" max="6" width="12.140625" bestFit="1" customWidth="1"/>
  </cols>
  <sheetData>
    <row r="1" spans="1:6" ht="27" customHeight="1" x14ac:dyDescent="0.45">
      <c r="A1" t="s">
        <v>47</v>
      </c>
      <c r="B1" s="9" t="s">
        <v>40</v>
      </c>
      <c r="C1" s="6" t="s">
        <v>42</v>
      </c>
      <c r="D1" s="6" t="s">
        <v>41</v>
      </c>
      <c r="E1" s="6" t="s">
        <v>43</v>
      </c>
      <c r="F1" s="6" t="s">
        <v>44</v>
      </c>
    </row>
    <row r="2" spans="1:6" ht="30" customHeight="1" x14ac:dyDescent="0.25">
      <c r="A2" t="s">
        <v>62</v>
      </c>
      <c r="B2" s="4" t="s">
        <v>8</v>
      </c>
    </row>
    <row r="3" spans="1:6" ht="30" customHeight="1" x14ac:dyDescent="0.25">
      <c r="A3" t="s">
        <v>63</v>
      </c>
      <c r="B3" s="4" t="s">
        <v>9</v>
      </c>
    </row>
    <row r="4" spans="1:6" ht="30" customHeight="1" x14ac:dyDescent="0.25">
      <c r="A4" t="s">
        <v>64</v>
      </c>
      <c r="B4" s="5" t="s">
        <v>10</v>
      </c>
    </row>
    <row r="5" spans="1:6" ht="30" customHeight="1" x14ac:dyDescent="0.25">
      <c r="A5" t="s">
        <v>65</v>
      </c>
      <c r="B5" s="5" t="s">
        <v>11</v>
      </c>
    </row>
    <row r="6" spans="1:6" ht="30" customHeight="1" x14ac:dyDescent="0.25">
      <c r="A6" t="s">
        <v>66</v>
      </c>
      <c r="B6" s="5" t="s">
        <v>12</v>
      </c>
    </row>
    <row r="7" spans="1:6" ht="30" customHeight="1" x14ac:dyDescent="0.25">
      <c r="A7" t="s">
        <v>67</v>
      </c>
      <c r="B7" s="5" t="s">
        <v>13</v>
      </c>
    </row>
    <row r="8" spans="1:6" ht="30" customHeight="1" x14ac:dyDescent="0.25">
      <c r="A8" t="s">
        <v>68</v>
      </c>
      <c r="B8" s="5" t="s">
        <v>14</v>
      </c>
    </row>
    <row r="9" spans="1:6" ht="30" customHeight="1" x14ac:dyDescent="0.25">
      <c r="A9" t="s">
        <v>69</v>
      </c>
      <c r="B9" s="5" t="s">
        <v>15</v>
      </c>
    </row>
    <row r="10" spans="1:6" ht="30" customHeight="1" x14ac:dyDescent="0.25">
      <c r="A10" t="s">
        <v>70</v>
      </c>
      <c r="B10" s="5" t="s">
        <v>16</v>
      </c>
    </row>
    <row r="11" spans="1:6" ht="30" customHeight="1" x14ac:dyDescent="0.25">
      <c r="A11" t="s">
        <v>71</v>
      </c>
      <c r="B11" s="5" t="s">
        <v>17</v>
      </c>
    </row>
    <row r="12" spans="1:6" ht="30" customHeight="1" x14ac:dyDescent="0.25">
      <c r="A12" t="s">
        <v>72</v>
      </c>
      <c r="B12" s="5" t="s">
        <v>18</v>
      </c>
    </row>
    <row r="13" spans="1:6" ht="30" customHeight="1" x14ac:dyDescent="0.25">
      <c r="A13" t="s">
        <v>73</v>
      </c>
      <c r="B13" s="5" t="s">
        <v>19</v>
      </c>
    </row>
    <row r="14" spans="1:6" ht="30" customHeight="1" x14ac:dyDescent="0.25">
      <c r="A14" t="s">
        <v>74</v>
      </c>
      <c r="B14" s="5" t="s">
        <v>20</v>
      </c>
    </row>
    <row r="15" spans="1:6" ht="30" customHeight="1" x14ac:dyDescent="0.25">
      <c r="A15" t="s">
        <v>75</v>
      </c>
      <c r="B15" s="5" t="s">
        <v>21</v>
      </c>
    </row>
    <row r="16" spans="1:6" ht="30" customHeight="1" x14ac:dyDescent="0.25">
      <c r="A16" t="s">
        <v>76</v>
      </c>
      <c r="B16" s="5" t="s">
        <v>22</v>
      </c>
    </row>
    <row r="17" spans="1:2" ht="30" customHeight="1" x14ac:dyDescent="0.25">
      <c r="A17" t="s">
        <v>77</v>
      </c>
      <c r="B17" s="5" t="s">
        <v>23</v>
      </c>
    </row>
    <row r="18" spans="1:2" ht="30" customHeight="1" x14ac:dyDescent="0.25">
      <c r="A18" t="s">
        <v>78</v>
      </c>
      <c r="B18" s="5" t="s">
        <v>24</v>
      </c>
    </row>
    <row r="19" spans="1:2" ht="30" customHeight="1" x14ac:dyDescent="0.25">
      <c r="A19" t="s">
        <v>79</v>
      </c>
      <c r="B19" s="5" t="s">
        <v>25</v>
      </c>
    </row>
    <row r="20" spans="1:2" ht="30" customHeight="1" x14ac:dyDescent="0.25">
      <c r="A20" t="s">
        <v>80</v>
      </c>
      <c r="B20" s="5" t="s">
        <v>26</v>
      </c>
    </row>
    <row r="21" spans="1:2" ht="30" customHeight="1" x14ac:dyDescent="0.25">
      <c r="A21" t="s">
        <v>81</v>
      </c>
      <c r="B21" s="5" t="s">
        <v>27</v>
      </c>
    </row>
    <row r="22" spans="1:2" ht="30" customHeight="1" x14ac:dyDescent="0.25">
      <c r="A22" t="s">
        <v>82</v>
      </c>
      <c r="B22" s="5" t="s">
        <v>28</v>
      </c>
    </row>
    <row r="23" spans="1:2" ht="30" customHeight="1" x14ac:dyDescent="0.25">
      <c r="A23" t="s">
        <v>83</v>
      </c>
      <c r="B23" s="5" t="s">
        <v>29</v>
      </c>
    </row>
    <row r="24" spans="1:2" ht="30" customHeight="1" x14ac:dyDescent="0.25">
      <c r="A24" t="s">
        <v>84</v>
      </c>
      <c r="B24" s="5" t="s">
        <v>30</v>
      </c>
    </row>
    <row r="25" spans="1:2" ht="30" customHeight="1" x14ac:dyDescent="0.25">
      <c r="A25" t="s">
        <v>85</v>
      </c>
      <c r="B25" s="5" t="s">
        <v>31</v>
      </c>
    </row>
    <row r="26" spans="1:2" ht="30" customHeight="1" x14ac:dyDescent="0.25">
      <c r="A26" t="s">
        <v>86</v>
      </c>
      <c r="B26" s="5" t="s">
        <v>32</v>
      </c>
    </row>
    <row r="27" spans="1:2" ht="30" customHeight="1" x14ac:dyDescent="0.25">
      <c r="A27" t="s">
        <v>87</v>
      </c>
      <c r="B27" s="5" t="s">
        <v>33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DEVIS</vt:lpstr>
      <vt:lpstr>MOB</vt:lpstr>
      <vt:lpstr>TOITURE</vt:lpstr>
      <vt:lpstr>Mob</vt:lpstr>
      <vt:lpstr>Toiture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hugonnard</dc:creator>
  <cp:lastModifiedBy>Henri</cp:lastModifiedBy>
  <dcterms:created xsi:type="dcterms:W3CDTF">2020-08-26T09:04:17Z</dcterms:created>
  <dcterms:modified xsi:type="dcterms:W3CDTF">2020-08-26T10:32:57Z</dcterms:modified>
</cp:coreProperties>
</file>