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19440" windowHeight="15600"/>
  </bookViews>
  <sheets>
    <sheet name="Accueil" sheetId="4" r:id="rId1"/>
    <sheet name="Feuil1" sheetId="1" r:id="rId2"/>
    <sheet name="BDD" sheetId="2" r:id="rId3"/>
    <sheet name="Listes" sheetId="3" r:id="rId4"/>
    <sheet name="TCD" sheetId="5" r:id="rId5"/>
  </sheets>
  <calcPr calcId="145621" concurrentCalc="0"/>
  <pivotCaches>
    <pivotCache cacheId="0" r:id="rId6"/>
  </pivotCache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5" i="2"/>
  <c r="C4" i="2"/>
  <c r="C3" i="2"/>
  <c r="C2" i="2"/>
  <c r="B3" i="1"/>
  <c r="B14" i="1"/>
  <c r="C13" i="1"/>
  <c r="B13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<sst xmlns="http://schemas.openxmlformats.org/spreadsheetml/2006/main" count="50" uniqueCount="40">
  <si>
    <t>DATE : 14.07.2020</t>
  </si>
  <si>
    <t>BULLETIN</t>
  </si>
  <si>
    <t>Encaiss.</t>
  </si>
  <si>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</si>
  <si>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</si>
  <si>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</si>
  <si>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</si>
  <si>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</si>
  <si>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</si>
  <si>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</si>
  <si>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</si>
  <si>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</si>
  <si>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CHAUFFeur</t>
  </si>
  <si>
    <t>date</t>
  </si>
  <si>
    <t>N° chauffeur</t>
  </si>
  <si>
    <t>Bulletin</t>
  </si>
  <si>
    <t>encaissement</t>
  </si>
  <si>
    <t>Diff</t>
  </si>
  <si>
    <t>Justif1</t>
  </si>
  <si>
    <t>montant 1</t>
  </si>
  <si>
    <t>Justif2</t>
  </si>
  <si>
    <t>montant 2</t>
  </si>
  <si>
    <t>Justif3</t>
  </si>
  <si>
    <t>montant 3</t>
  </si>
  <si>
    <t>Justif4</t>
  </si>
  <si>
    <t>montant 4</t>
  </si>
  <si>
    <t>Justif5</t>
  </si>
  <si>
    <t>Listes Chauffeurs</t>
  </si>
  <si>
    <t>Listes Clients</t>
  </si>
  <si>
    <t>Justif6</t>
  </si>
  <si>
    <t>N°  Client</t>
  </si>
  <si>
    <t>100</t>
  </si>
  <si>
    <t>10</t>
  </si>
  <si>
    <t>101</t>
  </si>
  <si>
    <t>Total général</t>
  </si>
  <si>
    <t>(vide)</t>
  </si>
  <si>
    <t>Somme de Bulletin</t>
  </si>
  <si>
    <t>Nom des Chauffeurs</t>
  </si>
  <si>
    <t>30</t>
  </si>
  <si>
    <t>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</si>
</sst>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Border="1"/>
    <xf numFmtId="4" fontId="2" fillId="0" borderId="0" xfId="0" applyNumberFormat="1" applyFont="1" applyBorder="1"/>
    <xf numFmtId="4" fontId="3" fillId="0" borderId="0" xfId="0" applyNumberFormat="1" applyFont="1" applyBorder="1"/>
    <xf numFmtId="0" fontId="3" fillId="0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14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12</xdr:row>
      <xdr:rowOff>104775</xdr:rowOff>
    </xdr:from>
    <xdr:to>
      <xdr:col>8</xdr:col>
      <xdr:colOff>123825</xdr:colOff>
      <xdr:row>15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ri" refreshedDate="44052.824766435187" createdVersion="4" refreshedVersion="4" minRefreshableVersion="3" recordCount="5">
  <cacheSource type="worksheet">
    <worksheetSource name="tableau1"/>
  </cacheSource>
  <cacheFields count="16">
    <cacheField name="date" numFmtId="14">
      <sharedItems containsSemiMixedTypes="0" containsNonDate="0" containsDate="1" containsString="0" minDate="2020-08-01T00:00:00" maxDate="2020-08-02T00:00:00" count="1">
        <d v="2020-08-01T00:00:00"/>
      </sharedItems>
    </cacheField>
    <cacheField name="N° chauffeur" numFmtId="0">
      <sharedItems containsBlank="1" count="3">
        <m/>
        <s v="10"/>
        <s v="30"/>
      </sharedItems>
    </cacheField>
    <cacheField name="Bulletin" numFmtId="164">
      <sharedItems containsSemiMixedTypes="0" containsString="0" containsNumber="1" containsInteger="1" minValue="0" maxValue="55"/>
    </cacheField>
    <cacheField name="encaissement" numFmtId="0">
      <sharedItems containsNonDate="0" containsString="0" containsBlank="1"/>
    </cacheField>
    <cacheField name="Diff" numFmtId="164">
      <sharedItems containsNonDate="0" containsString="0" containsBlank="1"/>
    </cacheField>
    <cacheField name="Justif1" numFmtId="0">
      <sharedItems containsString="0" containsBlank="1" containsNumber="1" containsInteger="1" minValue="1" maxValue="25"/>
    </cacheField>
    <cacheField name="montant 1" numFmtId="164">
      <sharedItems containsString="0" containsBlank="1" containsNumber="1" containsInteger="1" minValue="10" maxValue="25"/>
    </cacheField>
    <cacheField name="Justif2" numFmtId="0">
      <sharedItems containsString="0" containsBlank="1" containsNumber="1" containsInteger="1" minValue="2" maxValue="23"/>
    </cacheField>
    <cacheField name="montant 2" numFmtId="164">
      <sharedItems containsString="0" containsBlank="1" containsNumber="1" containsInteger="1" minValue="12" maxValue="30"/>
    </cacheField>
    <cacheField name="Justif3" numFmtId="0">
      <sharedItems containsNonDate="0" containsString="0" containsBlank="1"/>
    </cacheField>
    <cacheField name="montant 3" numFmtId="164">
      <sharedItems containsNonDate="0" containsString="0" containsBlank="1"/>
    </cacheField>
    <cacheField name="Justif4" numFmtId="0">
      <sharedItems containsNonDate="0" containsString="0" containsBlank="1"/>
    </cacheField>
    <cacheField name="montant 4" numFmtId="164">
      <sharedItems containsNonDate="0" containsString="0" containsBlank="1"/>
    </cacheField>
    <cacheField name="Justif5" numFmtId="0">
      <sharedItems containsNonDate="0" containsString="0" containsBlank="1"/>
    </cacheField>
    <cacheField name="Justif6" numFmtId="164">
      <sharedItems containsNonDate="0" containsString="0" containsBlank="1"/>
    </cacheField>
    <cacheField name="N°  Client" numFmtId="16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0"/>
    <m/>
    <m/>
    <m/>
    <m/>
    <m/>
    <m/>
    <m/>
    <m/>
    <m/>
    <m/>
    <m/>
    <m/>
    <s v="100"/>
  </r>
  <r>
    <x v="0"/>
    <x v="1"/>
    <n v="32"/>
    <m/>
    <m/>
    <n v="12"/>
    <n v="20"/>
    <n v="23"/>
    <n v="12"/>
    <m/>
    <m/>
    <m/>
    <m/>
    <m/>
    <m/>
    <s v="100"/>
  </r>
  <r>
    <x v="0"/>
    <x v="1"/>
    <n v="10"/>
    <m/>
    <m/>
    <n v="1"/>
    <n v="10"/>
    <m/>
    <m/>
    <m/>
    <m/>
    <m/>
    <m/>
    <m/>
    <m/>
    <s v="100"/>
  </r>
  <r>
    <x v="0"/>
    <x v="1"/>
    <n v="30"/>
    <m/>
    <m/>
    <m/>
    <m/>
    <n v="2"/>
    <n v="30"/>
    <m/>
    <m/>
    <m/>
    <m/>
    <m/>
    <m/>
    <s v="101"/>
  </r>
  <r>
    <x v="0"/>
    <x v="2"/>
    <n v="55"/>
    <m/>
    <m/>
    <n v="25"/>
    <n v="25"/>
    <n v="2"/>
    <n v="30"/>
    <m/>
    <m/>
    <m/>
    <m/>
    <m/>
    <m/>
    <s v="1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 des Chauffeurs">
  <location ref="A3:B7" firstHeaderRow="1" firstDataRow="1" firstDataCol="1" rowPageCount="1" colPageCount="1"/>
  <pivotFields count="16">
    <pivotField axis="axisPage" numFmtId="14" showAll="0">
      <items count="2">
        <item x="0"/>
        <item t="default"/>
      </items>
    </pivotField>
    <pivotField axis="axisRow" showAll="0">
      <items count="4">
        <item x="1"/>
        <item x="0"/>
        <item x="2"/>
        <item t="default"/>
      </items>
    </pivotField>
    <pivotField dataField="1"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item="0" hier="-1"/>
  </pageFields>
  <dataFields count="1">
    <dataField name="Somme de Bulleti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P6" totalsRowShown="0">
  <autoFilter ref="A1:P6"/>
  <tableColumns count="16">
    <tableColumn id="1" name="date"/>
    <tableColumn id="2" name="N° chauffeur"/>
    <tableColumn id="3" name="Bulletin" dataDxfId="7">
      <calculatedColumnFormula>SUM(G2,I2,K2,M2,O2)</calculatedColumnFormula>
    </tableColumn>
    <tableColumn id="4" name="encaissement"/>
    <tableColumn id="5" name="Diff" dataDxfId="6"/>
    <tableColumn id="6" name="Justif1"/>
    <tableColumn id="7" name="montant 1" dataDxfId="5"/>
    <tableColumn id="8" name="Justif2"/>
    <tableColumn id="9" name="montant 2" dataDxfId="4"/>
    <tableColumn id="10" name="Justif3"/>
    <tableColumn id="11" name="montant 3" dataDxfId="3"/>
    <tableColumn id="12" name="Justif4"/>
    <tableColumn id="13" name="montant 4" dataDxfId="2"/>
    <tableColumn id="14" name="Justif5"/>
    <tableColumn id="15" name="Justif6" dataDxfId="1"/>
    <tableColumn id="16" name="N°  Cli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33" sqref="F3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zoomScale="140" zoomScaleNormal="140" zoomScalePageLayoutView="200" workbookViewId="0">
      <selection activeCell="F16" sqref="F16"/>
    </sheetView>
  </sheetViews>
  <sheetFormatPr baseColWidth="10" defaultRowHeight="15" x14ac:dyDescent="0.25"/>
  <sheetData>
    <row r="1" spans="1:10" x14ac:dyDescent="0.25">
      <c r="A1" s="25" t="s">
        <v>0</v>
      </c>
      <c r="B1" s="25"/>
      <c r="C1" s="25"/>
      <c r="D1" s="1"/>
    </row>
    <row r="2" spans="1:10" x14ac:dyDescent="0.25">
      <c r="A2" s="11" t="s">
        <v>12</v>
      </c>
      <c r="B2" s="11" t="s">
        <v>1</v>
      </c>
      <c r="C2" s="11" t="s">
        <v>2</v>
      </c>
      <c r="D2" s="2" t="s">
        <v>3</v>
      </c>
      <c r="E2" s="3" t="s">
        <v>4</v>
      </c>
      <c r="F2" s="3" t="s">
        <v>4</v>
      </c>
      <c r="G2" s="3" t="s">
        <v>5</v>
      </c>
      <c r="H2" s="3" t="s">
        <v>4</v>
      </c>
      <c r="I2" s="3" t="s">
        <v>6</v>
      </c>
      <c r="J2" s="3" t="s">
        <v>7</v>
      </c>
    </row>
    <row r="3" spans="1:10" x14ac:dyDescent="0.25">
      <c r="A3" s="12">
        <v>30</v>
      </c>
      <c r="B3" s="4">
        <f>G3+I3</f>
        <v>1949.05</v>
      </c>
      <c r="C3" s="13">
        <v>1949.05</v>
      </c>
      <c r="D3" s="5">
        <f>C3-B3</f>
        <v>0</v>
      </c>
      <c r="E3" s="5">
        <v>80414966</v>
      </c>
      <c r="F3" s="5">
        <v>80415879</v>
      </c>
      <c r="G3" s="6">
        <v>1076.55</v>
      </c>
      <c r="H3" s="5">
        <v>80421178</v>
      </c>
      <c r="I3" s="6">
        <v>872.5</v>
      </c>
      <c r="J3" s="5">
        <v>204787</v>
      </c>
    </row>
    <row r="4" spans="1:10" x14ac:dyDescent="0.25">
      <c r="A4" s="12">
        <v>60</v>
      </c>
      <c r="B4" s="12">
        <v>270.8</v>
      </c>
      <c r="C4" s="13">
        <v>270.8</v>
      </c>
      <c r="D4" s="5">
        <f t="shared" ref="D4:D8" si="0">C4-B4</f>
        <v>0</v>
      </c>
      <c r="E4" t="s">
        <v>9</v>
      </c>
    </row>
    <row r="5" spans="1:10" x14ac:dyDescent="0.25">
      <c r="A5" s="12">
        <v>80</v>
      </c>
      <c r="B5" s="12">
        <v>7133.45</v>
      </c>
      <c r="C5" s="13">
        <v>7133.45</v>
      </c>
      <c r="D5" s="5">
        <f t="shared" si="0"/>
        <v>0</v>
      </c>
      <c r="E5" s="5">
        <v>8774888</v>
      </c>
      <c r="F5" s="5">
        <v>9876555</v>
      </c>
      <c r="G5" s="5">
        <v>100</v>
      </c>
      <c r="J5" s="10">
        <v>208765</v>
      </c>
    </row>
    <row r="6" spans="1:10" x14ac:dyDescent="0.25">
      <c r="A6" s="12">
        <v>90</v>
      </c>
      <c r="B6" s="12">
        <v>2029.95</v>
      </c>
      <c r="C6" s="13">
        <v>2030</v>
      </c>
      <c r="D6" s="5">
        <f t="shared" si="0"/>
        <v>4.9999999999954525E-2</v>
      </c>
      <c r="E6" t="s">
        <v>10</v>
      </c>
    </row>
    <row r="7" spans="1:10" x14ac:dyDescent="0.25">
      <c r="A7" s="12">
        <v>100</v>
      </c>
      <c r="B7" s="12">
        <v>318.10000000000002</v>
      </c>
      <c r="C7" s="13">
        <v>318.10000000000002</v>
      </c>
      <c r="D7" s="5">
        <f t="shared" si="0"/>
        <v>0</v>
      </c>
      <c r="E7" t="s">
        <v>11</v>
      </c>
    </row>
    <row r="8" spans="1:10" x14ac:dyDescent="0.25">
      <c r="A8" s="12">
        <v>220</v>
      </c>
      <c r="B8" s="12">
        <v>626.4</v>
      </c>
      <c r="C8" s="13">
        <v>626.4</v>
      </c>
      <c r="D8" s="5">
        <f t="shared" si="0"/>
        <v>0</v>
      </c>
    </row>
    <row r="9" spans="1:10" x14ac:dyDescent="0.25">
      <c r="A9" s="12"/>
      <c r="B9" s="12"/>
      <c r="C9" s="12"/>
      <c r="D9" s="7"/>
    </row>
    <row r="10" spans="1:10" x14ac:dyDescent="0.25">
      <c r="A10" s="12"/>
      <c r="B10" s="12"/>
      <c r="C10" s="12"/>
      <c r="D10" s="7"/>
    </row>
    <row r="11" spans="1:10" x14ac:dyDescent="0.25">
      <c r="A11" s="12"/>
      <c r="B11" s="12"/>
      <c r="C11" s="12"/>
      <c r="D11" s="7"/>
    </row>
    <row r="12" spans="1:10" x14ac:dyDescent="0.25">
      <c r="A12" s="12"/>
      <c r="B12" s="12"/>
      <c r="C12" s="12"/>
      <c r="D12" s="7"/>
    </row>
    <row r="13" spans="1:10" x14ac:dyDescent="0.25">
      <c r="A13" s="14" t="s">
        <v>8</v>
      </c>
      <c r="B13" s="15">
        <f>SUM(B3:B12)</f>
        <v>12327.75</v>
      </c>
      <c r="C13" s="15">
        <f>SUM(C3:C12)</f>
        <v>12327.8</v>
      </c>
      <c r="D13" s="8"/>
    </row>
    <row r="14" spans="1:10" x14ac:dyDescent="0.25">
      <c r="A14" s="16" t="s">
        <v>3</v>
      </c>
      <c r="B14" s="17" t="e">
        <f>D3:D8</f>
        <v>#VALUE!</v>
      </c>
      <c r="C14" s="13"/>
      <c r="D14" s="9"/>
    </row>
  </sheetData>
  <mergeCells count="1">
    <mergeCell ref="A1:C1"/>
  </mergeCells>
  <conditionalFormatting sqref="B14">
    <cfRule type="cellIs" dxfId="13" priority="1" operator="lessThan">
      <formula>0</formula>
    </cfRule>
    <cfRule type="cellIs" dxfId="12" priority="2" operator="equal">
      <formula>0</formula>
    </cfRule>
    <cfRule type="cellIs" dxfId="11" priority="3" operator="lessThan">
      <formula>1.9</formula>
    </cfRule>
    <cfRule type="cellIs" dxfId="10" priority="4" operator="lessThan">
      <formula>"0.00$F$14"</formula>
    </cfRule>
    <cfRule type="cellIs" dxfId="9" priority="5" operator="greaterThan">
      <formula>"0$F$14"</formula>
    </cfRule>
    <cfRule type="cellIs" dxfId="8" priority="6" operator="greaterThan">
      <formula>0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U6"/>
  <sheetViews>
    <sheetView workbookViewId="0">
      <selection activeCell="C13" sqref="C13"/>
    </sheetView>
  </sheetViews>
  <sheetFormatPr baseColWidth="10" defaultRowHeight="15" x14ac:dyDescent="0.25"/>
  <cols>
    <col min="2" max="2" width="13.42578125" customWidth="1"/>
    <col min="4" max="4" width="14.85546875" customWidth="1"/>
    <col min="7" max="7" width="12.140625" customWidth="1"/>
  </cols>
  <sheetData>
    <row r="1" spans="1:411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29</v>
      </c>
      <c r="P1" t="s">
        <v>30</v>
      </c>
      <c r="OT1">
        <v>203</v>
      </c>
      <c r="OU1">
        <v>22</v>
      </c>
    </row>
    <row r="2" spans="1:411" ht="0.2" customHeight="1" x14ac:dyDescent="0.25">
      <c r="A2" s="19">
        <v>44044</v>
      </c>
      <c r="C2" s="20">
        <f t="shared" ref="C2" si="0">SUM(G2,I2,K2,M2,O2)</f>
        <v>0</v>
      </c>
      <c r="E2" s="20"/>
      <c r="G2" s="20"/>
      <c r="I2" s="20"/>
      <c r="K2" s="20"/>
      <c r="M2" s="20"/>
      <c r="O2" s="20"/>
      <c r="P2" s="20" t="s">
        <v>31</v>
      </c>
    </row>
    <row r="3" spans="1:411" x14ac:dyDescent="0.25">
      <c r="A3" s="19">
        <v>44044</v>
      </c>
      <c r="B3" t="s">
        <v>32</v>
      </c>
      <c r="C3" s="20">
        <f>SUM(G3,I3,K3,M3,O3)</f>
        <v>32</v>
      </c>
      <c r="E3" s="20"/>
      <c r="F3">
        <v>12</v>
      </c>
      <c r="G3" s="20">
        <v>20</v>
      </c>
      <c r="H3">
        <v>23</v>
      </c>
      <c r="I3" s="20">
        <v>12</v>
      </c>
      <c r="K3" s="20"/>
      <c r="M3" s="20"/>
      <c r="O3" s="20"/>
      <c r="P3" s="20" t="s">
        <v>31</v>
      </c>
    </row>
    <row r="4" spans="1:411" x14ac:dyDescent="0.25">
      <c r="A4" s="19">
        <v>44044</v>
      </c>
      <c r="B4" t="s">
        <v>32</v>
      </c>
      <c r="C4" s="20">
        <f>SUM(G4,I4,K4,M4,O4)</f>
        <v>10</v>
      </c>
      <c r="E4" s="20"/>
      <c r="F4">
        <v>1</v>
      </c>
      <c r="G4" s="20">
        <v>10</v>
      </c>
      <c r="I4" s="20"/>
      <c r="K4" s="20"/>
      <c r="M4" s="20"/>
      <c r="O4" s="20"/>
      <c r="P4" s="20" t="s">
        <v>31</v>
      </c>
    </row>
    <row r="5" spans="1:411" x14ac:dyDescent="0.25">
      <c r="A5" s="19">
        <v>44044</v>
      </c>
      <c r="B5" t="s">
        <v>32</v>
      </c>
      <c r="C5" s="20">
        <f>SUM(G5,I5,K5,M5,O5)</f>
        <v>30</v>
      </c>
      <c r="E5" s="20"/>
      <c r="G5" s="20"/>
      <c r="H5">
        <v>2</v>
      </c>
      <c r="I5" s="20">
        <v>30</v>
      </c>
      <c r="K5" s="20"/>
      <c r="M5" s="20"/>
      <c r="O5" s="20"/>
      <c r="P5" s="20" t="s">
        <v>33</v>
      </c>
    </row>
    <row r="6" spans="1:411" x14ac:dyDescent="0.25">
      <c r="A6" s="19">
        <v>44044</v>
      </c>
      <c r="B6" t="s">
        <v>38</v>
      </c>
      <c r="C6" s="20">
        <f>SUM(G6,I6,K6,M6,O6)</f>
        <v>55</v>
      </c>
      <c r="E6" s="20"/>
      <c r="F6">
        <v>25</v>
      </c>
      <c r="G6" s="20">
        <v>25</v>
      </c>
      <c r="H6">
        <v>2</v>
      </c>
      <c r="I6" s="20">
        <v>30</v>
      </c>
      <c r="K6" s="20"/>
      <c r="M6" s="20"/>
      <c r="O6" s="20"/>
      <c r="P6" s="20" t="s">
        <v>39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3"/>
  <sheetViews>
    <sheetView workbookViewId="0">
      <selection activeCell="J28" sqref="J28"/>
    </sheetView>
  </sheetViews>
  <sheetFormatPr baseColWidth="10" defaultRowHeight="15" x14ac:dyDescent="0.25"/>
  <cols>
    <col min="1" max="1" width="22.42578125" style="18" customWidth="1"/>
    <col min="2" max="2" width="11.42578125" style="18"/>
  </cols>
  <sheetData>
    <row r="1" spans="1:2" x14ac:dyDescent="0.25">
      <c r="A1" s="18" t="s">
        <v>27</v>
      </c>
      <c r="B1" s="18" t="s">
        <v>28</v>
      </c>
    </row>
    <row r="2" spans="1:2" x14ac:dyDescent="0.25">
      <c r="A2" s="18">
        <v>10</v>
      </c>
      <c r="B2" s="18">
        <v>100</v>
      </c>
    </row>
    <row r="3" spans="1:2" x14ac:dyDescent="0.25">
      <c r="A3" s="18">
        <v>20</v>
      </c>
      <c r="B3" s="18">
        <v>101</v>
      </c>
    </row>
    <row r="4" spans="1:2" x14ac:dyDescent="0.25">
      <c r="A4" s="18">
        <v>30</v>
      </c>
      <c r="B4" s="18">
        <v>102</v>
      </c>
    </row>
    <row r="5" spans="1:2" x14ac:dyDescent="0.25">
      <c r="A5" s="18">
        <v>40</v>
      </c>
      <c r="B5" s="18">
        <v>103</v>
      </c>
    </row>
    <row r="6" spans="1:2" x14ac:dyDescent="0.25">
      <c r="A6" s="18">
        <v>50</v>
      </c>
      <c r="B6" s="18">
        <v>104</v>
      </c>
    </row>
    <row r="7" spans="1:2" x14ac:dyDescent="0.25">
      <c r="A7" s="18">
        <v>60</v>
      </c>
      <c r="B7" s="18">
        <v>105</v>
      </c>
    </row>
    <row r="8" spans="1:2" x14ac:dyDescent="0.25">
      <c r="A8" s="18">
        <v>70</v>
      </c>
      <c r="B8" s="18">
        <v>106</v>
      </c>
    </row>
    <row r="9" spans="1:2" x14ac:dyDescent="0.25">
      <c r="A9" s="18">
        <v>80</v>
      </c>
      <c r="B9" s="18">
        <v>107</v>
      </c>
    </row>
    <row r="10" spans="1:2" x14ac:dyDescent="0.25">
      <c r="A10" s="18">
        <v>90</v>
      </c>
      <c r="B10" s="18">
        <v>108</v>
      </c>
    </row>
    <row r="11" spans="1:2" x14ac:dyDescent="0.25">
      <c r="A11" s="18">
        <v>100</v>
      </c>
      <c r="B11" s="18">
        <v>109</v>
      </c>
    </row>
    <row r="12" spans="1:2" x14ac:dyDescent="0.25">
      <c r="A12" s="18">
        <v>110</v>
      </c>
      <c r="B12" s="18">
        <v>110</v>
      </c>
    </row>
    <row r="13" spans="1:2" x14ac:dyDescent="0.25">
      <c r="A13" s="18">
        <v>120</v>
      </c>
      <c r="B13" s="18">
        <v>111</v>
      </c>
    </row>
    <row r="14" spans="1:2" x14ac:dyDescent="0.25">
      <c r="A14" s="18">
        <v>130</v>
      </c>
      <c r="B14" s="18">
        <v>112</v>
      </c>
    </row>
    <row r="15" spans="1:2" x14ac:dyDescent="0.25">
      <c r="A15" s="18">
        <v>140</v>
      </c>
      <c r="B15" s="18">
        <v>113</v>
      </c>
    </row>
    <row r="16" spans="1:2" x14ac:dyDescent="0.25">
      <c r="A16" s="18">
        <v>150</v>
      </c>
      <c r="B16" s="18">
        <v>114</v>
      </c>
    </row>
    <row r="17" spans="1:2" x14ac:dyDescent="0.25">
      <c r="A17" s="18">
        <v>160</v>
      </c>
      <c r="B17" s="18">
        <v>115</v>
      </c>
    </row>
    <row r="18" spans="1:2" x14ac:dyDescent="0.25">
      <c r="A18" s="18">
        <v>170</v>
      </c>
      <c r="B18" s="18">
        <v>116</v>
      </c>
    </row>
    <row r="19" spans="1:2" x14ac:dyDescent="0.25">
      <c r="A19" s="18">
        <v>180</v>
      </c>
      <c r="B19" s="18">
        <v>117</v>
      </c>
    </row>
    <row r="20" spans="1:2" x14ac:dyDescent="0.25">
      <c r="A20" s="18">
        <v>190</v>
      </c>
      <c r="B20" s="18">
        <v>118</v>
      </c>
    </row>
    <row r="21" spans="1:2" x14ac:dyDescent="0.25">
      <c r="A21" s="18">
        <v>200</v>
      </c>
      <c r="B21" s="18">
        <v>119</v>
      </c>
    </row>
    <row r="22" spans="1:2" x14ac:dyDescent="0.25">
      <c r="A22" s="18">
        <v>210</v>
      </c>
      <c r="B22" s="18">
        <v>120</v>
      </c>
    </row>
    <row r="23" spans="1:2" x14ac:dyDescent="0.25">
      <c r="A23" s="18">
        <v>220</v>
      </c>
      <c r="B23" s="18">
        <v>121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7"/>
  <sheetViews>
    <sheetView workbookViewId="0">
      <selection activeCell="C19" sqref="C19"/>
    </sheetView>
  </sheetViews>
  <sheetFormatPr baseColWidth="10" defaultRowHeight="15" x14ac:dyDescent="0.25"/>
  <cols>
    <col min="1" max="1" width="21.42578125" bestFit="1" customWidth="1"/>
    <col min="2" max="2" width="18" bestFit="1" customWidth="1"/>
  </cols>
  <sheetData>
    <row r="1" spans="1:2" x14ac:dyDescent="0.25">
      <c r="A1" s="21" t="s">
        <v>13</v>
      </c>
      <c r="B1" s="22">
        <v>44044</v>
      </c>
    </row>
    <row r="3" spans="1:2" x14ac:dyDescent="0.25">
      <c r="A3" s="21" t="s">
        <v>37</v>
      </c>
      <c r="B3" t="s">
        <v>36</v>
      </c>
    </row>
    <row r="4" spans="1:2" x14ac:dyDescent="0.25">
      <c r="A4" s="24" t="s">
        <v>32</v>
      </c>
      <c r="B4" s="23">
        <v>72</v>
      </c>
    </row>
    <row r="5" spans="1:2" x14ac:dyDescent="0.25">
      <c r="A5" s="24" t="s">
        <v>35</v>
      </c>
      <c r="B5" s="23">
        <v>0</v>
      </c>
    </row>
    <row r="6" spans="1:2" x14ac:dyDescent="0.25">
      <c r="A6" s="24" t="s">
        <v>38</v>
      </c>
      <c r="B6" s="23">
        <v>55</v>
      </c>
    </row>
    <row r="7" spans="1:2" x14ac:dyDescent="0.25">
      <c r="A7" s="24" t="s">
        <v>34</v>
      </c>
      <c r="B7" s="23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BDD</vt:lpstr>
      <vt:lpstr>Listes</vt:lpstr>
      <vt:lpstr>TCD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Henri</cp:lastModifiedBy>
  <dcterms:created xsi:type="dcterms:W3CDTF">2020-07-27T09:51:00Z</dcterms:created>
  <dcterms:modified xsi:type="dcterms:W3CDTF">2020-08-10T10:13:20Z</dcterms:modified>
</cp:coreProperties>
</file>