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8270"/>
  </bookViews>
  <sheets>
    <sheet name="Formulaire de saisie" sheetId="2" r:id="rId1"/>
    <sheet name="Liste" sheetId="3" r:id="rId2"/>
    <sheet name="Contact NA" sheetId="4" r:id="rId3"/>
  </sheets>
  <definedNames>
    <definedName name="Liste_Noms">Tableau1[N/P]</definedName>
    <definedName name="ListeCivilité">Liste!$A$2:$A$4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/>
  <c r="H26" i="2" l="1"/>
  <c r="H22"/>
  <c r="H18"/>
  <c r="H14"/>
  <c r="H8"/>
  <c r="H10"/>
  <c r="H28"/>
  <c r="H24"/>
  <c r="H20"/>
  <c r="H16"/>
  <c r="H6"/>
  <c r="F8"/>
</calcChain>
</file>

<file path=xl/sharedStrings.xml><?xml version="1.0" encoding="utf-8"?>
<sst xmlns="http://schemas.openxmlformats.org/spreadsheetml/2006/main" count="56" uniqueCount="34">
  <si>
    <t>Nom</t>
  </si>
  <si>
    <t>Prénom</t>
  </si>
  <si>
    <t>Email</t>
  </si>
  <si>
    <t>Téléphone fixe</t>
  </si>
  <si>
    <t>Téléphone mobile</t>
  </si>
  <si>
    <t>Adresse</t>
  </si>
  <si>
    <t>Complément d'adresse</t>
  </si>
  <si>
    <t>Code postal</t>
  </si>
  <si>
    <t>Ville</t>
  </si>
  <si>
    <t>Pays</t>
  </si>
  <si>
    <t>Civilité</t>
  </si>
  <si>
    <t>M.</t>
  </si>
  <si>
    <t>Possibilités de contacts</t>
  </si>
  <si>
    <t>et / ou</t>
  </si>
  <si>
    <t>Mme</t>
  </si>
  <si>
    <t>Mlle</t>
  </si>
  <si>
    <t>Tel mobile</t>
  </si>
  <si>
    <t>Tel fixe</t>
  </si>
  <si>
    <t>Rue</t>
  </si>
  <si>
    <t>Complément</t>
  </si>
  <si>
    <t>Bureau distributeur</t>
  </si>
  <si>
    <t>Date contact</t>
  </si>
  <si>
    <t>Date du contact</t>
  </si>
  <si>
    <t>DUPOND</t>
  </si>
  <si>
    <t>toto.bidon@gmail.com</t>
  </si>
  <si>
    <t>N/P</t>
  </si>
  <si>
    <t>Formulaire de modification</t>
  </si>
  <si>
    <t>Formulaire de saisie</t>
  </si>
  <si>
    <t>Pierre</t>
  </si>
  <si>
    <t>10 Rue Tartempion</t>
  </si>
  <si>
    <t>Le Château</t>
  </si>
  <si>
    <t>CHEZ MOI</t>
  </si>
  <si>
    <t>FRANCE</t>
  </si>
  <si>
    <r>
      <rPr>
        <sz val="14"/>
        <color theme="1"/>
        <rFont val="Calibri"/>
        <family val="2"/>
        <scheme val="minor"/>
      </rPr>
      <t>Recherche</t>
    </r>
    <r>
      <rPr>
        <sz val="11"/>
        <color theme="1"/>
        <rFont val="Calibri"/>
        <family val="2"/>
        <scheme val="minor"/>
      </rPr>
      <t>-------&gt;</t>
    </r>
  </si>
</sst>
</file>

<file path=xl/styles.xml><?xml version="1.0" encoding="utf-8"?>
<styleSheet xmlns="http://schemas.openxmlformats.org/spreadsheetml/2006/main">
  <numFmts count="2">
    <numFmt numFmtId="164" formatCode="d/m/yy\ h:mm;@"/>
    <numFmt numFmtId="165" formatCode="0#&quot; &quot;##&quot; &quot;##&quot; &quot;##&quot; &quot;##"/>
  </numFmts>
  <fonts count="1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2" borderId="0" xfId="0" applyFill="1"/>
    <xf numFmtId="0" fontId="1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4" fillId="2" borderId="0" xfId="0" applyFont="1" applyFill="1" applyAlignment="1">
      <alignment horizontal="left"/>
    </xf>
    <xf numFmtId="0" fontId="0" fillId="0" borderId="1" xfId="0" applyBorder="1"/>
    <xf numFmtId="0" fontId="4" fillId="3" borderId="0" xfId="0" applyNumberFormat="1" applyFont="1" applyFill="1" applyProtection="1">
      <protection locked="0"/>
    </xf>
    <xf numFmtId="0" fontId="4" fillId="3" borderId="0" xfId="0" applyFont="1" applyFill="1" applyProtection="1">
      <protection locked="0"/>
    </xf>
    <xf numFmtId="0" fontId="4" fillId="3" borderId="0" xfId="0" applyFont="1" applyFill="1" applyAlignment="1" applyProtection="1">
      <alignment horizontal="left"/>
      <protection locked="0"/>
    </xf>
    <xf numFmtId="0" fontId="1" fillId="0" borderId="0" xfId="0" applyFont="1"/>
    <xf numFmtId="22" fontId="1" fillId="2" borderId="0" xfId="0" applyNumberFormat="1" applyFont="1" applyFill="1"/>
    <xf numFmtId="164" fontId="0" fillId="0" borderId="2" xfId="0" applyNumberFormat="1" applyFill="1" applyBorder="1"/>
    <xf numFmtId="164" fontId="0" fillId="0" borderId="0" xfId="0" applyNumberFormat="1"/>
    <xf numFmtId="0" fontId="0" fillId="4" borderId="0" xfId="0" applyFill="1"/>
    <xf numFmtId="0" fontId="2" fillId="4" borderId="0" xfId="0" applyFont="1" applyFill="1"/>
    <xf numFmtId="22" fontId="0" fillId="0" borderId="0" xfId="0" applyNumberFormat="1"/>
    <xf numFmtId="14" fontId="0" fillId="0" borderId="0" xfId="0" applyNumberFormat="1" applyFill="1" applyBorder="1"/>
    <xf numFmtId="0" fontId="8" fillId="3" borderId="0" xfId="1" applyFill="1" applyProtection="1">
      <protection locked="0"/>
    </xf>
    <xf numFmtId="165" fontId="4" fillId="3" borderId="0" xfId="0" applyNumberFormat="1" applyFont="1" applyFill="1" applyProtection="1">
      <protection locked="0"/>
    </xf>
    <xf numFmtId="165" fontId="0" fillId="0" borderId="1" xfId="0" applyNumberFormat="1" applyBorder="1"/>
    <xf numFmtId="0" fontId="0" fillId="0" borderId="3" xfId="0" applyBorder="1"/>
    <xf numFmtId="0" fontId="8" fillId="0" borderId="1" xfId="1" applyBorder="1"/>
    <xf numFmtId="0" fontId="0" fillId="0" borderId="4" xfId="0" applyBorder="1"/>
    <xf numFmtId="0" fontId="0" fillId="0" borderId="2" xfId="0" applyBorder="1"/>
    <xf numFmtId="0" fontId="0" fillId="5" borderId="0" xfId="0" applyFill="1"/>
    <xf numFmtId="0" fontId="0" fillId="6" borderId="0" xfId="0" applyFill="1" applyAlignment="1">
      <alignment horizontal="center"/>
    </xf>
    <xf numFmtId="0" fontId="1" fillId="5" borderId="0" xfId="0" applyFont="1" applyFill="1"/>
    <xf numFmtId="0" fontId="3" fillId="5" borderId="0" xfId="0" applyFont="1" applyFill="1" applyAlignment="1"/>
    <xf numFmtId="0" fontId="0" fillId="5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0" fontId="0" fillId="7" borderId="0" xfId="0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165" fontId="0" fillId="3" borderId="0" xfId="0" applyNumberFormat="1" applyFill="1" applyAlignment="1" applyProtection="1">
      <alignment horizontal="center"/>
      <protection locked="0"/>
    </xf>
    <xf numFmtId="0" fontId="6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9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5">
    <dxf>
      <numFmt numFmtId="19" formatCode="dd/mm/yyyy"/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0#&quot; &quot;##&quot; &quot;##&quot; &quot;##&quot; 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0#&quot; &quot;##&quot; &quot;##&quot; &quot;##&quot; &quot;##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Modifier la fiche"/>
  <ax:ocxPr ax:name="Size" ax:value="8202;75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552450</xdr:colOff>
      <xdr:row>14</xdr:row>
      <xdr:rowOff>0</xdr:rowOff>
    </xdr:from>
    <xdr:to>
      <xdr:col>12</xdr:col>
      <xdr:colOff>57150</xdr:colOff>
      <xdr:row>15</xdr:row>
      <xdr:rowOff>57150</xdr:rowOff>
    </xdr:to>
    <xdr:sp macro="" textlink="">
      <xdr:nvSpPr>
        <xdr:cNvPr id="2" name="ZoneTexte 1"/>
        <xdr:cNvSpPr txBox="1"/>
      </xdr:nvSpPr>
      <xdr:spPr>
        <a:xfrm>
          <a:off x="10096500" y="2771775"/>
          <a:ext cx="1790700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Zones de modification</a:t>
          </a:r>
        </a:p>
      </xdr:txBody>
    </xdr:sp>
    <xdr:clientData/>
  </xdr:twoCellAnchor>
  <xdr:twoCellAnchor>
    <xdr:from>
      <xdr:col>8</xdr:col>
      <xdr:colOff>9525</xdr:colOff>
      <xdr:row>6</xdr:row>
      <xdr:rowOff>114300</xdr:rowOff>
    </xdr:from>
    <xdr:to>
      <xdr:col>9</xdr:col>
      <xdr:colOff>552450</xdr:colOff>
      <xdr:row>14</xdr:row>
      <xdr:rowOff>123825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8791575" y="1362075"/>
          <a:ext cx="1304925" cy="1533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8</xdr:row>
      <xdr:rowOff>85725</xdr:rowOff>
    </xdr:from>
    <xdr:to>
      <xdr:col>9</xdr:col>
      <xdr:colOff>552450</xdr:colOff>
      <xdr:row>14</xdr:row>
      <xdr:rowOff>123825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 flipV="1">
          <a:off x="8782050" y="1714500"/>
          <a:ext cx="1314450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</xdr:colOff>
      <xdr:row>10</xdr:row>
      <xdr:rowOff>85725</xdr:rowOff>
    </xdr:from>
    <xdr:to>
      <xdr:col>9</xdr:col>
      <xdr:colOff>552450</xdr:colOff>
      <xdr:row>14</xdr:row>
      <xdr:rowOff>123825</xdr:rowOff>
    </xdr:to>
    <xdr:cxnSp macro="">
      <xdr:nvCxnSpPr>
        <xdr:cNvPr id="8" name="Connecteur droit avec flèche 7"/>
        <xdr:cNvCxnSpPr>
          <a:stCxn id="2" idx="1"/>
        </xdr:cNvCxnSpPr>
      </xdr:nvCxnSpPr>
      <xdr:spPr>
        <a:xfrm flipH="1" flipV="1">
          <a:off x="8801100" y="2095500"/>
          <a:ext cx="1295400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1504950</xdr:colOff>
      <xdr:row>14</xdr:row>
      <xdr:rowOff>95250</xdr:rowOff>
    </xdr:from>
    <xdr:to>
      <xdr:col>9</xdr:col>
      <xdr:colOff>552450</xdr:colOff>
      <xdr:row>14</xdr:row>
      <xdr:rowOff>123825</xdr:rowOff>
    </xdr:to>
    <xdr:cxnSp macro="">
      <xdr:nvCxnSpPr>
        <xdr:cNvPr id="10" name="Connecteur droit avec flèche 9"/>
        <xdr:cNvCxnSpPr>
          <a:stCxn id="2" idx="1"/>
        </xdr:cNvCxnSpPr>
      </xdr:nvCxnSpPr>
      <xdr:spPr>
        <a:xfrm flipH="1" flipV="1">
          <a:off x="8763000" y="2867025"/>
          <a:ext cx="133350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</xdr:colOff>
      <xdr:row>14</xdr:row>
      <xdr:rowOff>123825</xdr:rowOff>
    </xdr:from>
    <xdr:to>
      <xdr:col>9</xdr:col>
      <xdr:colOff>552450</xdr:colOff>
      <xdr:row>16</xdr:row>
      <xdr:rowOff>57150</xdr:rowOff>
    </xdr:to>
    <xdr:cxnSp macro="">
      <xdr:nvCxnSpPr>
        <xdr:cNvPr id="12" name="Connecteur droit avec flèche 11"/>
        <xdr:cNvCxnSpPr>
          <a:stCxn id="2" idx="1"/>
        </xdr:cNvCxnSpPr>
      </xdr:nvCxnSpPr>
      <xdr:spPr>
        <a:xfrm flipH="1">
          <a:off x="8810625" y="2895600"/>
          <a:ext cx="12858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14</xdr:row>
      <xdr:rowOff>123825</xdr:rowOff>
    </xdr:from>
    <xdr:to>
      <xdr:col>9</xdr:col>
      <xdr:colOff>552450</xdr:colOff>
      <xdr:row>18</xdr:row>
      <xdr:rowOff>76200</xdr:rowOff>
    </xdr:to>
    <xdr:cxnSp macro="">
      <xdr:nvCxnSpPr>
        <xdr:cNvPr id="14" name="Connecteur droit avec flèche 13"/>
        <xdr:cNvCxnSpPr>
          <a:stCxn id="2" idx="1"/>
        </xdr:cNvCxnSpPr>
      </xdr:nvCxnSpPr>
      <xdr:spPr>
        <a:xfrm flipH="1">
          <a:off x="8820150" y="2895600"/>
          <a:ext cx="1276350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28575</xdr:colOff>
      <xdr:row>14</xdr:row>
      <xdr:rowOff>123825</xdr:rowOff>
    </xdr:from>
    <xdr:to>
      <xdr:col>9</xdr:col>
      <xdr:colOff>552450</xdr:colOff>
      <xdr:row>20</xdr:row>
      <xdr:rowOff>38100</xdr:rowOff>
    </xdr:to>
    <xdr:cxnSp macro="">
      <xdr:nvCxnSpPr>
        <xdr:cNvPr id="16" name="Connecteur droit avec flèche 15"/>
        <xdr:cNvCxnSpPr>
          <a:stCxn id="2" idx="1"/>
        </xdr:cNvCxnSpPr>
      </xdr:nvCxnSpPr>
      <xdr:spPr>
        <a:xfrm flipH="1">
          <a:off x="8810625" y="2895600"/>
          <a:ext cx="1285875" cy="1057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14</xdr:row>
      <xdr:rowOff>123825</xdr:rowOff>
    </xdr:from>
    <xdr:to>
      <xdr:col>9</xdr:col>
      <xdr:colOff>552450</xdr:colOff>
      <xdr:row>22</xdr:row>
      <xdr:rowOff>66675</xdr:rowOff>
    </xdr:to>
    <xdr:cxnSp macro="">
      <xdr:nvCxnSpPr>
        <xdr:cNvPr id="18" name="Connecteur droit avec flèche 17"/>
        <xdr:cNvCxnSpPr>
          <a:stCxn id="2" idx="1"/>
        </xdr:cNvCxnSpPr>
      </xdr:nvCxnSpPr>
      <xdr:spPr>
        <a:xfrm flipH="1">
          <a:off x="8820150" y="2895600"/>
          <a:ext cx="1276350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14</xdr:row>
      <xdr:rowOff>123825</xdr:rowOff>
    </xdr:from>
    <xdr:to>
      <xdr:col>9</xdr:col>
      <xdr:colOff>552450</xdr:colOff>
      <xdr:row>24</xdr:row>
      <xdr:rowOff>57150</xdr:rowOff>
    </xdr:to>
    <xdr:cxnSp macro="">
      <xdr:nvCxnSpPr>
        <xdr:cNvPr id="20" name="Connecteur droit avec flèche 19"/>
        <xdr:cNvCxnSpPr>
          <a:stCxn id="2" idx="1"/>
        </xdr:cNvCxnSpPr>
      </xdr:nvCxnSpPr>
      <xdr:spPr>
        <a:xfrm flipH="1">
          <a:off x="8791575" y="2895600"/>
          <a:ext cx="1304925" cy="1838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14</xdr:row>
      <xdr:rowOff>123825</xdr:rowOff>
    </xdr:from>
    <xdr:to>
      <xdr:col>9</xdr:col>
      <xdr:colOff>552450</xdr:colOff>
      <xdr:row>26</xdr:row>
      <xdr:rowOff>85725</xdr:rowOff>
    </xdr:to>
    <xdr:cxnSp macro="">
      <xdr:nvCxnSpPr>
        <xdr:cNvPr id="22" name="Connecteur droit avec flèche 21"/>
        <xdr:cNvCxnSpPr>
          <a:stCxn id="2" idx="1"/>
        </xdr:cNvCxnSpPr>
      </xdr:nvCxnSpPr>
      <xdr:spPr>
        <a:xfrm flipH="1">
          <a:off x="8782050" y="2895600"/>
          <a:ext cx="1314450" cy="2247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14</xdr:row>
      <xdr:rowOff>123825</xdr:rowOff>
    </xdr:from>
    <xdr:to>
      <xdr:col>9</xdr:col>
      <xdr:colOff>552450</xdr:colOff>
      <xdr:row>28</xdr:row>
      <xdr:rowOff>66675</xdr:rowOff>
    </xdr:to>
    <xdr:cxnSp macro="">
      <xdr:nvCxnSpPr>
        <xdr:cNvPr id="24" name="Connecteur droit avec flèche 23"/>
        <xdr:cNvCxnSpPr>
          <a:stCxn id="2" idx="1"/>
        </xdr:cNvCxnSpPr>
      </xdr:nvCxnSpPr>
      <xdr:spPr>
        <a:xfrm flipH="1">
          <a:off x="8782050" y="2895600"/>
          <a:ext cx="1314450" cy="2609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133350</xdr:colOff>
      <xdr:row>1</xdr:row>
      <xdr:rowOff>234950</xdr:rowOff>
    </xdr:from>
    <xdr:to>
      <xdr:col>12</xdr:col>
      <xdr:colOff>546100</xdr:colOff>
      <xdr:row>5</xdr:row>
      <xdr:rowOff>184150</xdr:rowOff>
    </xdr:to>
    <xdr:sp macro="" textlink="">
      <xdr:nvSpPr>
        <xdr:cNvPr id="15" name="ZoneTexte 14"/>
        <xdr:cNvSpPr txBox="1"/>
      </xdr:nvSpPr>
      <xdr:spPr>
        <a:xfrm>
          <a:off x="9144000" y="419100"/>
          <a:ext cx="2698750" cy="8572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Cette page est protégée sans Mot de Passe, pour éviter d'effacer</a:t>
          </a:r>
          <a:r>
            <a:rPr lang="fr-FR" sz="1100" baseline="0"/>
            <a:t> les formules</a:t>
          </a:r>
          <a:r>
            <a:rPr lang="fr-FR" sz="1100"/>
            <a:t>.</a:t>
          </a:r>
        </a:p>
        <a:p>
          <a:r>
            <a:rPr lang="fr-FR" sz="1100"/>
            <a:t>Pour ôter</a:t>
          </a:r>
          <a:r>
            <a:rPr lang="fr-FR" sz="1100" baseline="0"/>
            <a:t> la protection:</a:t>
          </a:r>
        </a:p>
        <a:p>
          <a:r>
            <a:rPr lang="fr-FR" sz="1100" baseline="0"/>
            <a:t>Menu Format puis ôter la protection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M2" totalsRowShown="0" headerRowDxfId="14" tableBorderDxfId="13">
  <autoFilter ref="A1:M2"/>
  <tableColumns count="13">
    <tableColumn id="13" name="N/P" dataDxfId="12">
      <calculatedColumnFormula>Tableau1[[#This Row],[Nom]]&amp; " " &amp; Tableau1[[#This Row],[Prénom]]</calculatedColumnFormula>
    </tableColumn>
    <tableColumn id="1" name="Civilité" dataDxfId="11"/>
    <tableColumn id="2" name="Nom" dataDxfId="10"/>
    <tableColumn id="3" name="Prénom" dataDxfId="9"/>
    <tableColumn id="4" name="Email" dataDxfId="8" dataCellStyle="Lien hypertexte"/>
    <tableColumn id="5" name="Tel mobile" dataDxfId="7"/>
    <tableColumn id="6" name="Tel fixe" dataDxfId="6"/>
    <tableColumn id="7" name="Rue" dataDxfId="5"/>
    <tableColumn id="8" name="Complément" dataDxfId="4"/>
    <tableColumn id="9" name="Code postal" dataDxfId="3"/>
    <tableColumn id="10" name="Bureau distributeur" dataDxfId="2"/>
    <tableColumn id="11" name="Pays" dataDxfId="1"/>
    <tableColumn id="12" name="Date conta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oto.bid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1"/>
  <sheetViews>
    <sheetView tabSelected="1" topLeftCell="A7" workbookViewId="0">
      <selection activeCell="C14" sqref="C14"/>
    </sheetView>
  </sheetViews>
  <sheetFormatPr baseColWidth="10" defaultRowHeight="14.5"/>
  <cols>
    <col min="2" max="2" width="20.7265625" bestFit="1" customWidth="1"/>
    <col min="3" max="3" width="21.81640625" bestFit="1" customWidth="1"/>
    <col min="5" max="5" width="4.453125" customWidth="1"/>
    <col min="6" max="6" width="4.1796875" customWidth="1"/>
    <col min="7" max="7" width="22.26953125" customWidth="1"/>
    <col min="8" max="8" width="22.81640625" customWidth="1"/>
  </cols>
  <sheetData>
    <row r="1" spans="1:9">
      <c r="A1" s="14"/>
      <c r="B1" s="14"/>
      <c r="C1" s="14"/>
      <c r="D1" s="14"/>
    </row>
    <row r="2" spans="1:9" ht="21">
      <c r="A2" s="14"/>
      <c r="B2" s="34" t="s">
        <v>27</v>
      </c>
      <c r="C2" s="35"/>
      <c r="D2" s="14"/>
      <c r="G2" s="38" t="s">
        <v>26</v>
      </c>
      <c r="H2" s="38"/>
      <c r="I2" s="38"/>
    </row>
    <row r="3" spans="1:9" ht="18.5">
      <c r="A3" s="14"/>
      <c r="B3" s="15"/>
      <c r="C3" s="14"/>
      <c r="D3" s="14"/>
      <c r="G3" s="25" t="s">
        <v>33</v>
      </c>
      <c r="H3" s="31"/>
      <c r="I3" s="25"/>
    </row>
    <row r="4" spans="1:9" ht="20.5" customHeight="1">
      <c r="A4" s="1"/>
      <c r="B4" s="4"/>
      <c r="C4" s="1"/>
      <c r="D4" s="1"/>
      <c r="G4" s="25"/>
      <c r="H4" s="25"/>
      <c r="I4" s="25"/>
    </row>
    <row r="5" spans="1:9" ht="11.5" customHeight="1">
      <c r="A5" s="1"/>
      <c r="B5" s="4"/>
      <c r="C5" s="1"/>
      <c r="D5" s="1"/>
      <c r="G5" s="25"/>
      <c r="H5" s="25"/>
      <c r="I5" s="25"/>
    </row>
    <row r="6" spans="1:9" ht="15" customHeight="1">
      <c r="A6" s="1"/>
      <c r="B6" s="2" t="s">
        <v>10</v>
      </c>
      <c r="C6" s="7"/>
      <c r="D6" s="1"/>
      <c r="G6" s="27" t="s">
        <v>10</v>
      </c>
      <c r="H6" s="26" t="str">
        <f>IFERROR(VLOOKUP($H$3,Tableau1[],2,FALSE),"")</f>
        <v/>
      </c>
      <c r="I6" s="25"/>
    </row>
    <row r="7" spans="1:9" ht="15" customHeight="1">
      <c r="A7" s="1"/>
      <c r="B7" s="2"/>
      <c r="C7" s="3"/>
      <c r="D7" s="1"/>
      <c r="G7" s="27"/>
      <c r="H7" s="32"/>
      <c r="I7" s="25"/>
    </row>
    <row r="8" spans="1:9" ht="15" customHeight="1">
      <c r="A8" s="1"/>
      <c r="B8" s="2" t="s">
        <v>0</v>
      </c>
      <c r="C8" s="8"/>
      <c r="D8" s="1"/>
      <c r="F8" s="10" t="str">
        <f>UPPER(C8)</f>
        <v/>
      </c>
      <c r="G8" s="27" t="s">
        <v>0</v>
      </c>
      <c r="H8" s="26" t="str">
        <f>IFERROR(VLOOKUP($H$3,Tableau1[],3,FALSE),"")</f>
        <v/>
      </c>
      <c r="I8" s="25"/>
    </row>
    <row r="9" spans="1:9" ht="15" customHeight="1">
      <c r="A9" s="1"/>
      <c r="B9" s="2"/>
      <c r="C9" s="3"/>
      <c r="D9" s="1"/>
      <c r="G9" s="27"/>
      <c r="H9" s="32"/>
      <c r="I9" s="25"/>
    </row>
    <row r="10" spans="1:9" ht="15" customHeight="1">
      <c r="A10" s="1"/>
      <c r="B10" s="2" t="s">
        <v>1</v>
      </c>
      <c r="C10" s="8"/>
      <c r="D10" s="1"/>
      <c r="G10" s="27" t="s">
        <v>1</v>
      </c>
      <c r="H10" s="26" t="str">
        <f>IFERROR(VLOOKUP($H$3,Tableau1[],4,FALSE),"")</f>
        <v/>
      </c>
      <c r="I10" s="25"/>
    </row>
    <row r="11" spans="1:9" ht="15" customHeight="1">
      <c r="A11" s="1"/>
      <c r="B11" s="2"/>
      <c r="C11" s="3"/>
      <c r="D11" s="1"/>
      <c r="G11" s="25"/>
      <c r="H11" s="32"/>
      <c r="I11" s="25"/>
    </row>
    <row r="12" spans="1:9" ht="15" customHeight="1">
      <c r="A12" s="1"/>
      <c r="B12" s="4" t="s">
        <v>12</v>
      </c>
      <c r="C12" s="3"/>
      <c r="D12" s="1"/>
      <c r="G12" s="25"/>
      <c r="H12" s="29"/>
      <c r="I12" s="25"/>
    </row>
    <row r="13" spans="1:9" ht="15" customHeight="1">
      <c r="A13" s="1"/>
      <c r="B13" s="4"/>
      <c r="C13" s="3"/>
      <c r="D13" s="1"/>
      <c r="G13" s="25"/>
      <c r="H13" s="29"/>
      <c r="I13" s="25"/>
    </row>
    <row r="14" spans="1:9" ht="15" customHeight="1">
      <c r="A14" s="1"/>
      <c r="B14" s="2" t="s">
        <v>2</v>
      </c>
      <c r="C14" s="18"/>
      <c r="D14" s="1"/>
      <c r="G14" s="27" t="s">
        <v>2</v>
      </c>
      <c r="H14" s="26" t="str">
        <f>IFERROR(IF(VLOOKUP(H3,Tableau1[],5,FALSE)="","",VLOOKUP($H$3,Tableau1[],5,FALSE)),"")</f>
        <v/>
      </c>
      <c r="I14" s="25"/>
    </row>
    <row r="15" spans="1:9" ht="15" customHeight="1">
      <c r="A15" s="1"/>
      <c r="B15" s="36" t="s">
        <v>13</v>
      </c>
      <c r="C15" s="37"/>
      <c r="D15" s="1"/>
      <c r="G15" s="28" t="s">
        <v>13</v>
      </c>
      <c r="H15" s="32"/>
      <c r="I15" s="25"/>
    </row>
    <row r="16" spans="1:9" ht="15" customHeight="1">
      <c r="A16" s="1"/>
      <c r="B16" s="2" t="s">
        <v>4</v>
      </c>
      <c r="C16" s="19"/>
      <c r="D16" s="1"/>
      <c r="G16" s="27" t="s">
        <v>4</v>
      </c>
      <c r="H16" s="30" t="str">
        <f>IFERROR(IF(VLOOKUP(H3,Tableau1[],6,FALSE)="","",VLOOKUP($H$3,Tableau1[],6,FALSE)),"")</f>
        <v/>
      </c>
      <c r="I16" s="25"/>
    </row>
    <row r="17" spans="1:9" ht="15" customHeight="1">
      <c r="A17" s="1"/>
      <c r="B17" s="2"/>
      <c r="C17" s="3"/>
      <c r="D17" s="1"/>
      <c r="G17" s="25"/>
      <c r="H17" s="33"/>
      <c r="I17" s="25"/>
    </row>
    <row r="18" spans="1:9" ht="15" customHeight="1">
      <c r="A18" s="1"/>
      <c r="B18" s="2" t="s">
        <v>3</v>
      </c>
      <c r="C18" s="19"/>
      <c r="D18" s="1"/>
      <c r="G18" s="27" t="s">
        <v>3</v>
      </c>
      <c r="H18" s="30" t="str">
        <f>IFERROR(IF(VLOOKUP(H3,Tableau1[],7,FALSE)="","",VLOOKUP($H$3,Tableau1[],7,FALSE)),"")</f>
        <v/>
      </c>
      <c r="I18" s="25"/>
    </row>
    <row r="19" spans="1:9" ht="15" customHeight="1">
      <c r="A19" s="1"/>
      <c r="B19" s="36" t="s">
        <v>13</v>
      </c>
      <c r="C19" s="37"/>
      <c r="D19" s="1"/>
      <c r="G19" s="28" t="s">
        <v>13</v>
      </c>
      <c r="H19" s="32"/>
      <c r="I19" s="25"/>
    </row>
    <row r="20" spans="1:9" ht="15" customHeight="1">
      <c r="A20" s="1"/>
      <c r="B20" s="2" t="s">
        <v>5</v>
      </c>
      <c r="C20" s="8"/>
      <c r="D20" s="1"/>
      <c r="G20" s="27" t="s">
        <v>5</v>
      </c>
      <c r="H20" s="26" t="str">
        <f>IFERROR(IF(VLOOKUP(H3,Tableau1[],8,FALSE)="","",VLOOKUP($H$3,Tableau1[],8,FALSE)),"")</f>
        <v/>
      </c>
      <c r="I20" s="25"/>
    </row>
    <row r="21" spans="1:9" ht="15" customHeight="1">
      <c r="A21" s="1"/>
      <c r="B21" s="2"/>
      <c r="C21" s="3"/>
      <c r="D21" s="1"/>
      <c r="G21" s="25"/>
      <c r="H21" s="32"/>
      <c r="I21" s="25"/>
    </row>
    <row r="22" spans="1:9" ht="15" customHeight="1">
      <c r="A22" s="1"/>
      <c r="B22" s="2" t="s">
        <v>6</v>
      </c>
      <c r="C22" s="8"/>
      <c r="D22" s="1"/>
      <c r="G22" s="27" t="s">
        <v>6</v>
      </c>
      <c r="H22" s="26" t="str">
        <f>IFERROR(IF(VLOOKUP(H3,Tableau1[],9,FALSE)="","",VLOOKUP($H$3,Tableau1[],9,FALSE)),"")</f>
        <v/>
      </c>
      <c r="I22" s="25"/>
    </row>
    <row r="23" spans="1:9" ht="15" customHeight="1">
      <c r="A23" s="1"/>
      <c r="B23" s="2"/>
      <c r="C23" s="3"/>
      <c r="D23" s="1"/>
      <c r="G23" s="25"/>
      <c r="H23" s="32"/>
      <c r="I23" s="25"/>
    </row>
    <row r="24" spans="1:9" ht="15" customHeight="1">
      <c r="A24" s="1"/>
      <c r="B24" s="2" t="s">
        <v>7</v>
      </c>
      <c r="C24" s="9"/>
      <c r="D24" s="1"/>
      <c r="G24" s="27" t="s">
        <v>7</v>
      </c>
      <c r="H24" s="26" t="str">
        <f>IFERROR(IF(VLOOKUP(H3,Tableau1[],10,FALSE)="","",VLOOKUP($H$3,Tableau1[],10,FALSE)),"")</f>
        <v/>
      </c>
      <c r="I24" s="25"/>
    </row>
    <row r="25" spans="1:9" ht="15" customHeight="1">
      <c r="A25" s="1"/>
      <c r="B25" s="2"/>
      <c r="C25" s="5"/>
      <c r="D25" s="1"/>
      <c r="G25" s="25"/>
      <c r="H25" s="32"/>
      <c r="I25" s="25"/>
    </row>
    <row r="26" spans="1:9" ht="15" customHeight="1">
      <c r="A26" s="1"/>
      <c r="B26" s="2" t="s">
        <v>8</v>
      </c>
      <c r="C26" s="8"/>
      <c r="D26" s="1"/>
      <c r="G26" s="27" t="s">
        <v>8</v>
      </c>
      <c r="H26" s="26" t="str">
        <f>IFERROR(IF(VLOOKUP(H3,Tableau1[],11,FALSE)="","",VLOOKUP($H$3,Tableau1[],11,FALSE)),"")</f>
        <v/>
      </c>
      <c r="I26" s="25"/>
    </row>
    <row r="27" spans="1:9" ht="15" customHeight="1">
      <c r="A27" s="1"/>
      <c r="B27" s="2"/>
      <c r="C27" s="3"/>
      <c r="D27" s="1"/>
      <c r="G27" s="25"/>
      <c r="H27" s="32"/>
      <c r="I27" s="25"/>
    </row>
    <row r="28" spans="1:9" ht="15" customHeight="1">
      <c r="A28" s="1"/>
      <c r="B28" s="2" t="s">
        <v>9</v>
      </c>
      <c r="C28" s="8"/>
      <c r="D28" s="1"/>
      <c r="G28" s="27" t="s">
        <v>9</v>
      </c>
      <c r="H28" s="26" t="str">
        <f>IFERROR(IF(VLOOKUP(H3,Tableau1[],12,FALSE)="","",VLOOKUP($H$3,Tableau1[],12,FALSE)),"")</f>
        <v/>
      </c>
      <c r="I28" s="25"/>
    </row>
    <row r="29" spans="1:9" ht="15" customHeight="1">
      <c r="A29" s="1"/>
      <c r="B29" s="2"/>
      <c r="C29" s="2"/>
      <c r="D29" s="1"/>
      <c r="G29" s="25"/>
      <c r="H29" s="32"/>
      <c r="I29" s="25"/>
    </row>
    <row r="30" spans="1:9" ht="15" customHeight="1">
      <c r="A30" s="1"/>
      <c r="B30" s="2" t="s">
        <v>22</v>
      </c>
      <c r="C30" s="11"/>
      <c r="D30" s="1"/>
      <c r="G30" s="25"/>
      <c r="H30" s="25"/>
      <c r="I30" s="25"/>
    </row>
    <row r="31" spans="1:9" ht="15" customHeight="1">
      <c r="A31" s="1"/>
      <c r="B31" s="1"/>
      <c r="C31" s="1"/>
      <c r="D31" s="1"/>
      <c r="G31" s="25"/>
      <c r="H31" s="25"/>
      <c r="I31" s="25"/>
    </row>
  </sheetData>
  <sheetProtection sheet="1" objects="1" scenarios="1" selectLockedCells="1"/>
  <mergeCells count="4">
    <mergeCell ref="B2:C2"/>
    <mergeCell ref="B15:C15"/>
    <mergeCell ref="B19:C19"/>
    <mergeCell ref="G2:I2"/>
  </mergeCells>
  <dataValidations count="4">
    <dataValidation type="list" showInputMessage="1" showErrorMessage="1" errorTitle="Erreur de saisie" error="Merci de choisir une des 3 valeurs proposées" sqref="C6">
      <formula1>ListeCivilité</formula1>
    </dataValidation>
    <dataValidation allowBlank="1" showInputMessage="1" showErrorMessage="1" errorTitle="Erreur de saisie" error="Merci de choisir une des 3 valeurs proposées" sqref="C8"/>
    <dataValidation type="list" allowBlank="1" showInputMessage="1" showErrorMessage="1" sqref="H3">
      <formula1>Liste_Noms</formula1>
    </dataValidation>
    <dataValidation type="list" allowBlank="1" showInputMessage="1" showErrorMessage="1" sqref="H7">
      <formula1>ListeCivilité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control shapeId="205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4"/>
  <sheetViews>
    <sheetView workbookViewId="0">
      <selection activeCell="A2" sqref="A2:A4"/>
    </sheetView>
  </sheetViews>
  <sheetFormatPr baseColWidth="10" defaultRowHeight="14.5"/>
  <sheetData>
    <row r="1" spans="1:1">
      <c r="A1" t="s">
        <v>10</v>
      </c>
    </row>
    <row r="2" spans="1:1">
      <c r="A2" t="s">
        <v>11</v>
      </c>
    </row>
    <row r="3" spans="1:1">
      <c r="A3" t="s">
        <v>14</v>
      </c>
    </row>
    <row r="4" spans="1:1">
      <c r="A4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29"/>
  <sheetViews>
    <sheetView workbookViewId="0">
      <selection activeCell="C11" sqref="C11"/>
    </sheetView>
  </sheetViews>
  <sheetFormatPr baseColWidth="10" defaultRowHeight="14.5"/>
  <cols>
    <col min="1" max="1" width="23.26953125" customWidth="1"/>
    <col min="2" max="2" width="9.453125" customWidth="1"/>
    <col min="3" max="4" width="15.453125" customWidth="1"/>
    <col min="5" max="5" width="22.453125" customWidth="1"/>
    <col min="6" max="7" width="15.453125" customWidth="1"/>
    <col min="8" max="8" width="24.54296875" customWidth="1"/>
    <col min="9" max="9" width="16.54296875" customWidth="1"/>
    <col min="10" max="10" width="13.54296875" customWidth="1"/>
    <col min="11" max="11" width="20.453125" customWidth="1"/>
    <col min="13" max="13" width="15.453125" style="13" bestFit="1" customWidth="1"/>
  </cols>
  <sheetData>
    <row r="1" spans="1:13">
      <c r="A1" s="24" t="s">
        <v>25</v>
      </c>
      <c r="B1" s="21" t="s">
        <v>10</v>
      </c>
      <c r="C1" s="6" t="s">
        <v>0</v>
      </c>
      <c r="D1" s="6" t="s">
        <v>1</v>
      </c>
      <c r="E1" s="6" t="s">
        <v>2</v>
      </c>
      <c r="F1" s="6" t="s">
        <v>16</v>
      </c>
      <c r="G1" s="6" t="s">
        <v>17</v>
      </c>
      <c r="H1" s="6" t="s">
        <v>18</v>
      </c>
      <c r="I1" s="6" t="s">
        <v>19</v>
      </c>
      <c r="J1" s="6" t="s">
        <v>7</v>
      </c>
      <c r="K1" s="6" t="s">
        <v>20</v>
      </c>
      <c r="L1" s="6" t="s">
        <v>9</v>
      </c>
      <c r="M1" s="12" t="s">
        <v>21</v>
      </c>
    </row>
    <row r="2" spans="1:13">
      <c r="A2" s="23" t="str">
        <f>Tableau1[[#This Row],[Nom]]&amp; " " &amp; Tableau1[[#This Row],[Prénom]]</f>
        <v>DUPOND Pierre</v>
      </c>
      <c r="B2" s="21" t="s">
        <v>11</v>
      </c>
      <c r="C2" s="6" t="s">
        <v>23</v>
      </c>
      <c r="D2" s="6" t="s">
        <v>28</v>
      </c>
      <c r="E2" s="22" t="s">
        <v>24</v>
      </c>
      <c r="F2" s="20">
        <v>601010101</v>
      </c>
      <c r="G2" s="20"/>
      <c r="H2" s="6" t="s">
        <v>29</v>
      </c>
      <c r="I2" s="6" t="s">
        <v>30</v>
      </c>
      <c r="J2" s="6">
        <v>10001</v>
      </c>
      <c r="K2" s="6" t="s">
        <v>31</v>
      </c>
      <c r="L2" s="6" t="s">
        <v>32</v>
      </c>
      <c r="M2" s="17">
        <v>44045.560546412038</v>
      </c>
    </row>
    <row r="29" spans="4:4">
      <c r="D29" s="16"/>
    </row>
  </sheetData>
  <hyperlinks>
    <hyperlink ref="E2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 de saisie</vt:lpstr>
      <vt:lpstr>Liste</vt:lpstr>
      <vt:lpstr>Contact NA</vt:lpstr>
      <vt:lpstr>Liste_Noms</vt:lpstr>
      <vt:lpstr>ListeCivilité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AVF Grenoble</dc:creator>
  <cp:lastModifiedBy>AFEH56</cp:lastModifiedBy>
  <dcterms:created xsi:type="dcterms:W3CDTF">2020-07-29T11:30:00Z</dcterms:created>
  <dcterms:modified xsi:type="dcterms:W3CDTF">2020-08-03T16:01:28Z</dcterms:modified>
</cp:coreProperties>
</file>