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40" windowWidth="18920" windowHeight="11020"/>
  </bookViews>
  <sheets>
    <sheet name="BD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O19" i="1" l="1"/>
  <c r="O13" i="1"/>
  <c r="M13" i="1"/>
  <c r="K13" i="1"/>
  <c r="H13" i="1"/>
  <c r="O12" i="1"/>
  <c r="M12" i="1"/>
  <c r="K12" i="1"/>
  <c r="H12" i="1"/>
  <c r="M2" i="1"/>
  <c r="O2" i="1" s="1"/>
  <c r="H2" i="1"/>
  <c r="K3" i="1"/>
  <c r="K4" i="1"/>
  <c r="K5" i="1"/>
  <c r="K6" i="1"/>
  <c r="K7" i="1"/>
  <c r="K8" i="1"/>
  <c r="K9" i="1"/>
  <c r="K10" i="1"/>
  <c r="K11" i="1"/>
  <c r="K14" i="1"/>
  <c r="K15" i="1"/>
  <c r="K16" i="1"/>
  <c r="K17" i="1"/>
  <c r="K18" i="1"/>
  <c r="H10" i="1" l="1"/>
  <c r="M10" i="1" s="1"/>
  <c r="O10" i="1" s="1"/>
  <c r="H9" i="1"/>
  <c r="M9" i="1" s="1"/>
  <c r="O9" i="1" s="1"/>
  <c r="M8" i="1"/>
  <c r="O8" i="1" s="1"/>
  <c r="H8" i="1"/>
  <c r="H6" i="1"/>
  <c r="M6" i="1" s="1"/>
  <c r="O6" i="1" s="1"/>
  <c r="H5" i="1" l="1"/>
  <c r="M5" i="1" s="1"/>
  <c r="O5" i="1" s="1"/>
  <c r="H3" i="1"/>
  <c r="M3" i="1" s="1"/>
  <c r="O3" i="1" s="1"/>
  <c r="H4" i="1" l="1"/>
  <c r="H18" i="1"/>
  <c r="M18" i="1" s="1"/>
  <c r="O18" i="1" s="1"/>
  <c r="H17" i="1"/>
  <c r="M17" i="1" s="1"/>
  <c r="O17" i="1" s="1"/>
  <c r="H16" i="1"/>
  <c r="M16" i="1" s="1"/>
  <c r="O16" i="1" s="1"/>
  <c r="H15" i="1"/>
  <c r="M15" i="1" s="1"/>
  <c r="O15" i="1" s="1"/>
  <c r="H14" i="1"/>
  <c r="M14" i="1" s="1"/>
  <c r="O14" i="1" s="1"/>
  <c r="H11" i="1"/>
  <c r="M11" i="1" s="1"/>
  <c r="O11" i="1" s="1"/>
  <c r="H7" i="1"/>
  <c r="M7" i="1" s="1"/>
  <c r="O7" i="1" s="1"/>
</calcChain>
</file>

<file path=xl/sharedStrings.xml><?xml version="1.0" encoding="utf-8"?>
<sst xmlns="http://schemas.openxmlformats.org/spreadsheetml/2006/main" count="54" uniqueCount="46">
  <si>
    <t>N° CONTRAT</t>
  </si>
  <si>
    <t>NOM DE CLIENT</t>
  </si>
  <si>
    <t xml:space="preserve">N°PERMIS DE CONDUIRE </t>
  </si>
  <si>
    <t xml:space="preserve"> TEL</t>
  </si>
  <si>
    <t>DEP</t>
  </si>
  <si>
    <t>RET</t>
  </si>
  <si>
    <t>N/J</t>
  </si>
  <si>
    <t>KM D</t>
  </si>
  <si>
    <t>KM R</t>
  </si>
  <si>
    <t>PARCOURS</t>
  </si>
  <si>
    <t>prix /jrs</t>
  </si>
  <si>
    <t>NET à PAYER</t>
  </si>
  <si>
    <t>AVANCE</t>
  </si>
  <si>
    <t>RESTE</t>
  </si>
  <si>
    <t>REMARQUE</t>
  </si>
  <si>
    <t>ALI</t>
  </si>
  <si>
    <t>AHDI LMAHJOUB</t>
  </si>
  <si>
    <t>87650-D-6</t>
  </si>
  <si>
    <t>ADIB</t>
  </si>
  <si>
    <t>JALAL</t>
  </si>
  <si>
    <t>98932-D-6</t>
  </si>
  <si>
    <t>WOLVAGEN</t>
  </si>
  <si>
    <t>KASSEM</t>
  </si>
  <si>
    <t>86525-D-6</t>
  </si>
  <si>
    <t>AMI TARIK</t>
  </si>
  <si>
    <t>technopres</t>
  </si>
  <si>
    <t>87650-d-6</t>
  </si>
  <si>
    <t>IDOU CAR</t>
  </si>
  <si>
    <t>maria oppep</t>
  </si>
  <si>
    <t>farid huilat</t>
  </si>
  <si>
    <t>33437-H-6</t>
  </si>
  <si>
    <t>125-F-R56</t>
  </si>
  <si>
    <t>MATRICULE</t>
  </si>
  <si>
    <t>SKALLI  HOUSSA</t>
  </si>
  <si>
    <t>BIBI</t>
  </si>
  <si>
    <t>300</t>
  </si>
  <si>
    <t/>
  </si>
  <si>
    <t>350</t>
  </si>
  <si>
    <t>1000</t>
  </si>
  <si>
    <t>400</t>
  </si>
  <si>
    <t>ESSAI</t>
  </si>
  <si>
    <t>375</t>
  </si>
  <si>
    <t>500</t>
  </si>
  <si>
    <t>RIMKA</t>
  </si>
  <si>
    <t>600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</si>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</sst>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0" borderId="0" xfId="0" applyNumberFormat="1"/>
    <xf numFmtId="14" fontId="0" fillId="4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4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0</xdr:row>
      <xdr:rowOff>257174</xdr:rowOff>
    </xdr:from>
    <xdr:to>
      <xdr:col>7</xdr:col>
      <xdr:colOff>742950</xdr:colOff>
      <xdr:row>0</xdr:row>
      <xdr:rowOff>619125</xdr:rowOff>
    </xdr:to>
    <xdr:sp macro="[0]!essai" textlink="">
      <xdr:nvSpPr>
        <xdr:cNvPr id="2" name="Rectangle à coins arrondis 1"/>
        <xdr:cNvSpPr/>
      </xdr:nvSpPr>
      <xdr:spPr>
        <a:xfrm>
          <a:off x="4305300" y="257174"/>
          <a:ext cx="2190750" cy="361951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100"/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P19" totalsRowShown="0" headerRowDxfId="20" dataDxfId="18" headerRowBorderDxfId="19" tableBorderDxfId="17" totalsRowBorderDxfId="16">
  <autoFilter ref="A1:P19"/>
  <tableColumns count="16">
    <tableColumn id="15" name="N° CONTRAT" dataDxfId="4"/>
    <tableColumn id="16" name="NOM DE CLIENT" dataDxfId="3"/>
    <tableColumn id="1" name="N°PERMIS DE CONDUIRE " dataDxfId="15"/>
    <tableColumn id="2" name=" TEL" dataDxfId="14"/>
    <tableColumn id="3" name="MATRICULE" dataDxfId="13"/>
    <tableColumn id="4" name="DEP" dataDxfId="12"/>
    <tableColumn id="5" name="RET" dataDxfId="11"/>
    <tableColumn id="6" name="N/J" dataDxfId="10">
      <calculatedColumnFormula>SUM(G2-F2)</calculatedColumnFormula>
    </tableColumn>
    <tableColumn id="7" name="KM D" dataDxfId="9"/>
    <tableColumn id="8" name="KM R" dataDxfId="8"/>
    <tableColumn id="9" name="PARCOURS" dataDxfId="2">
      <calculatedColumnFormula>J2-I2</calculatedColumnFormula>
    </tableColumn>
    <tableColumn id="10" name="prix /jrs" dataDxfId="7"/>
    <tableColumn id="11" name="NET à PAYER" dataDxfId="6">
      <calculatedColumnFormula>H2*L2</calculatedColumnFormula>
    </tableColumn>
    <tableColumn id="12" name="AVANCE" dataDxfId="5"/>
    <tableColumn id="13" name="RESTE" dataDxfId="1">
      <calculatedColumnFormula>M2-N2</calculatedColumnFormula>
    </tableColumn>
    <tableColumn id="14" name="REMARQ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9"/>
  <sheetViews>
    <sheetView tabSelected="1" topLeftCell="B2" workbookViewId="0">
      <selection activeCell="N23" sqref="N23"/>
    </sheetView>
  </sheetViews>
  <sheetFormatPr baseColWidth="10" defaultRowHeight="14.5" x14ac:dyDescent="0.35"/>
  <cols>
    <col min="2" max="2" width="15" customWidth="1"/>
    <col min="3" max="3" width="22.36328125" customWidth="1"/>
    <col min="5" max="5" width="13.36328125" customWidth="1"/>
    <col min="6" max="7" width="11.453125" style="6"/>
    <col min="11" max="11" width="12.54296875" customWidth="1"/>
    <col min="13" max="13" width="13.7265625" customWidth="1"/>
    <col min="16" max="16" width="22.54296875" customWidth="1"/>
  </cols>
  <sheetData>
    <row r="1" spans="1:16" ht="57.75" customHeight="1" x14ac:dyDescent="0.35">
      <c r="A1" s="10" t="s">
        <v>0</v>
      </c>
      <c r="B1" s="10" t="s">
        <v>1</v>
      </c>
      <c r="C1" s="9" t="s">
        <v>2</v>
      </c>
      <c r="D1" s="10" t="s">
        <v>3</v>
      </c>
      <c r="E1" s="10" t="s">
        <v>32</v>
      </c>
      <c r="F1" s="11" t="s">
        <v>4</v>
      </c>
      <c r="G1" s="11" t="s">
        <v>5</v>
      </c>
      <c r="H1" s="12" t="s">
        <v>6</v>
      </c>
      <c r="I1" s="10" t="s">
        <v>7</v>
      </c>
      <c r="J1" s="10" t="s">
        <v>8</v>
      </c>
      <c r="K1" s="10" t="s">
        <v>9</v>
      </c>
      <c r="L1" s="13" t="s">
        <v>10</v>
      </c>
      <c r="M1" s="13" t="s">
        <v>11</v>
      </c>
      <c r="N1" s="10" t="s">
        <v>12</v>
      </c>
      <c r="O1" s="10" t="s">
        <v>13</v>
      </c>
      <c r="P1" s="14" t="s">
        <v>14</v>
      </c>
    </row>
    <row r="2" spans="1:16" x14ac:dyDescent="0.35">
      <c r="A2" s="22">
        <v>697</v>
      </c>
      <c r="B2" s="22" t="s">
        <v>15</v>
      </c>
      <c r="C2" s="8"/>
      <c r="D2" s="1"/>
      <c r="E2" s="1" t="s">
        <v>31</v>
      </c>
      <c r="F2" s="7">
        <v>42372</v>
      </c>
      <c r="G2" s="7">
        <v>42493</v>
      </c>
      <c r="H2" s="2">
        <f>G2-F2</f>
        <v>121</v>
      </c>
      <c r="I2" s="3" t="s">
        <v>36</v>
      </c>
      <c r="J2" s="3" t="s">
        <v>36</v>
      </c>
      <c r="K2" s="3"/>
      <c r="L2" s="4" t="s">
        <v>41</v>
      </c>
      <c r="M2" s="5">
        <f>L2*H2</f>
        <v>45375</v>
      </c>
      <c r="N2" s="5" t="s">
        <v>38</v>
      </c>
      <c r="O2" s="5">
        <f>M2-N2</f>
        <v>44375</v>
      </c>
      <c r="P2" s="23" t="s">
        <v>40</v>
      </c>
    </row>
    <row r="3" spans="1:16" x14ac:dyDescent="0.35">
      <c r="A3" s="5">
        <v>698</v>
      </c>
      <c r="B3" s="5" t="s">
        <v>16</v>
      </c>
      <c r="C3" s="8"/>
      <c r="D3" s="1"/>
      <c r="E3" s="1" t="s">
        <v>17</v>
      </c>
      <c r="F3" s="7">
        <v>42372</v>
      </c>
      <c r="G3" s="7">
        <v>42554</v>
      </c>
      <c r="H3" s="2">
        <f>G3-F3</f>
        <v>182</v>
      </c>
      <c r="I3" s="3"/>
      <c r="J3" s="3"/>
      <c r="K3" s="3">
        <f t="shared" ref="K2:K18" si="0">J3-I3</f>
        <v>0</v>
      </c>
      <c r="L3" s="4">
        <v>250</v>
      </c>
      <c r="M3" s="5">
        <f>L3*H3</f>
        <v>45500</v>
      </c>
      <c r="N3" s="5">
        <v>300</v>
      </c>
      <c r="O3" s="5">
        <f>M3-N3</f>
        <v>45200</v>
      </c>
      <c r="P3" s="23"/>
    </row>
    <row r="4" spans="1:16" x14ac:dyDescent="0.35">
      <c r="A4" s="5">
        <v>699</v>
      </c>
      <c r="B4" s="5" t="s">
        <v>18</v>
      </c>
      <c r="C4" s="8"/>
      <c r="D4" s="1"/>
      <c r="E4" s="1"/>
      <c r="F4" s="7">
        <v>42372</v>
      </c>
      <c r="G4" s="7">
        <v>42430</v>
      </c>
      <c r="H4" s="2">
        <f t="shared" ref="H4:H18" si="1">SUM(G4-F4)</f>
        <v>58</v>
      </c>
      <c r="I4" s="3"/>
      <c r="J4" s="3"/>
      <c r="K4" s="3">
        <f t="shared" si="0"/>
        <v>0</v>
      </c>
      <c r="L4" s="4">
        <v>350</v>
      </c>
      <c r="M4" s="5"/>
      <c r="N4" s="5">
        <v>100</v>
      </c>
      <c r="O4" s="5"/>
      <c r="P4" s="23"/>
    </row>
    <row r="5" spans="1:16" x14ac:dyDescent="0.35">
      <c r="A5" s="5">
        <v>700</v>
      </c>
      <c r="B5" s="5" t="s">
        <v>19</v>
      </c>
      <c r="C5" s="8"/>
      <c r="D5" s="1"/>
      <c r="E5" s="1" t="s">
        <v>20</v>
      </c>
      <c r="F5" s="7">
        <v>42403</v>
      </c>
      <c r="G5" s="7">
        <v>42677</v>
      </c>
      <c r="H5" s="2">
        <f>G5-F5</f>
        <v>274</v>
      </c>
      <c r="I5" s="3"/>
      <c r="J5" s="3"/>
      <c r="K5" s="3">
        <f t="shared" si="0"/>
        <v>0</v>
      </c>
      <c r="L5" s="4">
        <v>250</v>
      </c>
      <c r="M5" s="5">
        <f>L5*H5</f>
        <v>68500</v>
      </c>
      <c r="N5" s="5">
        <v>500</v>
      </c>
      <c r="O5" s="5">
        <f>M5-N5</f>
        <v>68000</v>
      </c>
      <c r="P5" s="23"/>
    </row>
    <row r="6" spans="1:16" x14ac:dyDescent="0.35">
      <c r="A6" s="5">
        <v>701</v>
      </c>
      <c r="B6" s="5" t="s">
        <v>21</v>
      </c>
      <c r="C6" s="8"/>
      <c r="D6" s="1"/>
      <c r="E6" s="1"/>
      <c r="F6" s="7">
        <v>42431</v>
      </c>
      <c r="G6" s="7">
        <v>42433</v>
      </c>
      <c r="H6" s="2">
        <f>G6-F6</f>
        <v>2</v>
      </c>
      <c r="I6" s="3"/>
      <c r="J6" s="3"/>
      <c r="K6" s="3">
        <f t="shared" si="0"/>
        <v>0</v>
      </c>
      <c r="L6" s="4">
        <v>400</v>
      </c>
      <c r="M6" s="5">
        <f>L6*H6</f>
        <v>800</v>
      </c>
      <c r="N6" s="5"/>
      <c r="O6" s="5">
        <f>M6-N6</f>
        <v>800</v>
      </c>
      <c r="P6" s="23"/>
    </row>
    <row r="7" spans="1:16" x14ac:dyDescent="0.35">
      <c r="A7" s="5">
        <v>702</v>
      </c>
      <c r="B7" s="5" t="s">
        <v>21</v>
      </c>
      <c r="C7" s="8"/>
      <c r="D7" s="1"/>
      <c r="E7" s="1"/>
      <c r="F7" s="7">
        <v>42431</v>
      </c>
      <c r="G7" s="7">
        <v>42433</v>
      </c>
      <c r="H7" s="2">
        <f t="shared" si="1"/>
        <v>2</v>
      </c>
      <c r="I7" s="3"/>
      <c r="J7" s="3"/>
      <c r="K7" s="3">
        <f t="shared" si="0"/>
        <v>0</v>
      </c>
      <c r="L7" s="4">
        <v>400</v>
      </c>
      <c r="M7" s="5">
        <f t="shared" ref="M7:M17" si="2">H7*L7</f>
        <v>800</v>
      </c>
      <c r="N7" s="5"/>
      <c r="O7" s="5">
        <f t="shared" ref="O7:O18" si="3">M7-N7</f>
        <v>800</v>
      </c>
      <c r="P7" s="23"/>
    </row>
    <row r="8" spans="1:16" x14ac:dyDescent="0.35">
      <c r="A8" s="5">
        <v>703</v>
      </c>
      <c r="B8" s="5" t="s">
        <v>22</v>
      </c>
      <c r="C8" s="8"/>
      <c r="D8" s="1"/>
      <c r="E8" s="1" t="s">
        <v>23</v>
      </c>
      <c r="F8" s="7">
        <v>42432</v>
      </c>
      <c r="G8" s="7">
        <v>42463</v>
      </c>
      <c r="H8" s="2">
        <f>G8-F8</f>
        <v>31</v>
      </c>
      <c r="I8" s="3"/>
      <c r="J8" s="3"/>
      <c r="K8" s="3">
        <f t="shared" si="0"/>
        <v>0</v>
      </c>
      <c r="L8" s="4">
        <v>200</v>
      </c>
      <c r="M8" s="5">
        <f>L8*H8</f>
        <v>6200</v>
      </c>
      <c r="N8" s="5"/>
      <c r="O8" s="5">
        <f>M8-N8</f>
        <v>6200</v>
      </c>
      <c r="P8" s="23"/>
    </row>
    <row r="9" spans="1:16" x14ac:dyDescent="0.35">
      <c r="A9" s="5">
        <v>704</v>
      </c>
      <c r="B9" s="5" t="s">
        <v>33</v>
      </c>
      <c r="C9" s="8"/>
      <c r="D9" s="1"/>
      <c r="E9" s="1"/>
      <c r="F9" s="7">
        <v>42433</v>
      </c>
      <c r="G9" s="7">
        <v>42438</v>
      </c>
      <c r="H9" s="2">
        <f>G9-F9</f>
        <v>5</v>
      </c>
      <c r="I9" s="3"/>
      <c r="J9" s="3"/>
      <c r="K9" s="3">
        <f t="shared" si="0"/>
        <v>0</v>
      </c>
      <c r="L9" s="4">
        <v>1000</v>
      </c>
      <c r="M9" s="5">
        <f>L9*H9</f>
        <v>5000</v>
      </c>
      <c r="N9" s="5">
        <v>2000</v>
      </c>
      <c r="O9" s="5">
        <f>M9-N9</f>
        <v>3000</v>
      </c>
      <c r="P9" s="23"/>
    </row>
    <row r="10" spans="1:16" x14ac:dyDescent="0.35">
      <c r="A10" s="5">
        <v>705</v>
      </c>
      <c r="B10" s="5" t="s">
        <v>24</v>
      </c>
      <c r="C10" s="8"/>
      <c r="D10" s="1"/>
      <c r="E10" s="1"/>
      <c r="F10" s="7">
        <v>42068</v>
      </c>
      <c r="G10" s="7">
        <v>42076</v>
      </c>
      <c r="H10" s="2">
        <f>G10-F10</f>
        <v>8</v>
      </c>
      <c r="I10" s="3"/>
      <c r="J10" s="3"/>
      <c r="K10" s="3">
        <f t="shared" si="0"/>
        <v>0</v>
      </c>
      <c r="L10" s="4">
        <v>300</v>
      </c>
      <c r="M10" s="5">
        <f>L10*H10</f>
        <v>2400</v>
      </c>
      <c r="N10" s="5"/>
      <c r="O10" s="5">
        <f>M10-N10</f>
        <v>2400</v>
      </c>
      <c r="P10" s="23"/>
    </row>
    <row r="11" spans="1:16" x14ac:dyDescent="0.35">
      <c r="A11" s="5">
        <v>706</v>
      </c>
      <c r="B11" s="5" t="s">
        <v>25</v>
      </c>
      <c r="C11" s="8"/>
      <c r="D11" s="1"/>
      <c r="E11" s="1" t="s">
        <v>26</v>
      </c>
      <c r="F11" s="7">
        <v>42436</v>
      </c>
      <c r="G11" s="7">
        <v>42450</v>
      </c>
      <c r="H11" s="2">
        <f t="shared" si="1"/>
        <v>14</v>
      </c>
      <c r="I11" s="3"/>
      <c r="J11" s="3"/>
      <c r="K11" s="3">
        <f t="shared" si="0"/>
        <v>0</v>
      </c>
      <c r="L11" s="4">
        <v>250</v>
      </c>
      <c r="M11" s="5">
        <f t="shared" si="2"/>
        <v>3500</v>
      </c>
      <c r="N11" s="5">
        <v>500</v>
      </c>
      <c r="O11" s="5">
        <f t="shared" si="3"/>
        <v>3000</v>
      </c>
      <c r="P11" s="23"/>
    </row>
    <row r="12" spans="1:16" x14ac:dyDescent="0.35">
      <c r="A12" s="5">
        <v>707</v>
      </c>
      <c r="B12" s="5" t="s">
        <v>43</v>
      </c>
      <c r="C12" s="8"/>
      <c r="D12" s="1"/>
      <c r="E12" s="1"/>
      <c r="F12" s="7">
        <v>42437</v>
      </c>
      <c r="G12" s="7">
        <v>42440</v>
      </c>
      <c r="H12" s="2">
        <f>G12-F12</f>
        <v>3</v>
      </c>
      <c r="I12" s="3" t="s">
        <v>42</v>
      </c>
      <c r="J12" s="3" t="s">
        <v>44</v>
      </c>
      <c r="K12" s="3">
        <f>J12-I12</f>
        <v>100</v>
      </c>
      <c r="L12" s="4" t="s">
        <v>37</v>
      </c>
      <c r="M12" s="5">
        <f>L12*H12</f>
        <v>1050</v>
      </c>
      <c r="N12" s="5" t="s">
        <v>35</v>
      </c>
      <c r="O12" s="5">
        <f>M12-N12</f>
        <v>750</v>
      </c>
      <c r="P12" s="23"/>
    </row>
    <row r="13" spans="1:16" x14ac:dyDescent="0.35">
      <c r="A13" s="5">
        <v>708</v>
      </c>
      <c r="B13" s="5" t="s">
        <v>43</v>
      </c>
      <c r="C13" s="8"/>
      <c r="D13" s="1"/>
      <c r="E13" s="1"/>
      <c r="F13" s="7">
        <v>42437</v>
      </c>
      <c r="G13" s="7">
        <v>42440</v>
      </c>
      <c r="H13" s="2">
        <f>G13-F13</f>
        <v>3</v>
      </c>
      <c r="I13" s="3" t="s">
        <v>45</v>
      </c>
      <c r="J13" s="3" t="s">
        <v>37</v>
      </c>
      <c r="K13" s="3">
        <f>J13-I13</f>
        <v>100</v>
      </c>
      <c r="L13" s="4" t="s">
        <v>39</v>
      </c>
      <c r="M13" s="5">
        <f>L13*H13</f>
        <v>1200</v>
      </c>
      <c r="N13" s="5" t="s">
        <v>36</v>
      </c>
      <c r="O13" s="5" t="e">
        <f>M13-N13</f>
        <v>#VALUE!</v>
      </c>
      <c r="P13" s="23"/>
    </row>
    <row r="14" spans="1:16" x14ac:dyDescent="0.35">
      <c r="A14" s="5">
        <v>709</v>
      </c>
      <c r="B14" s="5" t="s">
        <v>27</v>
      </c>
      <c r="C14" s="8"/>
      <c r="D14" s="1"/>
      <c r="E14" s="1"/>
      <c r="F14" s="7">
        <v>42437</v>
      </c>
      <c r="G14" s="7">
        <v>42447</v>
      </c>
      <c r="H14" s="2">
        <f t="shared" si="1"/>
        <v>10</v>
      </c>
      <c r="I14" s="3"/>
      <c r="J14" s="3"/>
      <c r="K14" s="3">
        <f t="shared" si="0"/>
        <v>0</v>
      </c>
      <c r="L14" s="4">
        <v>500</v>
      </c>
      <c r="M14" s="5">
        <f t="shared" si="2"/>
        <v>5000</v>
      </c>
      <c r="N14" s="5"/>
      <c r="O14" s="5">
        <f t="shared" si="3"/>
        <v>5000</v>
      </c>
      <c r="P14" s="23"/>
    </row>
    <row r="15" spans="1:16" x14ac:dyDescent="0.35">
      <c r="A15" s="5">
        <v>710</v>
      </c>
      <c r="B15" s="5" t="s">
        <v>21</v>
      </c>
      <c r="C15" s="8"/>
      <c r="D15" s="1"/>
      <c r="E15" s="1"/>
      <c r="F15" s="7">
        <v>42437</v>
      </c>
      <c r="G15" s="7">
        <v>42440</v>
      </c>
      <c r="H15" s="2">
        <f t="shared" si="1"/>
        <v>3</v>
      </c>
      <c r="I15" s="3"/>
      <c r="J15" s="3"/>
      <c r="K15" s="3">
        <f t="shared" si="0"/>
        <v>0</v>
      </c>
      <c r="L15" s="4">
        <v>200</v>
      </c>
      <c r="M15" s="5">
        <f t="shared" si="2"/>
        <v>600</v>
      </c>
      <c r="N15" s="5"/>
      <c r="O15" s="5">
        <f t="shared" si="3"/>
        <v>600</v>
      </c>
      <c r="P15" s="23"/>
    </row>
    <row r="16" spans="1:16" x14ac:dyDescent="0.35">
      <c r="A16" s="5">
        <v>711</v>
      </c>
      <c r="B16" s="5" t="s">
        <v>21</v>
      </c>
      <c r="C16" s="8"/>
      <c r="D16" s="1"/>
      <c r="E16" s="1"/>
      <c r="F16" s="7">
        <v>42437</v>
      </c>
      <c r="G16" s="7">
        <v>42440</v>
      </c>
      <c r="H16" s="2">
        <f t="shared" si="1"/>
        <v>3</v>
      </c>
      <c r="I16" s="3"/>
      <c r="J16" s="3"/>
      <c r="K16" s="3">
        <f t="shared" si="0"/>
        <v>0</v>
      </c>
      <c r="L16" s="4">
        <v>1500</v>
      </c>
      <c r="M16" s="5">
        <f t="shared" si="2"/>
        <v>4500</v>
      </c>
      <c r="N16" s="5">
        <v>2500</v>
      </c>
      <c r="O16" s="5">
        <f t="shared" si="3"/>
        <v>2000</v>
      </c>
      <c r="P16" s="23"/>
    </row>
    <row r="17" spans="1:16" x14ac:dyDescent="0.35">
      <c r="A17" s="5">
        <v>712</v>
      </c>
      <c r="B17" s="5" t="s">
        <v>28</v>
      </c>
      <c r="C17" s="8"/>
      <c r="D17" s="1"/>
      <c r="E17" s="1"/>
      <c r="F17" s="7">
        <v>42438</v>
      </c>
      <c r="G17" s="7">
        <v>42443</v>
      </c>
      <c r="H17" s="2">
        <f t="shared" si="1"/>
        <v>5</v>
      </c>
      <c r="I17" s="3"/>
      <c r="J17" s="3"/>
      <c r="K17" s="3">
        <f t="shared" si="0"/>
        <v>0</v>
      </c>
      <c r="L17" s="4">
        <v>500</v>
      </c>
      <c r="M17" s="5">
        <f t="shared" si="2"/>
        <v>2500</v>
      </c>
      <c r="N17" s="5"/>
      <c r="O17" s="5">
        <f t="shared" si="3"/>
        <v>2500</v>
      </c>
      <c r="P17" s="23"/>
    </row>
    <row r="18" spans="1:16" x14ac:dyDescent="0.35">
      <c r="A18" s="21">
        <v>713</v>
      </c>
      <c r="B18" s="21" t="s">
        <v>29</v>
      </c>
      <c r="C18" s="15"/>
      <c r="D18" s="16"/>
      <c r="E18" s="16" t="s">
        <v>30</v>
      </c>
      <c r="F18" s="17">
        <v>42439</v>
      </c>
      <c r="G18" s="17">
        <v>42459</v>
      </c>
      <c r="H18" s="18">
        <f t="shared" si="1"/>
        <v>20</v>
      </c>
      <c r="I18" s="19"/>
      <c r="J18" s="19"/>
      <c r="K18" s="19">
        <f t="shared" si="0"/>
        <v>0</v>
      </c>
      <c r="L18" s="20">
        <v>300</v>
      </c>
      <c r="M18" s="21">
        <f>H18*L18</f>
        <v>6000</v>
      </c>
      <c r="N18" s="21">
        <v>1500</v>
      </c>
      <c r="O18" s="21">
        <f t="shared" si="3"/>
        <v>4500</v>
      </c>
      <c r="P18" s="24"/>
    </row>
    <row r="19" spans="1:16" x14ac:dyDescent="0.35">
      <c r="A19" s="21">
        <v>714</v>
      </c>
      <c r="B19" s="21" t="s">
        <v>34</v>
      </c>
      <c r="C19" s="15"/>
      <c r="D19" s="16"/>
      <c r="E19" s="16">
        <v>12366</v>
      </c>
      <c r="F19" s="17">
        <v>42461</v>
      </c>
      <c r="G19" s="17"/>
      <c r="H19" s="18">
        <v>0</v>
      </c>
      <c r="I19" s="19">
        <v>125</v>
      </c>
      <c r="J19" s="19"/>
      <c r="K19" s="25"/>
      <c r="L19" s="20">
        <v>350</v>
      </c>
      <c r="M19" s="21"/>
      <c r="N19" s="21">
        <v>100</v>
      </c>
      <c r="O19" s="21">
        <f>M19-N19</f>
        <v>-100</v>
      </c>
      <c r="P19" s="24" t="s">
        <v>40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2016-04-29T15:41:40Z</dcterms:created>
  <dcterms:modified xsi:type="dcterms:W3CDTF">2016-04-30T17:34:13Z</dcterms:modified>
</cp:coreProperties>
</file>