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4400" yWindow="-15" windowWidth="14445" windowHeight="12795"/>
  </bookViews>
  <sheets>
    <sheet name="DEVIS" sheetId="1" r:id="rId1"/>
    <sheet name="Feuil1" sheetId="2" r:id="rId2"/>
  </sheets>
  <definedNames>
    <definedName name="_xlnm._FilterDatabase" localSheetId="1" hidden="1">Feuil1!$A$1:$D$201</definedName>
    <definedName name="_xlnm.Print_Area" localSheetId="1">OFFSET(Feuil1!$A$1,,,MATCH("",Feuil1!$A$1:$A$201,0)-1,3)</definedName>
  </definedNames>
  <calcPr calcId="125725" fullPrecision="0"/>
</workbook>
</file>

<file path=xl/calcChain.xml><?xml version="1.0" encoding="utf-8"?>
<calcChain xmlns="http://schemas.openxmlformats.org/spreadsheetml/2006/main">
  <c r="E9" i="1"/>
  <c r="E36" l="1"/>
  <c r="D25"/>
  <c r="E25" s="1"/>
  <c r="D24"/>
  <c r="E24" s="1"/>
  <c r="E27"/>
  <c r="E3"/>
  <c r="E2"/>
  <c r="E4"/>
  <c r="E5"/>
  <c r="E6"/>
  <c r="E7"/>
  <c r="E8"/>
  <c r="E12"/>
  <c r="E13"/>
  <c r="E14"/>
  <c r="E15"/>
  <c r="E16"/>
  <c r="E17"/>
  <c r="E18"/>
  <c r="E19"/>
  <c r="E20"/>
  <c r="E21"/>
  <c r="E26"/>
  <c r="E28"/>
  <c r="E29"/>
  <c r="E30"/>
  <c r="E31"/>
  <c r="E32"/>
  <c r="E33"/>
  <c r="E37"/>
  <c r="E38"/>
  <c r="E39"/>
  <c r="E40"/>
  <c r="E41"/>
  <c r="E42"/>
  <c r="E43"/>
  <c r="E44"/>
  <c r="E45"/>
  <c r="E48"/>
  <c r="E49"/>
  <c r="E50"/>
  <c r="E51"/>
  <c r="E52"/>
  <c r="E53"/>
  <c r="E54"/>
  <c r="E55"/>
  <c r="E56"/>
  <c r="E57"/>
  <c r="E60"/>
  <c r="E61"/>
  <c r="E62"/>
  <c r="E63"/>
  <c r="E64"/>
  <c r="E65"/>
  <c r="E66"/>
  <c r="E67"/>
  <c r="E68"/>
  <c r="E69"/>
  <c r="E70"/>
  <c r="E71"/>
  <c r="E72"/>
  <c r="E75"/>
  <c r="E76"/>
  <c r="E77"/>
  <c r="E78"/>
  <c r="E79"/>
  <c r="E80"/>
  <c r="E81"/>
  <c r="E82"/>
  <c r="E83"/>
  <c r="E84"/>
  <c r="E85"/>
  <c r="E86"/>
  <c r="E87"/>
  <c r="E90"/>
  <c r="E91"/>
  <c r="E92"/>
  <c r="E93"/>
  <c r="E94"/>
  <c r="E95"/>
  <c r="E96"/>
  <c r="E97"/>
  <c r="E98"/>
  <c r="E99"/>
  <c r="E100"/>
  <c r="E101"/>
  <c r="E102"/>
  <c r="E105"/>
  <c r="E106"/>
  <c r="E107"/>
  <c r="E108"/>
  <c r="E109"/>
  <c r="E110"/>
  <c r="E111"/>
  <c r="E112"/>
  <c r="E113"/>
  <c r="E114"/>
  <c r="E115"/>
  <c r="E116"/>
  <c r="E117"/>
  <c r="E120"/>
  <c r="E121"/>
  <c r="E122"/>
  <c r="E123"/>
  <c r="E124"/>
  <c r="E125"/>
  <c r="E126"/>
  <c r="E127"/>
  <c r="E128"/>
  <c r="E129"/>
  <c r="E130"/>
  <c r="E131"/>
  <c r="E132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7"/>
  <c r="E198"/>
  <c r="E199"/>
  <c r="E200"/>
  <c r="E201"/>
  <c r="E118" l="1"/>
  <c r="E119" s="1"/>
  <c r="D119" s="1"/>
  <c r="E22"/>
  <c r="E23" s="1"/>
  <c r="D23" s="1"/>
  <c r="E46"/>
  <c r="E47" s="1"/>
  <c r="D47" s="1"/>
  <c r="E103"/>
  <c r="E104" s="1"/>
  <c r="D104" s="1"/>
  <c r="E58"/>
  <c r="E59" s="1"/>
  <c r="D59" s="1"/>
  <c r="E34"/>
  <c r="E35" s="1"/>
  <c r="D35" s="1"/>
  <c r="E88"/>
  <c r="E89" s="1"/>
  <c r="D89" s="1"/>
  <c r="E73"/>
  <c r="E74" s="1"/>
  <c r="D74" s="1"/>
  <c r="E10"/>
  <c r="E196"/>
  <c r="E154"/>
  <c r="E133"/>
  <c r="E176"/>
  <c r="E1" l="1"/>
  <c r="A1" l="1"/>
  <c r="A2" l="1"/>
  <c r="A3" l="1"/>
  <c r="A4" l="1"/>
  <c r="A5" l="1"/>
  <c r="A6" l="1"/>
  <c r="A7" l="1"/>
  <c r="A8" l="1"/>
  <c r="A9" s="1"/>
  <c r="A10" l="1"/>
  <c r="E11"/>
  <c r="A11" l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K1" s="1"/>
  <c r="D11"/>
  <c r="F2"/>
  <c r="K2" s="1"/>
  <c r="G1" l="1"/>
  <c r="A1" i="2" s="1"/>
  <c r="D1" s="1"/>
  <c r="F3" i="1"/>
  <c r="K3" s="1"/>
  <c r="G2"/>
  <c r="A2" i="2" s="1"/>
  <c r="D2" s="1"/>
  <c r="H1" i="1" l="1"/>
  <c r="I1" s="1"/>
  <c r="J1" s="1"/>
  <c r="G3"/>
  <c r="A3" i="2" s="1"/>
  <c r="D3" s="1"/>
  <c r="F4" i="1"/>
  <c r="K4" s="1"/>
  <c r="H2"/>
  <c r="B1" i="2" l="1"/>
  <c r="H3" i="1"/>
  <c r="I2"/>
  <c r="B2" i="2"/>
  <c r="G4" i="1"/>
  <c r="A4" i="2" s="1"/>
  <c r="D4" s="1"/>
  <c r="F5" i="1"/>
  <c r="K5" s="1"/>
  <c r="C2" i="2" l="1"/>
  <c r="J2" i="1"/>
  <c r="C1" i="2"/>
  <c r="B3"/>
  <c r="I3" i="1"/>
  <c r="H4"/>
  <c r="G5"/>
  <c r="A5" i="2" s="1"/>
  <c r="D5" s="1"/>
  <c r="F6" i="1"/>
  <c r="K6" s="1"/>
  <c r="C3" i="2" l="1"/>
  <c r="J3" i="1"/>
  <c r="B4" i="2"/>
  <c r="I4" i="1"/>
  <c r="H5"/>
  <c r="F7"/>
  <c r="K7" s="1"/>
  <c r="G6"/>
  <c r="A6" i="2" s="1"/>
  <c r="D6" s="1"/>
  <c r="C4" l="1"/>
  <c r="J4" i="1"/>
  <c r="B5" i="2"/>
  <c r="I5" i="1"/>
  <c r="G7"/>
  <c r="A7" i="2" s="1"/>
  <c r="D7" s="1"/>
  <c r="F8" i="1"/>
  <c r="H6"/>
  <c r="F9" l="1"/>
  <c r="K8"/>
  <c r="C5" i="2"/>
  <c r="J5" i="1"/>
  <c r="G8"/>
  <c r="A8" i="2" s="1"/>
  <c r="D8" s="1"/>
  <c r="H7" i="1"/>
  <c r="I6"/>
  <c r="B6" i="2"/>
  <c r="G9" i="1" l="1"/>
  <c r="K9"/>
  <c r="C6" i="2"/>
  <c r="J6" i="1"/>
  <c r="F10"/>
  <c r="K10" s="1"/>
  <c r="B7" i="2"/>
  <c r="I7" i="1"/>
  <c r="H8"/>
  <c r="H9" l="1"/>
  <c r="I9" s="1"/>
  <c r="J9" s="1"/>
  <c r="A9" i="2"/>
  <c r="D9" s="1"/>
  <c r="C7"/>
  <c r="J7" i="1"/>
  <c r="F11"/>
  <c r="K11" s="1"/>
  <c r="G10"/>
  <c r="A10" i="2" s="1"/>
  <c r="D10" s="1"/>
  <c r="I8" i="1"/>
  <c r="B8" i="2"/>
  <c r="C8" l="1"/>
  <c r="J8" i="1"/>
  <c r="G11"/>
  <c r="A11" i="2" s="1"/>
  <c r="D11" s="1"/>
  <c r="F12" i="1"/>
  <c r="K12" s="1"/>
  <c r="B9" i="2"/>
  <c r="C9"/>
  <c r="H10" i="1"/>
  <c r="H11" l="1"/>
  <c r="F13"/>
  <c r="K13" s="1"/>
  <c r="G12"/>
  <c r="A12" i="2" s="1"/>
  <c r="D12" s="1"/>
  <c r="B10"/>
  <c r="I10" i="1"/>
  <c r="C10" i="2" l="1"/>
  <c r="J10" i="1"/>
  <c r="H12"/>
  <c r="I11"/>
  <c r="B11" i="2"/>
  <c r="G13" i="1"/>
  <c r="A13" i="2" s="1"/>
  <c r="D13" s="1"/>
  <c r="F14" i="1"/>
  <c r="K14" s="1"/>
  <c r="C11" i="2" l="1"/>
  <c r="J11" i="1"/>
  <c r="I12"/>
  <c r="B12" i="2"/>
  <c r="H13" i="1"/>
  <c r="F15"/>
  <c r="K15" s="1"/>
  <c r="G14"/>
  <c r="A14" i="2" s="1"/>
  <c r="D14" s="1"/>
  <c r="C12" l="1"/>
  <c r="J12" i="1"/>
  <c r="G15"/>
  <c r="A15" i="2" s="1"/>
  <c r="D15" s="1"/>
  <c r="F16" i="1"/>
  <c r="K16" s="1"/>
  <c r="I13"/>
  <c r="B13" i="2"/>
  <c r="H14" i="1"/>
  <c r="C13" i="2" l="1"/>
  <c r="J13" i="1"/>
  <c r="H15"/>
  <c r="I14"/>
  <c r="B14" i="2"/>
  <c r="F17" i="1"/>
  <c r="K17" s="1"/>
  <c r="G16"/>
  <c r="A16" i="2" s="1"/>
  <c r="D16" s="1"/>
  <c r="C14" l="1"/>
  <c r="J14" i="1"/>
  <c r="G17"/>
  <c r="A17" i="2" s="1"/>
  <c r="D17" s="1"/>
  <c r="F18" i="1"/>
  <c r="K18" s="1"/>
  <c r="B15" i="2"/>
  <c r="I15" i="1"/>
  <c r="H16"/>
  <c r="C15" i="2" l="1"/>
  <c r="J15" i="1"/>
  <c r="F19"/>
  <c r="K19" s="1"/>
  <c r="G18"/>
  <c r="A18" i="2" s="1"/>
  <c r="D18" s="1"/>
  <c r="H17" i="1"/>
  <c r="B16" i="2"/>
  <c r="I16" i="1"/>
  <c r="C16" i="2" l="1"/>
  <c r="J16" i="1"/>
  <c r="B17" i="2"/>
  <c r="I17" i="1"/>
  <c r="G19"/>
  <c r="A19" i="2" s="1"/>
  <c r="D19" s="1"/>
  <c r="F20" i="1"/>
  <c r="K20" s="1"/>
  <c r="H18"/>
  <c r="C17" i="2" l="1"/>
  <c r="J17" i="1"/>
  <c r="H19"/>
  <c r="G20"/>
  <c r="A20" i="2" s="1"/>
  <c r="D20" s="1"/>
  <c r="F21" i="1"/>
  <c r="K21" s="1"/>
  <c r="I18"/>
  <c r="B18" i="2"/>
  <c r="C18" l="1"/>
  <c r="J18" i="1"/>
  <c r="B19" i="2"/>
  <c r="I19" i="1"/>
  <c r="G21"/>
  <c r="A21" i="2" s="1"/>
  <c r="D21" s="1"/>
  <c r="F22" i="1"/>
  <c r="K22" s="1"/>
  <c r="H20"/>
  <c r="C19" i="2" l="1"/>
  <c r="J19" i="1"/>
  <c r="H21"/>
  <c r="G22"/>
  <c r="A22" i="2" s="1"/>
  <c r="D22" s="1"/>
  <c r="F23" i="1"/>
  <c r="K23" s="1"/>
  <c r="I20"/>
  <c r="B20" i="2"/>
  <c r="C20" l="1"/>
  <c r="J20" i="1"/>
  <c r="I21"/>
  <c r="B21" i="2"/>
  <c r="H22" i="1"/>
  <c r="F24"/>
  <c r="K24" s="1"/>
  <c r="G23"/>
  <c r="A23" i="2" s="1"/>
  <c r="D23" s="1"/>
  <c r="C21" l="1"/>
  <c r="J21" i="1"/>
  <c r="B22" i="2"/>
  <c r="I22" i="1"/>
  <c r="F25"/>
  <c r="K25" s="1"/>
  <c r="G24"/>
  <c r="A24" i="2" s="1"/>
  <c r="D24" s="1"/>
  <c r="H23" i="1"/>
  <c r="C22" i="2" l="1"/>
  <c r="J22" i="1"/>
  <c r="F26"/>
  <c r="K26" s="1"/>
  <c r="G25"/>
  <c r="A25" i="2" s="1"/>
  <c r="D25" s="1"/>
  <c r="H24" i="1"/>
  <c r="I23"/>
  <c r="B23" i="2"/>
  <c r="C23" l="1"/>
  <c r="J23" i="1"/>
  <c r="I24"/>
  <c r="B24" i="2"/>
  <c r="F27" i="1"/>
  <c r="K27" s="1"/>
  <c r="G26"/>
  <c r="A26" i="2" s="1"/>
  <c r="D26" s="1"/>
  <c r="H25" i="1"/>
  <c r="C24" i="2" l="1"/>
  <c r="J24" i="1"/>
  <c r="G27"/>
  <c r="A27" i="2" s="1"/>
  <c r="D27" s="1"/>
  <c r="F28" i="1"/>
  <c r="K28" s="1"/>
  <c r="I25"/>
  <c r="B25" i="2"/>
  <c r="H26" i="1"/>
  <c r="C25" i="2" l="1"/>
  <c r="J25" i="1"/>
  <c r="H27"/>
  <c r="I26"/>
  <c r="B26" i="2"/>
  <c r="G28" i="1"/>
  <c r="A28" i="2" s="1"/>
  <c r="D28" s="1"/>
  <c r="F29" i="1"/>
  <c r="K29" s="1"/>
  <c r="C26" i="2" l="1"/>
  <c r="J26" i="1"/>
  <c r="I27"/>
  <c r="B27" i="2"/>
  <c r="H28" i="1"/>
  <c r="G29"/>
  <c r="A29" i="2" s="1"/>
  <c r="D29" s="1"/>
  <c r="F30" i="1"/>
  <c r="K30" s="1"/>
  <c r="C27" i="2" l="1"/>
  <c r="J27" i="1"/>
  <c r="H29"/>
  <c r="B28" i="2"/>
  <c r="I28" i="1"/>
  <c r="G30"/>
  <c r="A30" i="2" s="1"/>
  <c r="D30" s="1"/>
  <c r="F31" i="1"/>
  <c r="K31" s="1"/>
  <c r="C28" i="2" l="1"/>
  <c r="J28" i="1"/>
  <c r="H30"/>
  <c r="B29" i="2"/>
  <c r="I29" i="1"/>
  <c r="F32"/>
  <c r="K32" s="1"/>
  <c r="G31"/>
  <c r="A31" i="2" s="1"/>
  <c r="D31" s="1"/>
  <c r="C29" l="1"/>
  <c r="J29" i="1"/>
  <c r="B30" i="2"/>
  <c r="I30" i="1"/>
  <c r="G32"/>
  <c r="A32" i="2" s="1"/>
  <c r="D32" s="1"/>
  <c r="F33" i="1"/>
  <c r="K33" s="1"/>
  <c r="H31"/>
  <c r="C30" i="2" l="1"/>
  <c r="J30" i="1"/>
  <c r="H32"/>
  <c r="G33"/>
  <c r="A33" i="2" s="1"/>
  <c r="D33" s="1"/>
  <c r="F34" i="1"/>
  <c r="K34" s="1"/>
  <c r="I31"/>
  <c r="B31" i="2"/>
  <c r="C31" l="1"/>
  <c r="J31" i="1"/>
  <c r="H33"/>
  <c r="B32" i="2"/>
  <c r="I32" i="1"/>
  <c r="G34"/>
  <c r="A34" i="2" s="1"/>
  <c r="D34" s="1"/>
  <c r="F35" i="1"/>
  <c r="K35" s="1"/>
  <c r="C32" i="2" l="1"/>
  <c r="J32" i="1"/>
  <c r="B33" i="2"/>
  <c r="I33" i="1"/>
  <c r="H34"/>
  <c r="G35"/>
  <c r="A35" i="2" s="1"/>
  <c r="D35" s="1"/>
  <c r="F36" i="1"/>
  <c r="K36" s="1"/>
  <c r="C33" i="2" l="1"/>
  <c r="J33" i="1"/>
  <c r="H35"/>
  <c r="B34" i="2"/>
  <c r="I34" i="1"/>
  <c r="G36"/>
  <c r="A36" i="2" s="1"/>
  <c r="D36" s="1"/>
  <c r="F37" i="1"/>
  <c r="K37" s="1"/>
  <c r="C34" i="2" l="1"/>
  <c r="J34" i="1"/>
  <c r="B35" i="2"/>
  <c r="I35" i="1"/>
  <c r="H36"/>
  <c r="G37"/>
  <c r="A37" i="2" s="1"/>
  <c r="D37" s="1"/>
  <c r="F38" i="1"/>
  <c r="K38" s="1"/>
  <c r="C35" i="2" l="1"/>
  <c r="J35" i="1"/>
  <c r="H37"/>
  <c r="I36"/>
  <c r="B36" i="2"/>
  <c r="F39" i="1"/>
  <c r="K39" s="1"/>
  <c r="G38"/>
  <c r="A38" i="2" s="1"/>
  <c r="D38" s="1"/>
  <c r="C36" l="1"/>
  <c r="J36" i="1"/>
  <c r="I37"/>
  <c r="B37" i="2"/>
  <c r="F40" i="1"/>
  <c r="K40" s="1"/>
  <c r="G39"/>
  <c r="A39" i="2" s="1"/>
  <c r="D39" s="1"/>
  <c r="H38" i="1"/>
  <c r="C37" i="2" l="1"/>
  <c r="J37" i="1"/>
  <c r="F41"/>
  <c r="K41" s="1"/>
  <c r="G40"/>
  <c r="A40" i="2" s="1"/>
  <c r="D40" s="1"/>
  <c r="I38" i="1"/>
  <c r="B38" i="2"/>
  <c r="H39" i="1"/>
  <c r="C38" i="2" l="1"/>
  <c r="J38" i="1"/>
  <c r="G41"/>
  <c r="A41" i="2" s="1"/>
  <c r="D41" s="1"/>
  <c r="F42" i="1"/>
  <c r="K42" s="1"/>
  <c r="B39" i="2"/>
  <c r="I39" i="1"/>
  <c r="H40"/>
  <c r="C39" i="2" l="1"/>
  <c r="J39" i="1"/>
  <c r="H41"/>
  <c r="F43"/>
  <c r="K43" s="1"/>
  <c r="G42"/>
  <c r="A42" i="2" s="1"/>
  <c r="D42" s="1"/>
  <c r="I40" i="1"/>
  <c r="B40" i="2"/>
  <c r="C40" l="1"/>
  <c r="J40" i="1"/>
  <c r="I41"/>
  <c r="B41" i="2"/>
  <c r="G43" i="1"/>
  <c r="A43" i="2" s="1"/>
  <c r="D43" s="1"/>
  <c r="F44" i="1"/>
  <c r="K44" s="1"/>
  <c r="H42"/>
  <c r="C41" i="2" l="1"/>
  <c r="J41" i="1"/>
  <c r="H43"/>
  <c r="G44"/>
  <c r="A44" i="2" s="1"/>
  <c r="D44" s="1"/>
  <c r="F45" i="1"/>
  <c r="K45" s="1"/>
  <c r="B42" i="2"/>
  <c r="I42" i="1"/>
  <c r="C42" i="2" l="1"/>
  <c r="J42" i="1"/>
  <c r="H44"/>
  <c r="B43" i="2"/>
  <c r="I43" i="1"/>
  <c r="G45"/>
  <c r="A45" i="2" s="1"/>
  <c r="D45" s="1"/>
  <c r="F46" i="1"/>
  <c r="K46" s="1"/>
  <c r="C43" i="2" l="1"/>
  <c r="J43" i="1"/>
  <c r="I44"/>
  <c r="B44" i="2"/>
  <c r="H45" i="1"/>
  <c r="F47"/>
  <c r="K47" s="1"/>
  <c r="G46"/>
  <c r="A46" i="2" s="1"/>
  <c r="D46" s="1"/>
  <c r="C44" l="1"/>
  <c r="J44" i="1"/>
  <c r="B45" i="2"/>
  <c r="I45" i="1"/>
  <c r="F48"/>
  <c r="K48" s="1"/>
  <c r="G47"/>
  <c r="A47" i="2" s="1"/>
  <c r="D47" s="1"/>
  <c r="H46" i="1"/>
  <c r="C45" i="2" l="1"/>
  <c r="J45" i="1"/>
  <c r="F49"/>
  <c r="K49" s="1"/>
  <c r="G48"/>
  <c r="A48" i="2" s="1"/>
  <c r="D48" s="1"/>
  <c r="H47" i="1"/>
  <c r="I46"/>
  <c r="B46" i="2"/>
  <c r="C46" l="1"/>
  <c r="J46" i="1"/>
  <c r="B47" i="2"/>
  <c r="I47" i="1"/>
  <c r="F50"/>
  <c r="K50" s="1"/>
  <c r="G49"/>
  <c r="A49" i="2" s="1"/>
  <c r="D49" s="1"/>
  <c r="H48" i="1"/>
  <c r="C47" i="2" l="1"/>
  <c r="J47" i="1"/>
  <c r="F51"/>
  <c r="K51" s="1"/>
  <c r="G50"/>
  <c r="A50" i="2" s="1"/>
  <c r="D50" s="1"/>
  <c r="H49" i="1"/>
  <c r="I48"/>
  <c r="B48" i="2"/>
  <c r="C48" l="1"/>
  <c r="J48" i="1"/>
  <c r="G51"/>
  <c r="A51" i="2" s="1"/>
  <c r="D51" s="1"/>
  <c r="F52" i="1"/>
  <c r="K52" s="1"/>
  <c r="H50"/>
  <c r="B49" i="2"/>
  <c r="I49" i="1"/>
  <c r="C49" i="2" l="1"/>
  <c r="J49" i="1"/>
  <c r="B50" i="2"/>
  <c r="I50" i="1"/>
  <c r="G52"/>
  <c r="A52" i="2" s="1"/>
  <c r="D52" s="1"/>
  <c r="F53" i="1"/>
  <c r="K53" s="1"/>
  <c r="H51"/>
  <c r="C50" i="2" l="1"/>
  <c r="J50" i="1"/>
  <c r="H52"/>
  <c r="B51" i="2"/>
  <c r="I51" i="1"/>
  <c r="F54"/>
  <c r="K54" s="1"/>
  <c r="G53"/>
  <c r="A53" i="2" s="1"/>
  <c r="D53" s="1"/>
  <c r="C51" l="1"/>
  <c r="J51" i="1"/>
  <c r="F55"/>
  <c r="K55" s="1"/>
  <c r="G54"/>
  <c r="A54" i="2" s="1"/>
  <c r="D54" s="1"/>
  <c r="I52" i="1"/>
  <c r="B52" i="2"/>
  <c r="H53" i="1"/>
  <c r="C52" i="2" l="1"/>
  <c r="J52" i="1"/>
  <c r="H54"/>
  <c r="G55"/>
  <c r="A55" i="2" s="1"/>
  <c r="D55" s="1"/>
  <c r="F56" i="1"/>
  <c r="K56" s="1"/>
  <c r="I53"/>
  <c r="B53" i="2"/>
  <c r="C53" l="1"/>
  <c r="J53" i="1"/>
  <c r="H55"/>
  <c r="I54"/>
  <c r="B54" i="2"/>
  <c r="G56" i="1"/>
  <c r="A56" i="2" s="1"/>
  <c r="D56" s="1"/>
  <c r="F57" i="1"/>
  <c r="K57" s="1"/>
  <c r="C54" i="2" l="1"/>
  <c r="J54" i="1"/>
  <c r="H56"/>
  <c r="B55" i="2"/>
  <c r="I55" i="1"/>
  <c r="G57"/>
  <c r="A57" i="2" s="1"/>
  <c r="D57" s="1"/>
  <c r="F58" i="1"/>
  <c r="K58" s="1"/>
  <c r="C55" i="2" l="1"/>
  <c r="J55" i="1"/>
  <c r="H57"/>
  <c r="B56" i="2"/>
  <c r="I56" i="1"/>
  <c r="F59"/>
  <c r="K59" s="1"/>
  <c r="G58"/>
  <c r="A58" i="2" s="1"/>
  <c r="D58" s="1"/>
  <c r="C56" l="1"/>
  <c r="J56" i="1"/>
  <c r="G59"/>
  <c r="A59" i="2" s="1"/>
  <c r="D59" s="1"/>
  <c r="F60" i="1"/>
  <c r="K60" s="1"/>
  <c r="B57" i="2"/>
  <c r="I57" i="1"/>
  <c r="H58"/>
  <c r="C57" i="2" l="1"/>
  <c r="J57" i="1"/>
  <c r="G60"/>
  <c r="A60" i="2" s="1"/>
  <c r="D60" s="1"/>
  <c r="F61" i="1"/>
  <c r="K61" s="1"/>
  <c r="I58"/>
  <c r="B58" i="2"/>
  <c r="H59" i="1"/>
  <c r="C58" i="2" l="1"/>
  <c r="J58" i="1"/>
  <c r="H60"/>
  <c r="B59" i="2"/>
  <c r="I59" i="1"/>
  <c r="G61"/>
  <c r="A61" i="2" s="1"/>
  <c r="D61" s="1"/>
  <c r="F62" i="1"/>
  <c r="K62" s="1"/>
  <c r="C59" i="2" l="1"/>
  <c r="J59" i="1"/>
  <c r="B60" i="2"/>
  <c r="I60" i="1"/>
  <c r="H61"/>
  <c r="F63"/>
  <c r="K63" s="1"/>
  <c r="G62"/>
  <c r="A62" i="2" s="1"/>
  <c r="D62" s="1"/>
  <c r="C60" l="1"/>
  <c r="J60" i="1"/>
  <c r="G63"/>
  <c r="A63" i="2" s="1"/>
  <c r="D63" s="1"/>
  <c r="F64" i="1"/>
  <c r="K64" s="1"/>
  <c r="B61" i="2"/>
  <c r="I61" i="1"/>
  <c r="H62"/>
  <c r="C61" i="2" l="1"/>
  <c r="J61" i="1"/>
  <c r="G64"/>
  <c r="A64" i="2" s="1"/>
  <c r="D64" s="1"/>
  <c r="F65" i="1"/>
  <c r="K65" s="1"/>
  <c r="B62" i="2"/>
  <c r="I62" i="1"/>
  <c r="H63"/>
  <c r="C62" i="2" l="1"/>
  <c r="J62" i="1"/>
  <c r="F66"/>
  <c r="K66" s="1"/>
  <c r="G65"/>
  <c r="A65" i="2" s="1"/>
  <c r="D65" s="1"/>
  <c r="I63" i="1"/>
  <c r="B63" i="2"/>
  <c r="H64" i="1"/>
  <c r="C63" i="2" l="1"/>
  <c r="J63" i="1"/>
  <c r="F67"/>
  <c r="K67" s="1"/>
  <c r="G66"/>
  <c r="A66" i="2" s="1"/>
  <c r="D66" s="1"/>
  <c r="I64" i="1"/>
  <c r="B64" i="2"/>
  <c r="H65" i="1"/>
  <c r="C64" i="2" l="1"/>
  <c r="J64" i="1"/>
  <c r="H66"/>
  <c r="B65" i="2"/>
  <c r="I65" i="1"/>
  <c r="G67"/>
  <c r="A67" i="2" s="1"/>
  <c r="D67" s="1"/>
  <c r="F68" i="1"/>
  <c r="K68" s="1"/>
  <c r="C65" i="2" l="1"/>
  <c r="J65" i="1"/>
  <c r="I66"/>
  <c r="B66" i="2"/>
  <c r="H67" i="1"/>
  <c r="G68"/>
  <c r="A68" i="2" s="1"/>
  <c r="D68" s="1"/>
  <c r="F69" i="1"/>
  <c r="K69" s="1"/>
  <c r="C66" i="2" l="1"/>
  <c r="J66" i="1"/>
  <c r="B67" i="2"/>
  <c r="I67" i="1"/>
  <c r="H68"/>
  <c r="G69"/>
  <c r="A69" i="2" s="1"/>
  <c r="D69" s="1"/>
  <c r="F70" i="1"/>
  <c r="K70" s="1"/>
  <c r="C67" i="2" l="1"/>
  <c r="J67" i="1"/>
  <c r="I68"/>
  <c r="B68" i="2"/>
  <c r="H69" i="1"/>
  <c r="G70"/>
  <c r="A70" i="2" s="1"/>
  <c r="D70" s="1"/>
  <c r="F71" i="1"/>
  <c r="K71" s="1"/>
  <c r="C68" i="2" l="1"/>
  <c r="J68" i="1"/>
  <c r="H70"/>
  <c r="B69" i="2"/>
  <c r="I69" i="1"/>
  <c r="F72"/>
  <c r="K72" s="1"/>
  <c r="G71"/>
  <c r="A71" i="2" s="1"/>
  <c r="D71" s="1"/>
  <c r="C69" l="1"/>
  <c r="J69" i="1"/>
  <c r="I70"/>
  <c r="B70" i="2"/>
  <c r="G72" i="1"/>
  <c r="A72" i="2" s="1"/>
  <c r="D72" s="1"/>
  <c r="F73" i="1"/>
  <c r="K73" s="1"/>
  <c r="H71"/>
  <c r="C70" i="2" l="1"/>
  <c r="J70" i="1"/>
  <c r="F74"/>
  <c r="K74" s="1"/>
  <c r="G73"/>
  <c r="A73" i="2" s="1"/>
  <c r="D73" s="1"/>
  <c r="H72" i="1"/>
  <c r="I71"/>
  <c r="B71" i="2"/>
  <c r="C71" l="1"/>
  <c r="J71" i="1"/>
  <c r="B72" i="2"/>
  <c r="I72" i="1"/>
  <c r="F75"/>
  <c r="K75" s="1"/>
  <c r="G74"/>
  <c r="A74" i="2" s="1"/>
  <c r="D74" s="1"/>
  <c r="H73" i="1"/>
  <c r="C72" i="2" l="1"/>
  <c r="J72" i="1"/>
  <c r="H74"/>
  <c r="G75"/>
  <c r="A75" i="2" s="1"/>
  <c r="D75" s="1"/>
  <c r="F76" i="1"/>
  <c r="K76" s="1"/>
  <c r="B73" i="2"/>
  <c r="I73" i="1"/>
  <c r="C73" i="2" l="1"/>
  <c r="J73" i="1"/>
  <c r="H75"/>
  <c r="I74"/>
  <c r="B74" i="2"/>
  <c r="G76" i="1"/>
  <c r="A76" i="2" s="1"/>
  <c r="D76" s="1"/>
  <c r="F77" i="1"/>
  <c r="K77" s="1"/>
  <c r="C74" i="2" l="1"/>
  <c r="J74" i="1"/>
  <c r="I75"/>
  <c r="B75" i="2"/>
  <c r="H76" i="1"/>
  <c r="G77"/>
  <c r="A77" i="2" s="1"/>
  <c r="D77" s="1"/>
  <c r="F78" i="1"/>
  <c r="K78" s="1"/>
  <c r="C75" i="2" l="1"/>
  <c r="J75" i="1"/>
  <c r="B76" i="2"/>
  <c r="I76" i="1"/>
  <c r="H77"/>
  <c r="G78"/>
  <c r="A78" i="2" s="1"/>
  <c r="D78" s="1"/>
  <c r="F79" i="1"/>
  <c r="K79" s="1"/>
  <c r="C76" i="2" l="1"/>
  <c r="J76" i="1"/>
  <c r="B77" i="2"/>
  <c r="I77" i="1"/>
  <c r="H78"/>
  <c r="G79"/>
  <c r="A79" i="2" s="1"/>
  <c r="D79" s="1"/>
  <c r="F80" i="1"/>
  <c r="K80" s="1"/>
  <c r="C77" i="2" l="1"/>
  <c r="J77" i="1"/>
  <c r="I78"/>
  <c r="B78" i="2"/>
  <c r="H79" i="1"/>
  <c r="F81"/>
  <c r="K81" s="1"/>
  <c r="G80"/>
  <c r="A80" i="2" s="1"/>
  <c r="D80" s="1"/>
  <c r="C78" l="1"/>
  <c r="J78" i="1"/>
  <c r="I79"/>
  <c r="B79" i="2"/>
  <c r="F82" i="1"/>
  <c r="K82" s="1"/>
  <c r="G81"/>
  <c r="A81" i="2" s="1"/>
  <c r="D81" s="1"/>
  <c r="H80" i="1"/>
  <c r="C79" i="2" l="1"/>
  <c r="J79" i="1"/>
  <c r="H81"/>
  <c r="F83"/>
  <c r="K83" s="1"/>
  <c r="G82"/>
  <c r="A82" i="2" s="1"/>
  <c r="D82" s="1"/>
  <c r="B80"/>
  <c r="I80" i="1"/>
  <c r="C80" i="2" l="1"/>
  <c r="J80" i="1"/>
  <c r="G83"/>
  <c r="A83" i="2" s="1"/>
  <c r="D83" s="1"/>
  <c r="F84" i="1"/>
  <c r="K84" s="1"/>
  <c r="B81" i="2"/>
  <c r="I81" i="1"/>
  <c r="H82"/>
  <c r="C81" i="2" l="1"/>
  <c r="J81" i="1"/>
  <c r="G84"/>
  <c r="A84" i="2" s="1"/>
  <c r="D84" s="1"/>
  <c r="F85" i="1"/>
  <c r="K85" s="1"/>
  <c r="H83"/>
  <c r="I82"/>
  <c r="B82" i="2"/>
  <c r="C82" l="1"/>
  <c r="J82" i="1"/>
  <c r="H84"/>
  <c r="F86"/>
  <c r="K86" s="1"/>
  <c r="G85"/>
  <c r="A85" i="2" s="1"/>
  <c r="D85" s="1"/>
  <c r="B83"/>
  <c r="I83" i="1"/>
  <c r="C83" i="2" l="1"/>
  <c r="J83" i="1"/>
  <c r="G86"/>
  <c r="A86" i="2" s="1"/>
  <c r="D86" s="1"/>
  <c r="F87" i="1"/>
  <c r="K87" s="1"/>
  <c r="B84" i="2"/>
  <c r="I84" i="1"/>
  <c r="H85"/>
  <c r="C84" i="2" l="1"/>
  <c r="J84" i="1"/>
  <c r="F88"/>
  <c r="K88" s="1"/>
  <c r="G87"/>
  <c r="A87" i="2" s="1"/>
  <c r="D87" s="1"/>
  <c r="H86" i="1"/>
  <c r="B85" i="2"/>
  <c r="I85" i="1"/>
  <c r="C85" i="2" l="1"/>
  <c r="J85" i="1"/>
  <c r="F89"/>
  <c r="K89" s="1"/>
  <c r="G88"/>
  <c r="A88" i="2" s="1"/>
  <c r="D88" s="1"/>
  <c r="H87" i="1"/>
  <c r="B86" i="2"/>
  <c r="I86" i="1"/>
  <c r="C86" i="2" l="1"/>
  <c r="J86" i="1"/>
  <c r="F90"/>
  <c r="K90" s="1"/>
  <c r="G89"/>
  <c r="A89" i="2" s="1"/>
  <c r="D89" s="1"/>
  <c r="H88" i="1"/>
  <c r="I87"/>
  <c r="B87" i="2"/>
  <c r="C87" l="1"/>
  <c r="J87" i="1"/>
  <c r="H89"/>
  <c r="F91"/>
  <c r="K91" s="1"/>
  <c r="G90"/>
  <c r="A90" i="2" s="1"/>
  <c r="D90" s="1"/>
  <c r="I88" i="1"/>
  <c r="B88" i="2"/>
  <c r="C88" l="1"/>
  <c r="J88" i="1"/>
  <c r="G91"/>
  <c r="A91" i="2" s="1"/>
  <c r="D91" s="1"/>
  <c r="F92" i="1"/>
  <c r="K92" s="1"/>
  <c r="B89" i="2"/>
  <c r="I89" i="1"/>
  <c r="H90"/>
  <c r="C89" i="2" l="1"/>
  <c r="J89" i="1"/>
  <c r="G92"/>
  <c r="A92" i="2" s="1"/>
  <c r="D92" s="1"/>
  <c r="F93" i="1"/>
  <c r="K93" s="1"/>
  <c r="H91"/>
  <c r="B90" i="2"/>
  <c r="I90" i="1"/>
  <c r="C90" i="2" l="1"/>
  <c r="J90" i="1"/>
  <c r="H92"/>
  <c r="G93"/>
  <c r="A93" i="2" s="1"/>
  <c r="D93" s="1"/>
  <c r="F94" i="1"/>
  <c r="K94" s="1"/>
  <c r="B91" i="2"/>
  <c r="I91" i="1"/>
  <c r="C91" i="2" l="1"/>
  <c r="J91" i="1"/>
  <c r="H93"/>
  <c r="B92" i="2"/>
  <c r="I92" i="1"/>
  <c r="G94"/>
  <c r="A94" i="2" s="1"/>
  <c r="D94" s="1"/>
  <c r="F95" i="1"/>
  <c r="K95" s="1"/>
  <c r="C92" i="2" l="1"/>
  <c r="J92" i="1"/>
  <c r="B93" i="2"/>
  <c r="I93" i="1"/>
  <c r="H94"/>
  <c r="G95"/>
  <c r="A95" i="2" s="1"/>
  <c r="D95" s="1"/>
  <c r="F96" i="1"/>
  <c r="K96" s="1"/>
  <c r="C93" i="2" l="1"/>
  <c r="J93" i="1"/>
  <c r="I94"/>
  <c r="B94" i="2"/>
  <c r="H95" i="1"/>
  <c r="G96"/>
  <c r="A96" i="2" s="1"/>
  <c r="D96" s="1"/>
  <c r="F97" i="1"/>
  <c r="K97" s="1"/>
  <c r="C94" i="2" l="1"/>
  <c r="J94" i="1"/>
  <c r="I95"/>
  <c r="B95" i="2"/>
  <c r="H96" i="1"/>
  <c r="F98"/>
  <c r="K98" s="1"/>
  <c r="G97"/>
  <c r="A97" i="2" s="1"/>
  <c r="D97" s="1"/>
  <c r="C95" l="1"/>
  <c r="J95" i="1"/>
  <c r="B96" i="2"/>
  <c r="I96" i="1"/>
  <c r="F99"/>
  <c r="K99" s="1"/>
  <c r="G98"/>
  <c r="A98" i="2" s="1"/>
  <c r="D98" s="1"/>
  <c r="H97" i="1"/>
  <c r="C96" i="2" l="1"/>
  <c r="J96" i="1"/>
  <c r="H98"/>
  <c r="G99"/>
  <c r="A99" i="2" s="1"/>
  <c r="D99" s="1"/>
  <c r="F100" i="1"/>
  <c r="K100" s="1"/>
  <c r="B97" i="2"/>
  <c r="I97" i="1"/>
  <c r="C97" i="2" l="1"/>
  <c r="J97" i="1"/>
  <c r="H99"/>
  <c r="I98"/>
  <c r="B98" i="2"/>
  <c r="G100" i="1"/>
  <c r="A100" i="2" s="1"/>
  <c r="D100" s="1"/>
  <c r="F101" i="1"/>
  <c r="K101" s="1"/>
  <c r="C98" i="2" l="1"/>
  <c r="J98" i="1"/>
  <c r="B99" i="2"/>
  <c r="I99" i="1"/>
  <c r="H100"/>
  <c r="G101"/>
  <c r="A101" i="2" s="1"/>
  <c r="D101" s="1"/>
  <c r="F102" i="1"/>
  <c r="K102" s="1"/>
  <c r="C99" i="2" l="1"/>
  <c r="J99" i="1"/>
  <c r="B100" i="2"/>
  <c r="I100" i="1"/>
  <c r="H101"/>
  <c r="G102"/>
  <c r="A102" i="2" s="1"/>
  <c r="D102" s="1"/>
  <c r="F103" i="1"/>
  <c r="K103" s="1"/>
  <c r="C100" i="2" l="1"/>
  <c r="J100" i="1"/>
  <c r="I101"/>
  <c r="B101" i="2"/>
  <c r="H102" i="1"/>
  <c r="G103"/>
  <c r="A103" i="2" s="1"/>
  <c r="D103" s="1"/>
  <c r="F104" i="1"/>
  <c r="K104" s="1"/>
  <c r="C101" i="2" l="1"/>
  <c r="J101" i="1"/>
  <c r="B102" i="2"/>
  <c r="I102" i="1"/>
  <c r="H103"/>
  <c r="F105"/>
  <c r="K105" s="1"/>
  <c r="G104"/>
  <c r="A104" i="2" s="1"/>
  <c r="D104" s="1"/>
  <c r="C102" l="1"/>
  <c r="J102" i="1"/>
  <c r="I103"/>
  <c r="B103" i="2"/>
  <c r="G105" i="1"/>
  <c r="A105" i="2" s="1"/>
  <c r="D105" s="1"/>
  <c r="F106" i="1"/>
  <c r="K106" s="1"/>
  <c r="H104"/>
  <c r="C103" i="2" l="1"/>
  <c r="J103" i="1"/>
  <c r="F107"/>
  <c r="K107" s="1"/>
  <c r="G106"/>
  <c r="A106" i="2" s="1"/>
  <c r="D106" s="1"/>
  <c r="H105" i="1"/>
  <c r="I104"/>
  <c r="B104" i="2"/>
  <c r="C104" l="1"/>
  <c r="J104" i="1"/>
  <c r="G107"/>
  <c r="A107" i="2" s="1"/>
  <c r="D107" s="1"/>
  <c r="F108" i="1"/>
  <c r="K108" s="1"/>
  <c r="I105"/>
  <c r="B105" i="2"/>
  <c r="H106" i="1"/>
  <c r="C105" i="2" l="1"/>
  <c r="J105" i="1"/>
  <c r="G108"/>
  <c r="A108" i="2" s="1"/>
  <c r="D108" s="1"/>
  <c r="F109" i="1"/>
  <c r="K109" s="1"/>
  <c r="H107"/>
  <c r="I106"/>
  <c r="B106" i="2"/>
  <c r="C106" l="1"/>
  <c r="J106" i="1"/>
  <c r="H108"/>
  <c r="G109"/>
  <c r="A109" i="2" s="1"/>
  <c r="D109" s="1"/>
  <c r="F110" i="1"/>
  <c r="K110" s="1"/>
  <c r="B107" i="2"/>
  <c r="I107" i="1"/>
  <c r="C107" i="2" l="1"/>
  <c r="J107" i="1"/>
  <c r="H109"/>
  <c r="I108"/>
  <c r="B108" i="2"/>
  <c r="F111" i="1"/>
  <c r="K111" s="1"/>
  <c r="G110"/>
  <c r="A110" i="2" s="1"/>
  <c r="D110" s="1"/>
  <c r="C108" l="1"/>
  <c r="J108" i="1"/>
  <c r="I109"/>
  <c r="B109" i="2"/>
  <c r="G111" i="1"/>
  <c r="A111" i="2" s="1"/>
  <c r="D111" s="1"/>
  <c r="F112" i="1"/>
  <c r="K112" s="1"/>
  <c r="H110"/>
  <c r="C109" i="2" l="1"/>
  <c r="J109" i="1"/>
  <c r="F113"/>
  <c r="K113" s="1"/>
  <c r="G112"/>
  <c r="A112" i="2" s="1"/>
  <c r="D112" s="1"/>
  <c r="H111" i="1"/>
  <c r="I110"/>
  <c r="B110" i="2"/>
  <c r="C110" l="1"/>
  <c r="J110" i="1"/>
  <c r="F114"/>
  <c r="K114" s="1"/>
  <c r="G113"/>
  <c r="A113" i="2" s="1"/>
  <c r="D113" s="1"/>
  <c r="H112" i="1"/>
  <c r="B111" i="2"/>
  <c r="I111" i="1"/>
  <c r="C111" i="2" l="1"/>
  <c r="J111" i="1"/>
  <c r="F115"/>
  <c r="K115" s="1"/>
  <c r="G114"/>
  <c r="A114" i="2" s="1"/>
  <c r="D114" s="1"/>
  <c r="H113" i="1"/>
  <c r="B112" i="2"/>
  <c r="I112" i="1"/>
  <c r="C112" i="2" l="1"/>
  <c r="J112" i="1"/>
  <c r="G115"/>
  <c r="A115" i="2" s="1"/>
  <c r="D115" s="1"/>
  <c r="F116" i="1"/>
  <c r="K116" s="1"/>
  <c r="H114"/>
  <c r="I113"/>
  <c r="B113" i="2"/>
  <c r="C113" l="1"/>
  <c r="J113" i="1"/>
  <c r="H115"/>
  <c r="G116"/>
  <c r="A116" i="2" s="1"/>
  <c r="D116" s="1"/>
  <c r="F117" i="1"/>
  <c r="K117" s="1"/>
  <c r="B114" i="2"/>
  <c r="I114" i="1"/>
  <c r="C114" i="2" l="1"/>
  <c r="J114" i="1"/>
  <c r="H116"/>
  <c r="B115" i="2"/>
  <c r="I115" i="1"/>
  <c r="G117"/>
  <c r="A117" i="2" s="1"/>
  <c r="D117" s="1"/>
  <c r="F118" i="1"/>
  <c r="K118" s="1"/>
  <c r="C115" i="2" l="1"/>
  <c r="J115" i="1"/>
  <c r="B116" i="2"/>
  <c r="I116" i="1"/>
  <c r="H117"/>
  <c r="F119"/>
  <c r="K119" s="1"/>
  <c r="G118"/>
  <c r="A118" i="2" s="1"/>
  <c r="D118" s="1"/>
  <c r="C116" l="1"/>
  <c r="J116" i="1"/>
  <c r="B117" i="2"/>
  <c r="I117" i="1"/>
  <c r="F120"/>
  <c r="K120" s="1"/>
  <c r="G119"/>
  <c r="A119" i="2" s="1"/>
  <c r="D119" s="1"/>
  <c r="H118" i="1"/>
  <c r="C117" i="2" l="1"/>
  <c r="J117" i="1"/>
  <c r="H119"/>
  <c r="F121"/>
  <c r="K121" s="1"/>
  <c r="G120"/>
  <c r="A120" i="2" s="1"/>
  <c r="D120" s="1"/>
  <c r="B118"/>
  <c r="I118" i="1"/>
  <c r="C118" i="2" l="1"/>
  <c r="J118" i="1"/>
  <c r="F122"/>
  <c r="K122" s="1"/>
  <c r="G121"/>
  <c r="A121" i="2" s="1"/>
  <c r="D121" s="1"/>
  <c r="B119"/>
  <c r="I119" i="1"/>
  <c r="H120"/>
  <c r="C119" i="2" l="1"/>
  <c r="J119" i="1"/>
  <c r="H121"/>
  <c r="F123"/>
  <c r="K123" s="1"/>
  <c r="G122"/>
  <c r="A122" i="2" s="1"/>
  <c r="D122" s="1"/>
  <c r="B120"/>
  <c r="I120" i="1"/>
  <c r="C120" i="2" l="1"/>
  <c r="J120" i="1"/>
  <c r="G123"/>
  <c r="A123" i="2" s="1"/>
  <c r="D123" s="1"/>
  <c r="F124" i="1"/>
  <c r="K124" s="1"/>
  <c r="B121" i="2"/>
  <c r="I121" i="1"/>
  <c r="H122"/>
  <c r="C121" i="2" l="1"/>
  <c r="J121" i="1"/>
  <c r="G124"/>
  <c r="A124" i="2" s="1"/>
  <c r="D124" s="1"/>
  <c r="F125" i="1"/>
  <c r="K125" s="1"/>
  <c r="H123"/>
  <c r="B122" i="2"/>
  <c r="I122" i="1"/>
  <c r="C122" i="2" l="1"/>
  <c r="J122" i="1"/>
  <c r="B123" i="2"/>
  <c r="I123" i="1"/>
  <c r="H124"/>
  <c r="F126"/>
  <c r="K126" s="1"/>
  <c r="G125"/>
  <c r="A125" i="2" s="1"/>
  <c r="D125" s="1"/>
  <c r="C123" l="1"/>
  <c r="J123" i="1"/>
  <c r="B124" i="2"/>
  <c r="I124" i="1"/>
  <c r="G126"/>
  <c r="A126" i="2" s="1"/>
  <c r="D126" s="1"/>
  <c r="F127" i="1"/>
  <c r="K127" s="1"/>
  <c r="H125"/>
  <c r="C124" i="2" l="1"/>
  <c r="J124" i="1"/>
  <c r="F128"/>
  <c r="K128" s="1"/>
  <c r="G127"/>
  <c r="A127" i="2" s="1"/>
  <c r="D127" s="1"/>
  <c r="H126" i="1"/>
  <c r="B125" i="2"/>
  <c r="I125" i="1"/>
  <c r="C125" i="2" l="1"/>
  <c r="J125" i="1"/>
  <c r="G128"/>
  <c r="A128" i="2" s="1"/>
  <c r="D128" s="1"/>
  <c r="F129" i="1"/>
  <c r="K129" s="1"/>
  <c r="H127"/>
  <c r="B126" i="2"/>
  <c r="I126" i="1"/>
  <c r="C126" i="2" l="1"/>
  <c r="J126" i="1"/>
  <c r="B127" i="2"/>
  <c r="I127" i="1"/>
  <c r="H128"/>
  <c r="F130"/>
  <c r="K130" s="1"/>
  <c r="G129"/>
  <c r="A129" i="2" s="1"/>
  <c r="D129" s="1"/>
  <c r="C127" l="1"/>
  <c r="J127" i="1"/>
  <c r="B128" i="2"/>
  <c r="I128" i="1"/>
  <c r="H129"/>
  <c r="F131"/>
  <c r="K131" s="1"/>
  <c r="G130"/>
  <c r="A130" i="2" s="1"/>
  <c r="D130" s="1"/>
  <c r="C128" l="1"/>
  <c r="J128" i="1"/>
  <c r="G131"/>
  <c r="A131" i="2" s="1"/>
  <c r="D131" s="1"/>
  <c r="F132" i="1"/>
  <c r="K132" s="1"/>
  <c r="B129" i="2"/>
  <c r="I129" i="1"/>
  <c r="H130"/>
  <c r="C129" i="2" l="1"/>
  <c r="J129" i="1"/>
  <c r="G132"/>
  <c r="A132" i="2" s="1"/>
  <c r="D132" s="1"/>
  <c r="F133" i="1"/>
  <c r="K133" s="1"/>
  <c r="I130"/>
  <c r="B130" i="2"/>
  <c r="H131" i="1"/>
  <c r="C130" i="2" l="1"/>
  <c r="J130" i="1"/>
  <c r="G133"/>
  <c r="A133" i="2" s="1"/>
  <c r="D133" s="1"/>
  <c r="F134" i="1"/>
  <c r="K134" s="1"/>
  <c r="I131"/>
  <c r="B131" i="2"/>
  <c r="H132" i="1"/>
  <c r="C131" i="2" l="1"/>
  <c r="J131" i="1"/>
  <c r="G134"/>
  <c r="A134" i="2" s="1"/>
  <c r="D134" s="1"/>
  <c r="F135" i="1"/>
  <c r="K135" s="1"/>
  <c r="H133"/>
  <c r="B132" i="2"/>
  <c r="I132" i="1"/>
  <c r="C132" i="2" l="1"/>
  <c r="J132" i="1"/>
  <c r="B133" i="2"/>
  <c r="I133" i="1"/>
  <c r="G135"/>
  <c r="A135" i="2" s="1"/>
  <c r="D135" s="1"/>
  <c r="F136" i="1"/>
  <c r="K136" s="1"/>
  <c r="H134"/>
  <c r="C133" i="2" l="1"/>
  <c r="J133" i="1"/>
  <c r="H135"/>
  <c r="F137"/>
  <c r="K137" s="1"/>
  <c r="G136"/>
  <c r="A136" i="2" s="1"/>
  <c r="D136" s="1"/>
  <c r="B134"/>
  <c r="I134" i="1"/>
  <c r="C134" i="2" l="1"/>
  <c r="J134" i="1"/>
  <c r="H136"/>
  <c r="I135"/>
  <c r="B135" i="2"/>
  <c r="F138" i="1"/>
  <c r="K138" s="1"/>
  <c r="G137"/>
  <c r="A137" i="2" s="1"/>
  <c r="D137" s="1"/>
  <c r="C135" l="1"/>
  <c r="J135" i="1"/>
  <c r="F139"/>
  <c r="K139" s="1"/>
  <c r="G138"/>
  <c r="A138" i="2" s="1"/>
  <c r="D138" s="1"/>
  <c r="B136"/>
  <c r="I136" i="1"/>
  <c r="H137"/>
  <c r="C136" i="2" l="1"/>
  <c r="J136" i="1"/>
  <c r="H138"/>
  <c r="G139"/>
  <c r="A139" i="2" s="1"/>
  <c r="D139" s="1"/>
  <c r="F140" i="1"/>
  <c r="K140" s="1"/>
  <c r="B137" i="2"/>
  <c r="I137" i="1"/>
  <c r="C137" i="2" l="1"/>
  <c r="J137" i="1"/>
  <c r="H139"/>
  <c r="B138" i="2"/>
  <c r="I138" i="1"/>
  <c r="G140"/>
  <c r="A140" i="2" s="1"/>
  <c r="D140" s="1"/>
  <c r="F141" i="1"/>
  <c r="K141" s="1"/>
  <c r="C138" i="2" l="1"/>
  <c r="J138" i="1"/>
  <c r="I139"/>
  <c r="B139" i="2"/>
  <c r="H140" i="1"/>
  <c r="G141"/>
  <c r="A141" i="2" s="1"/>
  <c r="D141" s="1"/>
  <c r="F142" i="1"/>
  <c r="K142" s="1"/>
  <c r="C139" i="2" l="1"/>
  <c r="J139" i="1"/>
  <c r="H141"/>
  <c r="B140" i="2"/>
  <c r="I140" i="1"/>
  <c r="G142"/>
  <c r="A142" i="2" s="1"/>
  <c r="D142" s="1"/>
  <c r="F143" i="1"/>
  <c r="K143" s="1"/>
  <c r="C140" i="2" l="1"/>
  <c r="J140" i="1"/>
  <c r="B141" i="2"/>
  <c r="I141" i="1"/>
  <c r="H142"/>
  <c r="F144"/>
  <c r="K144" s="1"/>
  <c r="G143"/>
  <c r="A143" i="2" s="1"/>
  <c r="D143" s="1"/>
  <c r="C141" l="1"/>
  <c r="J141" i="1"/>
  <c r="B142" i="2"/>
  <c r="I142" i="1"/>
  <c r="F145"/>
  <c r="K145" s="1"/>
  <c r="G144"/>
  <c r="A144" i="2" s="1"/>
  <c r="D144" s="1"/>
  <c r="H143" i="1"/>
  <c r="C142" i="2" l="1"/>
  <c r="J142" i="1"/>
  <c r="G145"/>
  <c r="A145" i="2" s="1"/>
  <c r="D145" s="1"/>
  <c r="F146" i="1"/>
  <c r="K146" s="1"/>
  <c r="H144"/>
  <c r="B143" i="2"/>
  <c r="I143" i="1"/>
  <c r="C143" i="2" l="1"/>
  <c r="J143" i="1"/>
  <c r="B144" i="2"/>
  <c r="I144" i="1"/>
  <c r="H145"/>
  <c r="F147"/>
  <c r="K147" s="1"/>
  <c r="G146"/>
  <c r="A146" i="2" s="1"/>
  <c r="D146" s="1"/>
  <c r="C144" l="1"/>
  <c r="J144" i="1"/>
  <c r="G147"/>
  <c r="A147" i="2" s="1"/>
  <c r="D147" s="1"/>
  <c r="F148" i="1"/>
  <c r="K148" s="1"/>
  <c r="B145" i="2"/>
  <c r="I145" i="1"/>
  <c r="H146"/>
  <c r="C145" i="2" l="1"/>
  <c r="J145" i="1"/>
  <c r="G148"/>
  <c r="A148" i="2" s="1"/>
  <c r="D148" s="1"/>
  <c r="F149" i="1"/>
  <c r="K149" s="1"/>
  <c r="H147"/>
  <c r="I146"/>
  <c r="B146" i="2"/>
  <c r="C146" l="1"/>
  <c r="J146" i="1"/>
  <c r="H148"/>
  <c r="B147" i="2"/>
  <c r="I147" i="1"/>
  <c r="G149"/>
  <c r="A149" i="2" s="1"/>
  <c r="D149" s="1"/>
  <c r="F150" i="1"/>
  <c r="K150" s="1"/>
  <c r="C147" i="2" l="1"/>
  <c r="J147" i="1"/>
  <c r="B148" i="2"/>
  <c r="I148" i="1"/>
  <c r="H149"/>
  <c r="F151"/>
  <c r="K151" s="1"/>
  <c r="G150"/>
  <c r="A150" i="2" s="1"/>
  <c r="D150" s="1"/>
  <c r="C148" l="1"/>
  <c r="J148" i="1"/>
  <c r="I149"/>
  <c r="B149" i="2"/>
  <c r="G151" i="1"/>
  <c r="A151" i="2" s="1"/>
  <c r="D151" s="1"/>
  <c r="F152" i="1"/>
  <c r="K152" s="1"/>
  <c r="H150"/>
  <c r="C149" i="2" l="1"/>
  <c r="J149" i="1"/>
  <c r="H151"/>
  <c r="G152"/>
  <c r="A152" i="2" s="1"/>
  <c r="D152" s="1"/>
  <c r="F153" i="1"/>
  <c r="K153" s="1"/>
  <c r="B150" i="2"/>
  <c r="I150" i="1"/>
  <c r="C150" i="2" l="1"/>
  <c r="J150" i="1"/>
  <c r="H152"/>
  <c r="B151" i="2"/>
  <c r="I151" i="1"/>
  <c r="F154"/>
  <c r="K154" s="1"/>
  <c r="G153"/>
  <c r="A153" i="2" s="1"/>
  <c r="D153" s="1"/>
  <c r="C151" l="1"/>
  <c r="J151" i="1"/>
  <c r="B152" i="2"/>
  <c r="I152" i="1"/>
  <c r="F155"/>
  <c r="K155" s="1"/>
  <c r="G154"/>
  <c r="A154" i="2" s="1"/>
  <c r="D154" s="1"/>
  <c r="H153" i="1"/>
  <c r="C152" i="2" l="1"/>
  <c r="J152" i="1"/>
  <c r="G155"/>
  <c r="A155" i="2" s="1"/>
  <c r="D155" s="1"/>
  <c r="F156" i="1"/>
  <c r="K156" s="1"/>
  <c r="H154"/>
  <c r="I153"/>
  <c r="B153" i="2"/>
  <c r="C153" l="1"/>
  <c r="J153" i="1"/>
  <c r="I154"/>
  <c r="B154" i="2"/>
  <c r="H155" i="1"/>
  <c r="G156"/>
  <c r="A156" i="2" s="1"/>
  <c r="D156" s="1"/>
  <c r="F157" i="1"/>
  <c r="K157" s="1"/>
  <c r="C154" i="2" l="1"/>
  <c r="J154" i="1"/>
  <c r="B155" i="2"/>
  <c r="I155" i="1"/>
  <c r="H156"/>
  <c r="G157"/>
  <c r="A157" i="2" s="1"/>
  <c r="D157" s="1"/>
  <c r="F158" i="1"/>
  <c r="K158" s="1"/>
  <c r="C155" i="2" l="1"/>
  <c r="J155" i="1"/>
  <c r="B156" i="2"/>
  <c r="I156" i="1"/>
  <c r="H157"/>
  <c r="F159"/>
  <c r="K159" s="1"/>
  <c r="G158"/>
  <c r="A158" i="2" s="1"/>
  <c r="D158" s="1"/>
  <c r="C156" l="1"/>
  <c r="J156" i="1"/>
  <c r="B157" i="2"/>
  <c r="I157" i="1"/>
  <c r="F160"/>
  <c r="K160" s="1"/>
  <c r="G159"/>
  <c r="A159" i="2" s="1"/>
  <c r="D159" s="1"/>
  <c r="H158" i="1"/>
  <c r="C157" i="2" l="1"/>
  <c r="J157" i="1"/>
  <c r="G160"/>
  <c r="A160" i="2" s="1"/>
  <c r="D160" s="1"/>
  <c r="F161" i="1"/>
  <c r="K161" s="1"/>
  <c r="B158" i="2"/>
  <c r="I158" i="1"/>
  <c r="H159"/>
  <c r="C158" i="2" l="1"/>
  <c r="J158" i="1"/>
  <c r="G161"/>
  <c r="A161" i="2" s="1"/>
  <c r="D161" s="1"/>
  <c r="F162" i="1"/>
  <c r="K162" s="1"/>
  <c r="I159"/>
  <c r="B159" i="2"/>
  <c r="H160" i="1"/>
  <c r="C159" i="2" l="1"/>
  <c r="J159" i="1"/>
  <c r="H161"/>
  <c r="B160" i="2"/>
  <c r="I160" i="1"/>
  <c r="G162"/>
  <c r="A162" i="2" s="1"/>
  <c r="D162" s="1"/>
  <c r="F163" i="1"/>
  <c r="K163" s="1"/>
  <c r="C160" i="2" l="1"/>
  <c r="J160" i="1"/>
  <c r="B161" i="2"/>
  <c r="I161" i="1"/>
  <c r="H162"/>
  <c r="G163"/>
  <c r="A163" i="2" s="1"/>
  <c r="D163" s="1"/>
  <c r="F164" i="1"/>
  <c r="K164" s="1"/>
  <c r="C161" i="2" l="1"/>
  <c r="J161" i="1"/>
  <c r="H163"/>
  <c r="B162" i="2"/>
  <c r="I162" i="1"/>
  <c r="G164"/>
  <c r="A164" i="2" s="1"/>
  <c r="D164" s="1"/>
  <c r="F165" i="1"/>
  <c r="K165" s="1"/>
  <c r="C162" i="2" l="1"/>
  <c r="J162" i="1"/>
  <c r="I163"/>
  <c r="B163" i="2"/>
  <c r="H164" i="1"/>
  <c r="G165"/>
  <c r="A165" i="2" s="1"/>
  <c r="D165" s="1"/>
  <c r="F166" i="1"/>
  <c r="K166" s="1"/>
  <c r="C163" i="2" l="1"/>
  <c r="J163" i="1"/>
  <c r="I164"/>
  <c r="B164" i="2"/>
  <c r="H165" i="1"/>
  <c r="F167"/>
  <c r="K167" s="1"/>
  <c r="G166"/>
  <c r="A166" i="2" s="1"/>
  <c r="D166" s="1"/>
  <c r="C164" l="1"/>
  <c r="J164" i="1"/>
  <c r="I165"/>
  <c r="B165" i="2"/>
  <c r="G167" i="1"/>
  <c r="A167" i="2" s="1"/>
  <c r="D167" s="1"/>
  <c r="F168" i="1"/>
  <c r="K168" s="1"/>
  <c r="H166"/>
  <c r="C165" i="2" l="1"/>
  <c r="J165" i="1"/>
  <c r="H167"/>
  <c r="F169"/>
  <c r="K169" s="1"/>
  <c r="G168"/>
  <c r="A168" i="2" s="1"/>
  <c r="D168" s="1"/>
  <c r="B166"/>
  <c r="I166" i="1"/>
  <c r="C166" i="2" l="1"/>
  <c r="J166" i="1"/>
  <c r="H168"/>
  <c r="B167" i="2"/>
  <c r="I167" i="1"/>
  <c r="G169"/>
  <c r="A169" i="2" s="1"/>
  <c r="D169" s="1"/>
  <c r="F170" i="1"/>
  <c r="K170" s="1"/>
  <c r="C167" i="2" l="1"/>
  <c r="J167" i="1"/>
  <c r="H169"/>
  <c r="B168" i="2"/>
  <c r="I168" i="1"/>
  <c r="F171"/>
  <c r="K171" s="1"/>
  <c r="G170"/>
  <c r="A170" i="2" s="1"/>
  <c r="D170" s="1"/>
  <c r="C168" l="1"/>
  <c r="J168" i="1"/>
  <c r="G171"/>
  <c r="A171" i="2" s="1"/>
  <c r="D171" s="1"/>
  <c r="F172" i="1"/>
  <c r="K172" s="1"/>
  <c r="I169"/>
  <c r="B169" i="2"/>
  <c r="H170" i="1"/>
  <c r="C169" i="2" l="1"/>
  <c r="J169" i="1"/>
  <c r="G172"/>
  <c r="A172" i="2" s="1"/>
  <c r="D172" s="1"/>
  <c r="F173" i="1"/>
  <c r="K173" s="1"/>
  <c r="H171"/>
  <c r="B170" i="2"/>
  <c r="I170" i="1"/>
  <c r="C170" i="2" l="1"/>
  <c r="J170" i="1"/>
  <c r="H172"/>
  <c r="F174"/>
  <c r="K174" s="1"/>
  <c r="G173"/>
  <c r="A173" i="2" s="1"/>
  <c r="D173" s="1"/>
  <c r="B171"/>
  <c r="I171" i="1"/>
  <c r="C171" i="2" l="1"/>
  <c r="J171" i="1"/>
  <c r="H173"/>
  <c r="I172"/>
  <c r="B172" i="2"/>
  <c r="F175" i="1"/>
  <c r="K175" s="1"/>
  <c r="G174"/>
  <c r="A174" i="2" s="1"/>
  <c r="D174" s="1"/>
  <c r="C172" l="1"/>
  <c r="J172" i="1"/>
  <c r="B173" i="2"/>
  <c r="I173" i="1"/>
  <c r="G175"/>
  <c r="A175" i="2" s="1"/>
  <c r="D175" s="1"/>
  <c r="F176" i="1"/>
  <c r="K176" s="1"/>
  <c r="H174"/>
  <c r="C173" i="2" l="1"/>
  <c r="J173" i="1"/>
  <c r="H175"/>
  <c r="G176"/>
  <c r="A176" i="2" s="1"/>
  <c r="D176" s="1"/>
  <c r="F177" i="1"/>
  <c r="K177" s="1"/>
  <c r="B174" i="2"/>
  <c r="I174" i="1"/>
  <c r="C174" i="2" l="1"/>
  <c r="J174" i="1"/>
  <c r="H176"/>
  <c r="I175"/>
  <c r="B175" i="2"/>
  <c r="G177" i="1"/>
  <c r="A177" i="2" s="1"/>
  <c r="D177" s="1"/>
  <c r="F178" i="1"/>
  <c r="K178" s="1"/>
  <c r="C175" i="2" l="1"/>
  <c r="J175" i="1"/>
  <c r="H177"/>
  <c r="I176"/>
  <c r="B176" i="2"/>
  <c r="F179" i="1"/>
  <c r="K179" s="1"/>
  <c r="G178"/>
  <c r="A178" i="2" s="1"/>
  <c r="D178" s="1"/>
  <c r="C176" l="1"/>
  <c r="J176" i="1"/>
  <c r="G179"/>
  <c r="A179" i="2" s="1"/>
  <c r="D179" s="1"/>
  <c r="F180" i="1"/>
  <c r="K180" s="1"/>
  <c r="B177" i="2"/>
  <c r="I177" i="1"/>
  <c r="H178"/>
  <c r="C177" i="2" l="1"/>
  <c r="J177" i="1"/>
  <c r="H179"/>
  <c r="B178" i="2"/>
  <c r="I178" i="1"/>
  <c r="G180"/>
  <c r="A180" i="2" s="1"/>
  <c r="D180" s="1"/>
  <c r="F181" i="1"/>
  <c r="K181" s="1"/>
  <c r="C178" i="2" l="1"/>
  <c r="J178" i="1"/>
  <c r="B179" i="2"/>
  <c r="I179" i="1"/>
  <c r="H180"/>
  <c r="F182"/>
  <c r="K182" s="1"/>
  <c r="G181"/>
  <c r="A181" i="2" s="1"/>
  <c r="D181" s="1"/>
  <c r="C179" l="1"/>
  <c r="J179" i="1"/>
  <c r="F183"/>
  <c r="K183" s="1"/>
  <c r="G182"/>
  <c r="A182" i="2" s="1"/>
  <c r="D182" s="1"/>
  <c r="I180" i="1"/>
  <c r="B180" i="2"/>
  <c r="H181" i="1"/>
  <c r="C180" i="2" l="1"/>
  <c r="J180" i="1"/>
  <c r="F184"/>
  <c r="K184" s="1"/>
  <c r="G183"/>
  <c r="A183" i="2" s="1"/>
  <c r="D183" s="1"/>
  <c r="B181"/>
  <c r="I181" i="1"/>
  <c r="H182"/>
  <c r="C181" i="2" l="1"/>
  <c r="J181" i="1"/>
  <c r="G184"/>
  <c r="A184" i="2" s="1"/>
  <c r="D184" s="1"/>
  <c r="F185" i="1"/>
  <c r="K185" s="1"/>
  <c r="H183"/>
  <c r="B182" i="2"/>
  <c r="I182" i="1"/>
  <c r="C182" i="2" l="1"/>
  <c r="J182" i="1"/>
  <c r="B183" i="2"/>
  <c r="I183" i="1"/>
  <c r="F186"/>
  <c r="K186" s="1"/>
  <c r="G185"/>
  <c r="A185" i="2" s="1"/>
  <c r="D185" s="1"/>
  <c r="H184" i="1"/>
  <c r="C183" i="2" l="1"/>
  <c r="J183" i="1"/>
  <c r="F187"/>
  <c r="K187" s="1"/>
  <c r="G186"/>
  <c r="A186" i="2" s="1"/>
  <c r="D186" s="1"/>
  <c r="H185" i="1"/>
  <c r="B184" i="2"/>
  <c r="I184" i="1"/>
  <c r="C184" i="2" l="1"/>
  <c r="J184" i="1"/>
  <c r="I185"/>
  <c r="B185" i="2"/>
  <c r="H186" i="1"/>
  <c r="G187"/>
  <c r="A187" i="2" s="1"/>
  <c r="D187" s="1"/>
  <c r="F188" i="1"/>
  <c r="K188" s="1"/>
  <c r="C185" i="2" l="1"/>
  <c r="J185" i="1"/>
  <c r="I186"/>
  <c r="B186" i="2"/>
  <c r="H187" i="1"/>
  <c r="G188"/>
  <c r="A188" i="2" s="1"/>
  <c r="D188" s="1"/>
  <c r="F189" i="1"/>
  <c r="K189" s="1"/>
  <c r="C186" i="2" l="1"/>
  <c r="J186" i="1"/>
  <c r="H188"/>
  <c r="B187" i="2"/>
  <c r="I187" i="1"/>
  <c r="F190"/>
  <c r="K190" s="1"/>
  <c r="G189"/>
  <c r="A189" i="2" s="1"/>
  <c r="D189" s="1"/>
  <c r="C187" l="1"/>
  <c r="J187" i="1"/>
  <c r="G190"/>
  <c r="A190" i="2" s="1"/>
  <c r="D190" s="1"/>
  <c r="F191" i="1"/>
  <c r="K191" s="1"/>
  <c r="B188" i="2"/>
  <c r="I188" i="1"/>
  <c r="H189"/>
  <c r="C188" i="2" l="1"/>
  <c r="J188" i="1"/>
  <c r="G191"/>
  <c r="A191" i="2" s="1"/>
  <c r="D191" s="1"/>
  <c r="F192" i="1"/>
  <c r="K192" s="1"/>
  <c r="H190"/>
  <c r="B189" i="2"/>
  <c r="I189" i="1"/>
  <c r="C189" i="2" l="1"/>
  <c r="J189" i="1"/>
  <c r="H191"/>
  <c r="G192"/>
  <c r="A192" i="2" s="1"/>
  <c r="D192" s="1"/>
  <c r="F193" i="1"/>
  <c r="K193" s="1"/>
  <c r="B190" i="2"/>
  <c r="I190" i="1"/>
  <c r="C190" i="2" l="1"/>
  <c r="J190" i="1"/>
  <c r="G193"/>
  <c r="A193" i="2" s="1"/>
  <c r="D193" s="1"/>
  <c r="F194" i="1"/>
  <c r="K194" s="1"/>
  <c r="I191"/>
  <c r="B191" i="2"/>
  <c r="H192" i="1"/>
  <c r="C191" i="2" l="1"/>
  <c r="J191" i="1"/>
  <c r="H193"/>
  <c r="I192"/>
  <c r="B192" i="2"/>
  <c r="F195" i="1"/>
  <c r="K195" s="1"/>
  <c r="G194"/>
  <c r="A194" i="2" s="1"/>
  <c r="D194" s="1"/>
  <c r="C192" l="1"/>
  <c r="J192" i="1"/>
  <c r="B193" i="2"/>
  <c r="I193" i="1"/>
  <c r="G195"/>
  <c r="A195" i="2" s="1"/>
  <c r="D195" s="1"/>
  <c r="F196" i="1"/>
  <c r="K196" s="1"/>
  <c r="H194"/>
  <c r="C193" i="2" l="1"/>
  <c r="J193" i="1"/>
  <c r="H195"/>
  <c r="B194" i="2"/>
  <c r="I194" i="1"/>
  <c r="F197"/>
  <c r="K197" s="1"/>
  <c r="G196"/>
  <c r="A196" i="2" s="1"/>
  <c r="D196" s="1"/>
  <c r="C194" l="1"/>
  <c r="J194" i="1"/>
  <c r="B195" i="2"/>
  <c r="I195" i="1"/>
  <c r="F198"/>
  <c r="K198" s="1"/>
  <c r="G197"/>
  <c r="A197" i="2" s="1"/>
  <c r="D197" s="1"/>
  <c r="H196" i="1"/>
  <c r="C195" i="2" l="1"/>
  <c r="J195" i="1"/>
  <c r="G198"/>
  <c r="A198" i="2" s="1"/>
  <c r="D198" s="1"/>
  <c r="F199" i="1"/>
  <c r="K199" s="1"/>
  <c r="B196" i="2"/>
  <c r="I196" i="1"/>
  <c r="H197"/>
  <c r="C196" i="2" l="1"/>
  <c r="J196" i="1"/>
  <c r="G199"/>
  <c r="A199" i="2" s="1"/>
  <c r="D199" s="1"/>
  <c r="F200" i="1"/>
  <c r="K200" s="1"/>
  <c r="H198"/>
  <c r="B197" i="2"/>
  <c r="I197" i="1"/>
  <c r="C197" i="2" l="1"/>
  <c r="J197" i="1"/>
  <c r="H199"/>
  <c r="G200"/>
  <c r="A200" i="2" s="1"/>
  <c r="D200" s="1"/>
  <c r="F201" i="1"/>
  <c r="B198" i="2"/>
  <c r="I198" i="1"/>
  <c r="G201" l="1"/>
  <c r="K201"/>
  <c r="C198" i="2"/>
  <c r="J198" i="1"/>
  <c r="N1"/>
  <c r="B199" i="2"/>
  <c r="I199" i="1"/>
  <c r="H200"/>
  <c r="H201" l="1"/>
  <c r="B201" i="2" s="1"/>
  <c r="A201"/>
  <c r="D201" s="1"/>
  <c r="M1" i="1"/>
  <c r="O1" s="1"/>
  <c r="C199" i="2"/>
  <c r="J199" i="1"/>
  <c r="B200" i="2"/>
  <c r="I200" i="1"/>
  <c r="I201" l="1"/>
  <c r="J201" s="1"/>
  <c r="C200" i="2"/>
  <c r="J200" i="1"/>
  <c r="C201" i="2" l="1"/>
</calcChain>
</file>

<file path=xl/sharedStrings.xml><?xml version="1.0" encoding="utf-8"?>
<sst xmlns="http://schemas.openxmlformats.org/spreadsheetml/2006/main" count="360" uniqueCount="113">
  <si>
    <t>Unité</t>
  </si>
  <si>
    <t>M2</t>
  </si>
  <si>
    <t>M3</t>
  </si>
  <si>
    <t>ML</t>
  </si>
  <si>
    <t>ENS</t>
  </si>
  <si>
    <t>Test d'étanchéité à l'air</t>
  </si>
  <si>
    <t>STRUCTURE MUR</t>
  </si>
  <si>
    <t>► Foncure de chêneau + forme de pente</t>
  </si>
  <si>
    <t>► Planche d'égoût aplomb</t>
  </si>
  <si>
    <t>► Planche de sous face d'égoût de niveau</t>
  </si>
  <si>
    <t>► Lambris en sous face d'égoût  + chaise</t>
  </si>
  <si>
    <t>► Planche de rive aplomb</t>
  </si>
  <si>
    <t xml:space="preserve">► Lambris sous les parties en porte à faux </t>
  </si>
  <si>
    <t>► Contre ossature</t>
  </si>
  <si>
    <t>► Pare pluie souple HPV anti UV</t>
  </si>
  <si>
    <t>► Lucarne type</t>
  </si>
  <si>
    <t>► Auvent d'entrée</t>
  </si>
  <si>
    <t>► Chevêtre d'escatrappe</t>
  </si>
  <si>
    <t>► Chevêtre pour conduit de fumée</t>
  </si>
  <si>
    <t>► Structure métal type</t>
  </si>
  <si>
    <t>► Profil d'angle</t>
  </si>
  <si>
    <t>► Pare pluie souple HPV</t>
  </si>
  <si>
    <t>ISOLATION/ÉTANCHÉITE A L'AIR</t>
  </si>
  <si>
    <t>HABILLAGE EXTÉRIEUR</t>
  </si>
  <si>
    <t>TERRASSE EXTÉRIEURE</t>
  </si>
  <si>
    <t>► Chevêtre pour fenêtre de toit type velux</t>
  </si>
  <si>
    <t xml:space="preserve">► 3 plis Mélèze sous les parties en porte à faux </t>
  </si>
  <si>
    <t>► Planche de sous face de rive sous contrelatte</t>
  </si>
  <si>
    <t>► Renfort des murs pour linteaux lamellé collé Épicéa</t>
  </si>
  <si>
    <t xml:space="preserve">► 3 plis Épicéa sous les parties en porte à faux </t>
  </si>
  <si>
    <t>► Isolant rigide en fibre de bois</t>
  </si>
  <si>
    <t>► Contrelattage 25/50</t>
  </si>
  <si>
    <t>► Echafaudage de façade</t>
  </si>
  <si>
    <t>Quantité</t>
  </si>
  <si>
    <t>► Quincaillerie de fixation de l'ensemble (y compris boitiers métalliques)</t>
  </si>
  <si>
    <t>► Peinture des débords de toit (même teinte que le bardage)</t>
  </si>
  <si>
    <t>► Structure</t>
  </si>
  <si>
    <t>► Plot plastique</t>
  </si>
  <si>
    <t>Solivage étage (dimensionné pour 6 cm de chape + carrelage)</t>
  </si>
  <si>
    <t>Charpente (au lot couverture : tuile, latte, contrelatte, sous-toiture, zinguerie)</t>
  </si>
  <si>
    <t>Charpente ( au lot couverture : étanchéité auto protégée, isolation, pare vapeur, zinguerie)</t>
  </si>
  <si>
    <t>Charpente ( au lot couverture : 5 cm de gravier, étanchéité, isolation, pare vapeur, zinguerie)</t>
  </si>
  <si>
    <t>► Lame de  bois mélèze strié 28/145 pré-percé visé inox</t>
  </si>
  <si>
    <t>► Lame de  bois IPE lisse ou strié  21/145 pré-percé visé inox</t>
  </si>
  <si>
    <t>► Bardage bois pré peint en usine rainuré languette 21/145 pose horizontale</t>
  </si>
  <si>
    <t>► Bardage bois mélèze rainuré languette 21/145 pose horizontale</t>
  </si>
  <si>
    <t>Solivage faux plafond (prévu comble uniquement entretien V.M.C)</t>
  </si>
  <si>
    <t>Solivage faux plafond (prévu comble accessible pour stockage maxi réparti 50 kg/m²)</t>
  </si>
  <si>
    <t>Charpente ( au lot couverture : végétalisation maxi 150 kg/m2, étanchéité, isolation, pare vapeur, zinguerie)</t>
  </si>
  <si>
    <t>Charpente (au lot couverture : joint debout , zinguerie)</t>
  </si>
  <si>
    <t>► Volige brute de 25 mm</t>
  </si>
  <si>
    <t xml:space="preserve">► Panneaux OSB 22 mm </t>
  </si>
  <si>
    <t>► Panneaux OSB 22 mm</t>
  </si>
  <si>
    <t>► Volige brute de 35 mm apparente</t>
  </si>
  <si>
    <t>KG</t>
  </si>
  <si>
    <t>► Isolant  laine roche kraft de 200 mm lambda 0,037 R= 5,40 dans les murs ossature bois extérieurs (parties chauffées)</t>
  </si>
  <si>
    <t>► Isolant  laine roche kraft de 160 mm lambda 0,037 R= 4,30 dans les murs ossature bois extérieurs (parties chauffées)</t>
  </si>
  <si>
    <t>► Isolant  laine roche de 140 mm lambda 0,037 R= 3,75 dans les murs ossature bois extérieurs (parties chauffées)</t>
  </si>
  <si>
    <t>► Isolant  laine de bois de 140 mm lambda 0,039 R= 3,59 dans les murs ossature bois extérieurs (parties chauffées)</t>
  </si>
  <si>
    <t>► Isolant  laine de bois de 160 mm lambda 0,039 R= 4,10 dans les murs ossature bois extérieurs (parties chauffées)</t>
  </si>
  <si>
    <t>► Isolant  laine de bois de 200 mm lambda 0,039 R= 5,13 dans les murs ossature bois extérieurs (parties chauffées)</t>
  </si>
  <si>
    <t>► Isolant  laine de verre de 140 mm lambda 0,032 R= 4,37 dans les murs ossature bois extérieurs (parties chauffées)</t>
  </si>
  <si>
    <t>► Isolant  laine de verre de 160 mm lambda 0,032 R= 5 dans les murs ossature bois extérieurs (parties chauffées)</t>
  </si>
  <si>
    <t>► Isolant  laine de verre de 200 mm lambda 0,032 R= 6,25 dans les murs ossature bois extérieurs (parties chauffées)</t>
  </si>
  <si>
    <t xml:space="preserve">► Isolant fibre de bois rainure et languette exterieur pour crépir 80 mm lambda 0,042 R= 1,90 y compris vis de fixation </t>
  </si>
  <si>
    <t xml:space="preserve">► Isolant fibre de bois rainure et languette exterieur pour bardage 80 mm lambda 0,042 R= 1,90 </t>
  </si>
  <si>
    <t>► Bardage fundermax (métré juste f.+ pose) Matière première 50 €/m²</t>
  </si>
  <si>
    <t>► Bardage Trespa (métré juste f.+ pose) Matière première 70 €/m²</t>
  </si>
  <si>
    <t>► Épicéa qualité C24</t>
  </si>
  <si>
    <t>► Mélèze ou douglas qualité C24 apparent</t>
  </si>
  <si>
    <r>
      <t>► Quincaillerie de fixation de l'ensemble</t>
    </r>
    <r>
      <rPr>
        <i/>
        <sz val="12"/>
        <rFont val="Calibri"/>
        <family val="2"/>
        <scheme val="minor"/>
      </rPr>
      <t xml:space="preserve"> (boitier 2 mm)</t>
    </r>
  </si>
  <si>
    <r>
      <t xml:space="preserve">► Quincaillerie de fixation de l'ensemble </t>
    </r>
    <r>
      <rPr>
        <i/>
        <sz val="12"/>
        <rFont val="Calibri"/>
        <family val="2"/>
        <scheme val="minor"/>
      </rPr>
      <t xml:space="preserve">(boitier 4 mm) </t>
    </r>
  </si>
  <si>
    <r>
      <t xml:space="preserve">► Quincaillerie de fixation de l'ensemble </t>
    </r>
    <r>
      <rPr>
        <i/>
        <sz val="12"/>
        <rFont val="Calibri"/>
        <family val="2"/>
        <scheme val="minor"/>
      </rPr>
      <t>(pied de poteau)</t>
    </r>
  </si>
  <si>
    <r>
      <t>► Quincaillerie de fixation de l'ensemble</t>
    </r>
    <r>
      <rPr>
        <i/>
        <sz val="12"/>
        <rFont val="Calibri"/>
        <family val="2"/>
        <scheme val="minor"/>
      </rPr>
      <t xml:space="preserve"> (divers)</t>
    </r>
  </si>
  <si>
    <t>Solivage étage (dimensionné sans chape + revêtement léger)</t>
  </si>
  <si>
    <t>FINITION/DIVERS</t>
  </si>
  <si>
    <t>mur</t>
  </si>
  <si>
    <t>solivage</t>
  </si>
  <si>
    <t>charpente</t>
  </si>
  <si>
    <t>finition / divers</t>
  </si>
  <si>
    <t>isolation / etanchéité a l'air</t>
  </si>
  <si>
    <t>habillage ext.</t>
  </si>
  <si>
    <t>terrasse</t>
  </si>
  <si>
    <t>total ht</t>
  </si>
  <si>
    <t>tva</t>
  </si>
  <si>
    <t>total ttc</t>
  </si>
  <si>
    <t>► Mur</t>
  </si>
  <si>
    <t>► Murs ossature bois extérieurs en Épicéa 60/200 + OSB 13 mm
en contreventement</t>
  </si>
  <si>
    <t>► Murs ossature bois extérieurs en Épicéa 60/140 + OSB 13 mm
en contreventement</t>
  </si>
  <si>
    <t>► Murs ossature bois intérieurs en Épicéa 60/140 + OSB 13 mm
en contreventement</t>
  </si>
  <si>
    <t>► Murs ossature bois intérieurs en Épicéa 45/95 + OSB 13 mm
en contreventement</t>
  </si>
  <si>
    <t>► Remontée d'acrotère en OSB 13 mm hauteur de  m</t>
  </si>
  <si>
    <t>► OSB 13 sous auvent entrée (support ITE + crépis)</t>
  </si>
  <si>
    <t xml:space="preserve">► Grille de ventilation </t>
  </si>
  <si>
    <t xml:space="preserve">Pare vapeur/étanchéité à l'air </t>
  </si>
  <si>
    <t xml:space="preserve">► Épicéa lamellé collé qualité GL24h ou contrecollé </t>
  </si>
  <si>
    <t>► Mélèze lamellé collé qualité GL24h ou contrecollé</t>
  </si>
  <si>
    <t xml:space="preserve">► Remontée d'acrotère en OSB 13 mm </t>
  </si>
  <si>
    <t>► Attente et recouvrement entre dalle/étage/toiture/refends</t>
  </si>
  <si>
    <t xml:space="preserve">► Ebrasement type (dessus + 2 côtés) </t>
  </si>
  <si>
    <t xml:space="preserve">► Pare pluie fibre de bois  </t>
  </si>
  <si>
    <t>Sous total HT</t>
  </si>
  <si>
    <t>► Bardage bois mélèze section trapézoïdale 21/68 pose horizontale à claire voie 10 à 12 mm visé inox</t>
  </si>
  <si>
    <t>► Bardage bois mélèze section trapézoïdale 44/44 pose verticale à claire voie 10 à 12 mm visé inox</t>
  </si>
  <si>
    <t>STRUCTURE PLANCHER 1</t>
  </si>
  <si>
    <t>STRUCTURE PLANCHER 2</t>
  </si>
  <si>
    <t>STRUCTURE PLANCHER 3</t>
  </si>
  <si>
    <t>STRUCTURE PLANCHER 4</t>
  </si>
  <si>
    <t>STRUCTURE CHARPENTE 1</t>
  </si>
  <si>
    <t>STRUCTURE TOITURE TERRASSE 2</t>
  </si>
  <si>
    <t>STRUCTURE TOITURE TERRASSE 3</t>
  </si>
  <si>
    <t>STRUCTURE TOITURE TERRASSE 4</t>
  </si>
  <si>
    <t>STRUCTURE CHARPENTE 5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</si>
</sst>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,##0.00&quot; €&quot;"/>
    <numFmt numFmtId="165" formatCode="0.000"/>
    <numFmt numFmtId="166" formatCode="_-* #,##0\ _€_-;\-* #,##0\ _€_-;_-* &quot;-&quot;??\ _€_-;_-@_-"/>
  </numFmts>
  <fonts count="12">
    <font>
      <sz val="12"/>
      <name val="Arial"/>
    </font>
    <font>
      <b/>
      <sz val="12"/>
      <name val="Calibri"/>
      <family val="2"/>
      <scheme val="minor"/>
    </font>
    <font>
      <b/>
      <sz val="7.5"/>
      <name val="Calibri"/>
      <family val="2"/>
      <scheme val="minor"/>
    </font>
    <font>
      <b/>
      <sz val="9"/>
      <name val="Calibri"/>
      <family val="2"/>
      <scheme val="minor"/>
    </font>
    <font>
      <sz val="12"/>
      <name val="Calibri"/>
      <family val="2"/>
      <scheme val="minor"/>
    </font>
    <font>
      <i/>
      <sz val="12"/>
      <name val="Calibri"/>
      <family val="2"/>
      <scheme val="minor"/>
    </font>
    <font>
      <sz val="7.5"/>
      <name val="Calibri"/>
      <family val="2"/>
      <scheme val="minor"/>
    </font>
    <font>
      <sz val="9"/>
      <name val="Calibri"/>
      <family val="2"/>
      <scheme val="minor"/>
    </font>
    <font>
      <b/>
      <sz val="12"/>
      <color indexed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49">
    <xf numFmtId="0" fontId="0" fillId="0" borderId="0" xfId="0"/>
    <xf numFmtId="0" fontId="3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 vertical="center" wrapText="1"/>
    </xf>
    <xf numFmtId="0" fontId="2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vertical="center"/>
    </xf>
    <xf numFmtId="165" fontId="4" fillId="0" borderId="0" xfId="0" applyNumberFormat="1" applyFont="1" applyBorder="1" applyAlignment="1">
      <alignment horizontal="center" vertical="center" wrapText="1"/>
    </xf>
    <xf numFmtId="0" fontId="1" fillId="5" borderId="0" xfId="0" applyFont="1" applyFill="1" applyBorder="1" applyAlignment="1">
      <alignment horizontal="left" vertical="center" wrapText="1"/>
    </xf>
    <xf numFmtId="0" fontId="4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left" vertical="center" wrapText="1"/>
    </xf>
    <xf numFmtId="0" fontId="6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 wrapText="1"/>
    </xf>
    <xf numFmtId="0" fontId="1" fillId="7" borderId="0" xfId="0" applyFont="1" applyFill="1" applyBorder="1" applyAlignment="1">
      <alignment horizontal="left" vertical="center" wrapText="1"/>
    </xf>
    <xf numFmtId="0" fontId="6" fillId="7" borderId="0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left" vertical="center" wrapText="1"/>
    </xf>
    <xf numFmtId="0" fontId="6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left" vertical="center" wrapText="1"/>
    </xf>
    <xf numFmtId="0" fontId="6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 wrapText="1"/>
    </xf>
    <xf numFmtId="0" fontId="1" fillId="8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vertical="center"/>
    </xf>
    <xf numFmtId="165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right" vertical="center" wrapText="1"/>
    </xf>
    <xf numFmtId="0" fontId="1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164" fontId="7" fillId="0" borderId="0" xfId="0" applyNumberFormat="1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6" fontId="4" fillId="0" borderId="0" xfId="1" applyNumberFormat="1" applyFont="1" applyBorder="1" applyAlignment="1">
      <alignment horizontal="center" vertical="center" wrapText="1"/>
    </xf>
    <xf numFmtId="166" fontId="7" fillId="0" borderId="0" xfId="1" applyNumberFormat="1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164" fontId="7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0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left" vertical="center" wrapText="1"/>
    </xf>
  </cellXfs>
  <cellStyles count="2">
    <cellStyle name="Milliers" xfId="1" builtinId="3"/>
    <cellStyle name="Normal" xfId="0" builtinId="0"/>
  </cellStyles>
  <dxfs count="3">
    <dxf>
      <font>
        <color theme="4" tint="0.79998168889431442"/>
      </font>
      <fill>
        <patternFill>
          <bgColor theme="4" tint="0.79998168889431442"/>
        </patternFill>
      </fill>
      <border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/>
        <right/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371475</xdr:colOff>
      <xdr:row>1</xdr:row>
      <xdr:rowOff>57150</xdr:rowOff>
    </xdr:from>
    <xdr:to>
      <xdr:col>18</xdr:col>
      <xdr:colOff>66675</xdr:colOff>
      <xdr:row>3</xdr:row>
      <xdr:rowOff>57150</xdr:rowOff>
    </xdr:to>
    <xdr:sp macro="[0]!Filtre_Imprime" textlink="">
      <xdr:nvSpPr>
        <xdr:cNvPr id="2" name="Rectangle à coins arrondis 1"/>
        <xdr:cNvSpPr/>
      </xdr:nvSpPr>
      <xdr:spPr bwMode="auto">
        <a:xfrm>
          <a:off x="7191375" y="514350"/>
          <a:ext cx="1676400" cy="9144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600"/>
            <a:t>IMPRIMER</a:t>
          </a:r>
        </a:p>
        <a:p>
          <a:pPr algn="ctr"/>
          <a:r>
            <a:rPr lang="fr-FR" sz="1600"/>
            <a:t>FEUILLE 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38"/>
  <sheetViews>
    <sheetView tabSelected="1" topLeftCell="B1" zoomScaleSheetLayoutView="100" workbookViewId="0">
      <selection activeCell="S12" sqref="S12"/>
    </sheetView>
  </sheetViews>
  <sheetFormatPr baseColWidth="10" defaultColWidth="11.5546875" defaultRowHeight="15.75" zeroHeight="1" outlineLevelRow="2" outlineLevelCol="1"/>
  <cols>
    <col min="1" max="1" width="11.5546875" style="7" hidden="1" customWidth="1"/>
    <col min="2" max="2" width="52.109375" style="7" customWidth="1"/>
    <col min="3" max="3" width="4.77734375" style="7" customWidth="1"/>
    <col min="4" max="4" width="11.109375" style="34" customWidth="1"/>
    <col min="5" max="5" width="11.5546875" style="44" hidden="1" customWidth="1" outlineLevel="1"/>
    <col min="6" max="6" width="11.5546875" style="42" hidden="1" customWidth="1" outlineLevel="1"/>
    <col min="7" max="8" width="11.5546875" style="34" hidden="1" customWidth="1" outlineLevel="1"/>
    <col min="9" max="14" width="11.5546875" hidden="1" customWidth="1" outlineLevel="1"/>
    <col min="15" max="15" width="11.5546875" style="7" hidden="1" customWidth="1" outlineLevel="1"/>
    <col min="16" max="16" width="11.5546875" style="7" collapsed="1"/>
    <col min="17" max="16384" width="11.5546875" style="7"/>
  </cols>
  <sheetData>
    <row r="1" spans="1:15" ht="36" customHeight="1" outlineLevel="1">
      <c r="A1" s="7">
        <f>IF(E1="",0,1)</f>
        <v>0</v>
      </c>
      <c r="B1" s="3" t="s">
        <v>6</v>
      </c>
      <c r="C1" s="4" t="s">
        <v>0</v>
      </c>
      <c r="D1" s="5" t="s">
        <v>33</v>
      </c>
      <c r="E1" s="43" t="str">
        <f>IF(COUNT(E2:E9)=0,"",D1)</f>
        <v/>
      </c>
      <c r="F1" s="41">
        <v>1</v>
      </c>
      <c r="G1" s="1" t="str">
        <f>IF(F1="",,VLOOKUP(F1,A1:D201,2,FALSE))</f>
        <v>STRUCTURE PLANCHER 2</v>
      </c>
      <c r="H1" s="1" t="str">
        <f t="shared" ref="H1:H64" si="0">IF(G1="","",VLOOKUP(F1,A1:D201,3,FALSE))</f>
        <v>Unité</v>
      </c>
      <c r="I1" s="1" t="str">
        <f>IF(H1="","",VLOOKUP($F$1,$A$1:$D$201,4,FALSE))</f>
        <v>Quantité</v>
      </c>
      <c r="J1" s="1" t="e">
        <f t="shared" ref="J1:J64" si="1">IF(I1="","",VLOOKUP($F1,$A$1:$D$201,5,FALSE))</f>
        <v>#REF!</v>
      </c>
      <c r="K1" s="1" t="e">
        <f t="shared" ref="K1:K64" si="2">IF(F1="","",VLOOKUP($F1,$A$1:$D$201,6,FALSE))</f>
        <v>#REF!</v>
      </c>
      <c r="M1">
        <f>COUNTA(G1:G201)</f>
        <v>201</v>
      </c>
      <c r="N1">
        <f>COUNTBLANK(G1:G201)</f>
        <v>195</v>
      </c>
      <c r="O1" s="7">
        <f>M1-N1</f>
        <v>6</v>
      </c>
    </row>
    <row r="2" spans="1:15" ht="36" customHeight="1" outlineLevel="1">
      <c r="A2" s="7">
        <f t="shared" ref="A2:A33" si="3">IF(E2="",A1,A1+1)</f>
        <v>0</v>
      </c>
      <c r="B2" s="6" t="s">
        <v>87</v>
      </c>
      <c r="C2" s="7" t="s">
        <v>1</v>
      </c>
      <c r="D2" s="8"/>
      <c r="E2" s="43" t="str">
        <f t="shared" ref="E2:E65" si="4">IF(D2="","",D2)</f>
        <v/>
      </c>
      <c r="F2" s="41">
        <f t="shared" ref="F2:F8" si="5">IF(F1="","",IF(F1+1&gt;(COUNTA($E$1:$E$201)-COUNTBLANK($E$1:$E$201)),"",F1+1))</f>
        <v>2</v>
      </c>
      <c r="G2" s="1" t="str">
        <f t="shared" ref="G2:G33" si="6">IF(F2="","",VLOOKUP(F2,A2:D202,2,FALSE))</f>
        <v>Solivage étage (dimensionné sans chape + revêtement léger)</v>
      </c>
      <c r="H2" s="1">
        <f t="shared" si="0"/>
        <v>0</v>
      </c>
      <c r="I2" s="1" t="str">
        <f t="shared" ref="I2:I33" si="7">IF(H2="","",VLOOKUP(F2,A2:D202,4,FALSE))</f>
        <v>oui</v>
      </c>
      <c r="J2" s="1" t="e">
        <f t="shared" si="1"/>
        <v>#REF!</v>
      </c>
      <c r="K2" s="1" t="e">
        <f t="shared" si="2"/>
        <v>#REF!</v>
      </c>
    </row>
    <row r="3" spans="1:15" ht="36" customHeight="1" outlineLevel="1">
      <c r="A3" s="7">
        <f t="shared" si="3"/>
        <v>0</v>
      </c>
      <c r="B3" s="6" t="s">
        <v>88</v>
      </c>
      <c r="C3" s="7" t="s">
        <v>1</v>
      </c>
      <c r="D3" s="8"/>
      <c r="E3" s="43" t="str">
        <f t="shared" si="4"/>
        <v/>
      </c>
      <c r="F3" s="41">
        <f t="shared" si="5"/>
        <v>3</v>
      </c>
      <c r="G3" s="1" t="str">
        <f t="shared" si="6"/>
        <v>► Épicéa qualité C24</v>
      </c>
      <c r="H3" s="1" t="str">
        <f t="shared" si="0"/>
        <v>M3</v>
      </c>
      <c r="I3" s="1">
        <f t="shared" si="7"/>
        <v>2.3624999999999998</v>
      </c>
      <c r="J3" s="1" t="e">
        <f t="shared" si="1"/>
        <v>#REF!</v>
      </c>
      <c r="K3" s="1" t="e">
        <f t="shared" si="2"/>
        <v>#REF!</v>
      </c>
    </row>
    <row r="4" spans="1:15" ht="36" customHeight="1" outlineLevel="1">
      <c r="A4" s="7">
        <f t="shared" si="3"/>
        <v>0</v>
      </c>
      <c r="B4" s="6" t="s">
        <v>89</v>
      </c>
      <c r="C4" s="7" t="s">
        <v>1</v>
      </c>
      <c r="D4" s="8"/>
      <c r="E4" s="43" t="str">
        <f t="shared" si="4"/>
        <v/>
      </c>
      <c r="F4" s="41">
        <f t="shared" si="5"/>
        <v>4</v>
      </c>
      <c r="G4" s="1" t="str">
        <f t="shared" si="6"/>
        <v xml:space="preserve">► Épicéa lamellé collé qualité GL24h ou contrecollé </v>
      </c>
      <c r="H4" s="1" t="str">
        <f t="shared" si="0"/>
        <v>M3</v>
      </c>
      <c r="I4" s="1">
        <f t="shared" si="7"/>
        <v>0.32550000000000001</v>
      </c>
      <c r="J4" s="1" t="e">
        <f t="shared" si="1"/>
        <v>#REF!</v>
      </c>
      <c r="K4" s="1" t="e">
        <f t="shared" si="2"/>
        <v>#REF!</v>
      </c>
    </row>
    <row r="5" spans="1:15" ht="36" customHeight="1" outlineLevel="1">
      <c r="A5" s="7">
        <f t="shared" si="3"/>
        <v>0</v>
      </c>
      <c r="B5" s="6" t="s">
        <v>90</v>
      </c>
      <c r="C5" s="7" t="s">
        <v>1</v>
      </c>
      <c r="D5" s="8"/>
      <c r="E5" s="43" t="str">
        <f t="shared" si="4"/>
        <v/>
      </c>
      <c r="F5" s="41">
        <f t="shared" si="5"/>
        <v>5</v>
      </c>
      <c r="G5" s="1" t="str">
        <f t="shared" si="6"/>
        <v xml:space="preserve">► Panneaux OSB 22 mm </v>
      </c>
      <c r="H5" s="1" t="str">
        <f t="shared" si="0"/>
        <v>M2</v>
      </c>
      <c r="I5" s="1">
        <f t="shared" si="7"/>
        <v>50</v>
      </c>
      <c r="J5" s="1" t="e">
        <f t="shared" si="1"/>
        <v>#REF!</v>
      </c>
      <c r="K5" s="1" t="e">
        <f t="shared" si="2"/>
        <v>#REF!</v>
      </c>
    </row>
    <row r="6" spans="1:15" ht="36" customHeight="1" outlineLevel="1">
      <c r="A6" s="7">
        <f t="shared" si="3"/>
        <v>0</v>
      </c>
      <c r="B6" s="6" t="s">
        <v>28</v>
      </c>
      <c r="C6" s="7" t="s">
        <v>2</v>
      </c>
      <c r="D6" s="2"/>
      <c r="E6" s="43" t="str">
        <f t="shared" si="4"/>
        <v/>
      </c>
      <c r="F6" s="41">
        <f t="shared" si="5"/>
        <v>6</v>
      </c>
      <c r="G6" s="1" t="str">
        <f t="shared" si="6"/>
        <v>► Quincaillerie de fixation de l'ensemble (boitier 2 mm)</v>
      </c>
      <c r="H6" s="1" t="str">
        <f t="shared" si="0"/>
        <v>ENS</v>
      </c>
      <c r="I6" s="1">
        <f t="shared" si="7"/>
        <v>50</v>
      </c>
      <c r="J6" s="1" t="e">
        <f t="shared" si="1"/>
        <v>#REF!</v>
      </c>
      <c r="K6" s="1" t="e">
        <f t="shared" si="2"/>
        <v>#REF!</v>
      </c>
    </row>
    <row r="7" spans="1:15" ht="36" customHeight="1" outlineLevel="1">
      <c r="A7" s="7">
        <f t="shared" si="3"/>
        <v>0</v>
      </c>
      <c r="B7" s="6"/>
      <c r="D7" s="2"/>
      <c r="E7" s="43" t="str">
        <f t="shared" si="4"/>
        <v/>
      </c>
      <c r="F7" s="41" t="str">
        <f t="shared" si="5"/>
        <v/>
      </c>
      <c r="G7" s="1" t="str">
        <f t="shared" si="6"/>
        <v/>
      </c>
      <c r="H7" s="1" t="str">
        <f t="shared" si="0"/>
        <v/>
      </c>
      <c r="I7" s="1" t="str">
        <f t="shared" si="7"/>
        <v/>
      </c>
      <c r="J7" s="1" t="str">
        <f t="shared" si="1"/>
        <v/>
      </c>
      <c r="K7" s="1" t="str">
        <f t="shared" si="2"/>
        <v/>
      </c>
    </row>
    <row r="8" spans="1:15" ht="36" customHeight="1" outlineLevel="1">
      <c r="A8" s="7">
        <f t="shared" si="3"/>
        <v>0</v>
      </c>
      <c r="B8" s="47" t="s">
        <v>101</v>
      </c>
      <c r="C8" s="47"/>
      <c r="D8" s="47"/>
      <c r="E8" s="43" t="str">
        <f t="shared" si="4"/>
        <v/>
      </c>
      <c r="F8" s="41" t="str">
        <f t="shared" si="5"/>
        <v/>
      </c>
      <c r="G8" s="1" t="str">
        <f t="shared" si="6"/>
        <v/>
      </c>
      <c r="H8" s="1" t="str">
        <f t="shared" si="0"/>
        <v/>
      </c>
      <c r="I8" s="1" t="str">
        <f t="shared" si="7"/>
        <v/>
      </c>
      <c r="J8" s="1" t="str">
        <f t="shared" si="1"/>
        <v/>
      </c>
      <c r="K8" s="1" t="str">
        <f t="shared" si="2"/>
        <v/>
      </c>
    </row>
    <row r="9" spans="1:15" ht="36" customHeight="1">
      <c r="A9" s="7">
        <f t="shared" si="3"/>
        <v>0</v>
      </c>
      <c r="B9" s="3" t="s">
        <v>6</v>
      </c>
      <c r="C9" s="39"/>
      <c r="D9" s="39"/>
      <c r="E9" s="43" t="str">
        <f t="shared" si="4"/>
        <v/>
      </c>
      <c r="F9" s="41" t="str">
        <f t="shared" ref="F9" si="8">IF(F8="","",IF(F8+1&gt;(COUNTA($E$1:$E$201)-COUNTBLANK($E$1:$E$201)),"",F8+1))</f>
        <v/>
      </c>
      <c r="G9" s="1" t="str">
        <f t="shared" si="6"/>
        <v/>
      </c>
      <c r="H9" s="1" t="str">
        <f t="shared" si="0"/>
        <v/>
      </c>
      <c r="I9" s="1" t="str">
        <f t="shared" si="7"/>
        <v/>
      </c>
      <c r="J9" s="1" t="str">
        <f t="shared" si="1"/>
        <v/>
      </c>
      <c r="K9" s="1" t="str">
        <f t="shared" si="2"/>
        <v/>
      </c>
    </row>
    <row r="10" spans="1:15" ht="36" customHeight="1" outlineLevel="1">
      <c r="A10" s="7">
        <f t="shared" si="3"/>
        <v>0</v>
      </c>
      <c r="B10" s="9" t="s">
        <v>104</v>
      </c>
      <c r="C10" s="10" t="s">
        <v>0</v>
      </c>
      <c r="D10" s="11" t="s">
        <v>33</v>
      </c>
      <c r="E10" s="43" t="str">
        <f>IF(COUNT(E12:E21)=0,"",D10)</f>
        <v/>
      </c>
      <c r="F10" s="41" t="str">
        <f t="shared" ref="F10:F41" si="9">IF(F9="","",IF(F9+1&gt;(COUNTA($E$1:$E$201)-COUNTBLANK($E$1:$E$201)),"",F9+1))</f>
        <v/>
      </c>
      <c r="G10" s="1" t="str">
        <f t="shared" si="6"/>
        <v/>
      </c>
      <c r="H10" s="1" t="str">
        <f t="shared" si="0"/>
        <v/>
      </c>
      <c r="I10" s="1" t="str">
        <f t="shared" si="7"/>
        <v/>
      </c>
      <c r="J10" s="1" t="str">
        <f t="shared" si="1"/>
        <v/>
      </c>
      <c r="K10" s="1" t="str">
        <f t="shared" si="2"/>
        <v/>
      </c>
    </row>
    <row r="11" spans="1:15" ht="36" customHeight="1" outlineLevel="1">
      <c r="A11" s="7">
        <f t="shared" si="3"/>
        <v>0</v>
      </c>
      <c r="B11" s="25" t="s">
        <v>38</v>
      </c>
      <c r="C11" s="26"/>
      <c r="D11" s="27" t="str">
        <f>IF(E11="","","oui")</f>
        <v/>
      </c>
      <c r="E11" s="43" t="str">
        <f>IF(E10="","","oui")</f>
        <v/>
      </c>
      <c r="F11" s="41" t="str">
        <f t="shared" si="9"/>
        <v/>
      </c>
      <c r="G11" s="1" t="str">
        <f t="shared" si="6"/>
        <v/>
      </c>
      <c r="H11" s="1" t="str">
        <f t="shared" si="0"/>
        <v/>
      </c>
      <c r="I11" s="1" t="str">
        <f t="shared" si="7"/>
        <v/>
      </c>
      <c r="J11" s="1" t="str">
        <f t="shared" si="1"/>
        <v/>
      </c>
      <c r="K11" s="1" t="str">
        <f t="shared" si="2"/>
        <v/>
      </c>
    </row>
    <row r="12" spans="1:15" ht="36" customHeight="1" outlineLevel="1">
      <c r="A12" s="7">
        <f t="shared" si="3"/>
        <v>0</v>
      </c>
      <c r="B12" s="28" t="s">
        <v>68</v>
      </c>
      <c r="C12" s="26" t="s">
        <v>2</v>
      </c>
      <c r="D12" s="27"/>
      <c r="E12" s="43" t="str">
        <f t="shared" si="4"/>
        <v/>
      </c>
      <c r="F12" s="41" t="str">
        <f t="shared" si="9"/>
        <v/>
      </c>
      <c r="G12" s="1" t="str">
        <f t="shared" si="6"/>
        <v/>
      </c>
      <c r="H12" s="1" t="str">
        <f t="shared" si="0"/>
        <v/>
      </c>
      <c r="I12" s="1" t="str">
        <f t="shared" si="7"/>
        <v/>
      </c>
      <c r="J12" s="1" t="str">
        <f t="shared" si="1"/>
        <v/>
      </c>
      <c r="K12" s="1" t="str">
        <f t="shared" si="2"/>
        <v/>
      </c>
    </row>
    <row r="13" spans="1:15" ht="36" customHeight="1" outlineLevel="1">
      <c r="A13" s="7">
        <f t="shared" si="3"/>
        <v>0</v>
      </c>
      <c r="B13" s="28" t="s">
        <v>95</v>
      </c>
      <c r="C13" s="26" t="s">
        <v>2</v>
      </c>
      <c r="D13" s="29"/>
      <c r="E13" s="43" t="str">
        <f t="shared" si="4"/>
        <v/>
      </c>
      <c r="F13" s="41" t="str">
        <f t="shared" si="9"/>
        <v/>
      </c>
      <c r="G13" s="1" t="str">
        <f t="shared" si="6"/>
        <v/>
      </c>
      <c r="H13" s="1" t="str">
        <f t="shared" si="0"/>
        <v/>
      </c>
      <c r="I13" s="1" t="str">
        <f t="shared" si="7"/>
        <v/>
      </c>
      <c r="J13" s="1" t="str">
        <f t="shared" si="1"/>
        <v/>
      </c>
      <c r="K13" s="1" t="str">
        <f t="shared" si="2"/>
        <v/>
      </c>
    </row>
    <row r="14" spans="1:15" ht="36" customHeight="1" outlineLevel="1">
      <c r="A14" s="7">
        <f t="shared" si="3"/>
        <v>0</v>
      </c>
      <c r="B14" s="28" t="s">
        <v>51</v>
      </c>
      <c r="C14" s="26" t="s">
        <v>1</v>
      </c>
      <c r="D14" s="29"/>
      <c r="E14" s="43" t="str">
        <f t="shared" si="4"/>
        <v/>
      </c>
      <c r="F14" s="41" t="str">
        <f t="shared" si="9"/>
        <v/>
      </c>
      <c r="G14" s="1" t="str">
        <f t="shared" si="6"/>
        <v/>
      </c>
      <c r="H14" s="1" t="str">
        <f t="shared" si="0"/>
        <v/>
      </c>
      <c r="I14" s="1" t="str">
        <f t="shared" si="7"/>
        <v/>
      </c>
      <c r="J14" s="1" t="str">
        <f t="shared" si="1"/>
        <v/>
      </c>
      <c r="K14" s="1" t="str">
        <f t="shared" si="2"/>
        <v/>
      </c>
    </row>
    <row r="15" spans="1:15" ht="36" customHeight="1" outlineLevel="1">
      <c r="A15" s="7">
        <f t="shared" si="3"/>
        <v>0</v>
      </c>
      <c r="B15" s="28" t="s">
        <v>70</v>
      </c>
      <c r="C15" s="26" t="s">
        <v>4</v>
      </c>
      <c r="D15" s="29"/>
      <c r="E15" s="43" t="str">
        <f t="shared" si="4"/>
        <v/>
      </c>
      <c r="F15" s="41" t="str">
        <f t="shared" si="9"/>
        <v/>
      </c>
      <c r="G15" s="1" t="str">
        <f t="shared" si="6"/>
        <v/>
      </c>
      <c r="H15" s="1" t="str">
        <f t="shared" si="0"/>
        <v/>
      </c>
      <c r="I15" s="1" t="str">
        <f t="shared" si="7"/>
        <v/>
      </c>
      <c r="J15" s="1" t="str">
        <f t="shared" si="1"/>
        <v/>
      </c>
      <c r="K15" s="1" t="str">
        <f t="shared" si="2"/>
        <v/>
      </c>
    </row>
    <row r="16" spans="1:15" ht="36" customHeight="1" outlineLevel="1">
      <c r="A16" s="7">
        <f t="shared" si="3"/>
        <v>0</v>
      </c>
      <c r="B16" s="28" t="s">
        <v>71</v>
      </c>
      <c r="C16" s="26" t="s">
        <v>4</v>
      </c>
      <c r="D16" s="29"/>
      <c r="E16" s="43" t="str">
        <f t="shared" si="4"/>
        <v/>
      </c>
      <c r="F16" s="41" t="str">
        <f t="shared" si="9"/>
        <v/>
      </c>
      <c r="G16" s="1" t="str">
        <f t="shared" si="6"/>
        <v/>
      </c>
      <c r="H16" s="1" t="str">
        <f t="shared" si="0"/>
        <v/>
      </c>
      <c r="I16" s="1" t="str">
        <f t="shared" si="7"/>
        <v/>
      </c>
      <c r="J16" s="1" t="str">
        <f t="shared" si="1"/>
        <v/>
      </c>
      <c r="K16" s="1" t="str">
        <f t="shared" si="2"/>
        <v/>
      </c>
    </row>
    <row r="17" spans="1:11" ht="36" customHeight="1" outlineLevel="1">
      <c r="A17" s="7">
        <f t="shared" si="3"/>
        <v>0</v>
      </c>
      <c r="B17" s="28" t="s">
        <v>72</v>
      </c>
      <c r="C17" s="26" t="s">
        <v>4</v>
      </c>
      <c r="D17" s="29"/>
      <c r="E17" s="43" t="str">
        <f t="shared" si="4"/>
        <v/>
      </c>
      <c r="F17" s="41" t="str">
        <f t="shared" si="9"/>
        <v/>
      </c>
      <c r="G17" s="1" t="str">
        <f t="shared" si="6"/>
        <v/>
      </c>
      <c r="H17" s="1" t="str">
        <f t="shared" si="0"/>
        <v/>
      </c>
      <c r="I17" s="1" t="str">
        <f t="shared" si="7"/>
        <v/>
      </c>
      <c r="J17" s="1" t="str">
        <f t="shared" si="1"/>
        <v/>
      </c>
      <c r="K17" s="1" t="str">
        <f t="shared" si="2"/>
        <v/>
      </c>
    </row>
    <row r="18" spans="1:11" ht="36" customHeight="1" outlineLevel="1">
      <c r="A18" s="7">
        <f t="shared" si="3"/>
        <v>0</v>
      </c>
      <c r="B18" s="28" t="s">
        <v>73</v>
      </c>
      <c r="C18" s="26" t="s">
        <v>4</v>
      </c>
      <c r="D18" s="29"/>
      <c r="E18" s="43" t="str">
        <f t="shared" si="4"/>
        <v/>
      </c>
      <c r="F18" s="41" t="str">
        <f t="shared" si="9"/>
        <v/>
      </c>
      <c r="G18" s="1" t="str">
        <f t="shared" si="6"/>
        <v/>
      </c>
      <c r="H18" s="1" t="str">
        <f t="shared" si="0"/>
        <v/>
      </c>
      <c r="I18" s="1" t="str">
        <f t="shared" si="7"/>
        <v/>
      </c>
      <c r="J18" s="1" t="str">
        <f t="shared" si="1"/>
        <v/>
      </c>
      <c r="K18" s="1" t="str">
        <f t="shared" si="2"/>
        <v/>
      </c>
    </row>
    <row r="19" spans="1:11" ht="36" customHeight="1" outlineLevel="1">
      <c r="A19" s="7">
        <f t="shared" si="3"/>
        <v>0</v>
      </c>
      <c r="B19" s="28"/>
      <c r="C19" s="26"/>
      <c r="D19" s="29"/>
      <c r="E19" s="43" t="str">
        <f t="shared" si="4"/>
        <v/>
      </c>
      <c r="F19" s="41" t="str">
        <f t="shared" si="9"/>
        <v/>
      </c>
      <c r="G19" s="1" t="str">
        <f t="shared" si="6"/>
        <v/>
      </c>
      <c r="H19" s="1" t="str">
        <f t="shared" si="0"/>
        <v/>
      </c>
      <c r="I19" s="1" t="str">
        <f t="shared" si="7"/>
        <v/>
      </c>
      <c r="J19" s="1" t="str">
        <f t="shared" si="1"/>
        <v/>
      </c>
      <c r="K19" s="1" t="str">
        <f t="shared" si="2"/>
        <v/>
      </c>
    </row>
    <row r="20" spans="1:11" ht="36" customHeight="1" outlineLevel="1">
      <c r="A20" s="7">
        <f t="shared" si="3"/>
        <v>0</v>
      </c>
      <c r="B20" s="47" t="s">
        <v>101</v>
      </c>
      <c r="C20" s="47"/>
      <c r="D20" s="47"/>
      <c r="E20" s="43" t="str">
        <f t="shared" si="4"/>
        <v/>
      </c>
      <c r="F20" s="41" t="str">
        <f t="shared" si="9"/>
        <v/>
      </c>
      <c r="G20" s="1" t="str">
        <f t="shared" si="6"/>
        <v/>
      </c>
      <c r="H20" s="1" t="str">
        <f t="shared" si="0"/>
        <v/>
      </c>
      <c r="I20" s="1" t="str">
        <f t="shared" si="7"/>
        <v/>
      </c>
      <c r="J20" s="1" t="str">
        <f t="shared" si="1"/>
        <v/>
      </c>
      <c r="K20" s="1" t="str">
        <f t="shared" si="2"/>
        <v/>
      </c>
    </row>
    <row r="21" spans="1:11" ht="36" customHeight="1">
      <c r="A21" s="7">
        <f t="shared" si="3"/>
        <v>0</v>
      </c>
      <c r="B21" s="9" t="s">
        <v>104</v>
      </c>
      <c r="C21" s="39"/>
      <c r="D21" s="39"/>
      <c r="E21" s="43" t="str">
        <f t="shared" si="4"/>
        <v/>
      </c>
      <c r="F21" s="41" t="str">
        <f t="shared" si="9"/>
        <v/>
      </c>
      <c r="G21" s="1" t="str">
        <f t="shared" si="6"/>
        <v/>
      </c>
      <c r="H21" s="1" t="str">
        <f t="shared" si="0"/>
        <v/>
      </c>
      <c r="I21" s="1" t="str">
        <f t="shared" si="7"/>
        <v/>
      </c>
      <c r="J21" s="1" t="str">
        <f t="shared" si="1"/>
        <v/>
      </c>
      <c r="K21" s="1" t="str">
        <f t="shared" si="2"/>
        <v/>
      </c>
    </row>
    <row r="22" spans="1:11" ht="36" customHeight="1" outlineLevel="1">
      <c r="A22" s="7">
        <f t="shared" si="3"/>
        <v>1</v>
      </c>
      <c r="B22" s="9" t="s">
        <v>105</v>
      </c>
      <c r="C22" s="10" t="s">
        <v>0</v>
      </c>
      <c r="D22" s="11" t="s">
        <v>33</v>
      </c>
      <c r="E22" s="43" t="str">
        <f>IF(COUNT(E24:E33)=0,"",D22)</f>
        <v>Quantité</v>
      </c>
      <c r="F22" s="41" t="str">
        <f t="shared" si="9"/>
        <v/>
      </c>
      <c r="G22" s="1" t="str">
        <f t="shared" si="6"/>
        <v/>
      </c>
      <c r="H22" s="1" t="str">
        <f t="shared" si="0"/>
        <v/>
      </c>
      <c r="I22" s="1" t="str">
        <f t="shared" si="7"/>
        <v/>
      </c>
      <c r="J22" s="1" t="str">
        <f t="shared" si="1"/>
        <v/>
      </c>
      <c r="K22" s="1" t="str">
        <f t="shared" si="2"/>
        <v/>
      </c>
    </row>
    <row r="23" spans="1:11" ht="36" customHeight="1" outlineLevel="1">
      <c r="A23" s="7">
        <f t="shared" si="3"/>
        <v>2</v>
      </c>
      <c r="B23" s="25" t="s">
        <v>74</v>
      </c>
      <c r="C23" s="26"/>
      <c r="D23" s="29" t="str">
        <f>IF(E23="","","oui")</f>
        <v>oui</v>
      </c>
      <c r="E23" s="43" t="str">
        <f>IF(E22="","","oui")</f>
        <v>oui</v>
      </c>
      <c r="F23" s="41" t="str">
        <f t="shared" si="9"/>
        <v/>
      </c>
      <c r="G23" s="1" t="str">
        <f t="shared" si="6"/>
        <v/>
      </c>
      <c r="H23" s="1" t="str">
        <f t="shared" si="0"/>
        <v/>
      </c>
      <c r="I23" s="1" t="str">
        <f t="shared" si="7"/>
        <v/>
      </c>
      <c r="J23" s="1" t="str">
        <f t="shared" si="1"/>
        <v/>
      </c>
      <c r="K23" s="1" t="str">
        <f t="shared" si="2"/>
        <v/>
      </c>
    </row>
    <row r="24" spans="1:11" ht="36" customHeight="1" outlineLevel="1">
      <c r="A24" s="7">
        <f t="shared" si="3"/>
        <v>3</v>
      </c>
      <c r="B24" s="6" t="s">
        <v>68</v>
      </c>
      <c r="C24" s="7" t="s">
        <v>2</v>
      </c>
      <c r="D24" s="2">
        <f>2.25*1.05</f>
        <v>2.3624999999999998</v>
      </c>
      <c r="E24" s="43">
        <f t="shared" si="4"/>
        <v>2.3624999999999998</v>
      </c>
      <c r="F24" s="41" t="str">
        <f t="shared" si="9"/>
        <v/>
      </c>
      <c r="G24" s="1" t="str">
        <f t="shared" si="6"/>
        <v/>
      </c>
      <c r="H24" s="1" t="str">
        <f t="shared" si="0"/>
        <v/>
      </c>
      <c r="I24" s="1" t="str">
        <f t="shared" si="7"/>
        <v/>
      </c>
      <c r="J24" s="1" t="str">
        <f t="shared" si="1"/>
        <v/>
      </c>
      <c r="K24" s="1" t="str">
        <f t="shared" si="2"/>
        <v/>
      </c>
    </row>
    <row r="25" spans="1:11" ht="36" customHeight="1" outlineLevel="1">
      <c r="A25" s="7">
        <f t="shared" si="3"/>
        <v>4</v>
      </c>
      <c r="B25" s="28" t="s">
        <v>95</v>
      </c>
      <c r="C25" s="26" t="s">
        <v>2</v>
      </c>
      <c r="D25" s="29">
        <f>0.31*1.05</f>
        <v>0.32550000000000001</v>
      </c>
      <c r="E25" s="43">
        <f t="shared" si="4"/>
        <v>0.32550000000000001</v>
      </c>
      <c r="F25" s="41" t="str">
        <f t="shared" si="9"/>
        <v/>
      </c>
      <c r="G25" s="1" t="str">
        <f t="shared" si="6"/>
        <v/>
      </c>
      <c r="H25" s="1" t="str">
        <f t="shared" si="0"/>
        <v/>
      </c>
      <c r="I25" s="1" t="str">
        <f t="shared" si="7"/>
        <v/>
      </c>
      <c r="J25" s="1" t="str">
        <f t="shared" si="1"/>
        <v/>
      </c>
      <c r="K25" s="1" t="str">
        <f t="shared" si="2"/>
        <v/>
      </c>
    </row>
    <row r="26" spans="1:11" ht="36" customHeight="1" outlineLevel="1">
      <c r="A26" s="7">
        <f t="shared" si="3"/>
        <v>5</v>
      </c>
      <c r="B26" s="6" t="s">
        <v>51</v>
      </c>
      <c r="C26" s="7" t="s">
        <v>1</v>
      </c>
      <c r="D26" s="2">
        <v>50</v>
      </c>
      <c r="E26" s="43">
        <f t="shared" si="4"/>
        <v>50</v>
      </c>
      <c r="F26" s="41" t="str">
        <f t="shared" si="9"/>
        <v/>
      </c>
      <c r="G26" s="1" t="str">
        <f t="shared" si="6"/>
        <v/>
      </c>
      <c r="H26" s="1" t="str">
        <f t="shared" si="0"/>
        <v/>
      </c>
      <c r="I26" s="1" t="str">
        <f t="shared" si="7"/>
        <v/>
      </c>
      <c r="J26" s="1" t="str">
        <f t="shared" si="1"/>
        <v/>
      </c>
      <c r="K26" s="1" t="str">
        <f t="shared" si="2"/>
        <v/>
      </c>
    </row>
    <row r="27" spans="1:11" ht="36" customHeight="1" outlineLevel="1">
      <c r="A27" s="7">
        <f t="shared" si="3"/>
        <v>6</v>
      </c>
      <c r="B27" s="6" t="s">
        <v>70</v>
      </c>
      <c r="C27" s="7" t="s">
        <v>4</v>
      </c>
      <c r="D27" s="2">
        <v>50</v>
      </c>
      <c r="E27" s="43">
        <f t="shared" si="4"/>
        <v>50</v>
      </c>
      <c r="F27" s="41" t="str">
        <f t="shared" si="9"/>
        <v/>
      </c>
      <c r="G27" s="1" t="str">
        <f t="shared" si="6"/>
        <v/>
      </c>
      <c r="H27" s="1" t="str">
        <f t="shared" si="0"/>
        <v/>
      </c>
      <c r="I27" s="1" t="str">
        <f t="shared" si="7"/>
        <v/>
      </c>
      <c r="J27" s="1" t="str">
        <f t="shared" si="1"/>
        <v/>
      </c>
      <c r="K27" s="1" t="str">
        <f t="shared" si="2"/>
        <v/>
      </c>
    </row>
    <row r="28" spans="1:11" ht="36" customHeight="1" outlineLevel="1">
      <c r="A28" s="7">
        <f t="shared" si="3"/>
        <v>6</v>
      </c>
      <c r="B28" s="6" t="s">
        <v>71</v>
      </c>
      <c r="C28" s="7" t="s">
        <v>4</v>
      </c>
      <c r="D28" s="2"/>
      <c r="E28" s="43" t="str">
        <f t="shared" si="4"/>
        <v/>
      </c>
      <c r="F28" s="41" t="str">
        <f t="shared" si="9"/>
        <v/>
      </c>
      <c r="G28" s="1" t="str">
        <f t="shared" si="6"/>
        <v/>
      </c>
      <c r="H28" s="1" t="str">
        <f t="shared" si="0"/>
        <v/>
      </c>
      <c r="I28" s="1" t="str">
        <f t="shared" si="7"/>
        <v/>
      </c>
      <c r="J28" s="1" t="str">
        <f t="shared" si="1"/>
        <v/>
      </c>
      <c r="K28" s="1" t="str">
        <f t="shared" si="2"/>
        <v/>
      </c>
    </row>
    <row r="29" spans="1:11" ht="36" customHeight="1" outlineLevel="1">
      <c r="A29" s="7">
        <f t="shared" si="3"/>
        <v>6</v>
      </c>
      <c r="B29" s="6" t="s">
        <v>72</v>
      </c>
      <c r="C29" s="7" t="s">
        <v>4</v>
      </c>
      <c r="D29" s="2"/>
      <c r="E29" s="43" t="str">
        <f t="shared" si="4"/>
        <v/>
      </c>
      <c r="F29" s="41" t="str">
        <f t="shared" si="9"/>
        <v/>
      </c>
      <c r="G29" s="1" t="str">
        <f t="shared" si="6"/>
        <v/>
      </c>
      <c r="H29" s="1" t="str">
        <f t="shared" si="0"/>
        <v/>
      </c>
      <c r="I29" s="1" t="str">
        <f t="shared" si="7"/>
        <v/>
      </c>
      <c r="J29" s="1" t="str">
        <f t="shared" si="1"/>
        <v/>
      </c>
      <c r="K29" s="1" t="str">
        <f t="shared" si="2"/>
        <v/>
      </c>
    </row>
    <row r="30" spans="1:11" ht="36" customHeight="1" outlineLevel="1">
      <c r="A30" s="7">
        <f t="shared" si="3"/>
        <v>6</v>
      </c>
      <c r="B30" s="6" t="s">
        <v>73</v>
      </c>
      <c r="C30" s="7" t="s">
        <v>4</v>
      </c>
      <c r="D30" s="2"/>
      <c r="E30" s="43" t="str">
        <f t="shared" si="4"/>
        <v/>
      </c>
      <c r="F30" s="41" t="str">
        <f t="shared" si="9"/>
        <v/>
      </c>
      <c r="G30" s="1" t="str">
        <f t="shared" si="6"/>
        <v/>
      </c>
      <c r="H30" s="1" t="str">
        <f t="shared" si="0"/>
        <v/>
      </c>
      <c r="I30" s="1" t="str">
        <f t="shared" si="7"/>
        <v/>
      </c>
      <c r="J30" s="1" t="str">
        <f t="shared" si="1"/>
        <v/>
      </c>
      <c r="K30" s="1" t="str">
        <f t="shared" si="2"/>
        <v/>
      </c>
    </row>
    <row r="31" spans="1:11" ht="36" customHeight="1" outlineLevel="1">
      <c r="A31" s="7">
        <f t="shared" si="3"/>
        <v>6</v>
      </c>
      <c r="B31" s="6"/>
      <c r="D31" s="2"/>
      <c r="E31" s="43" t="str">
        <f t="shared" si="4"/>
        <v/>
      </c>
      <c r="F31" s="41" t="str">
        <f t="shared" si="9"/>
        <v/>
      </c>
      <c r="G31" s="1" t="str">
        <f t="shared" si="6"/>
        <v/>
      </c>
      <c r="H31" s="1" t="str">
        <f t="shared" si="0"/>
        <v/>
      </c>
      <c r="I31" s="1" t="str">
        <f t="shared" si="7"/>
        <v/>
      </c>
      <c r="J31" s="1" t="str">
        <f t="shared" si="1"/>
        <v/>
      </c>
      <c r="K31" s="1" t="str">
        <f t="shared" si="2"/>
        <v/>
      </c>
    </row>
    <row r="32" spans="1:11" ht="36" customHeight="1" outlineLevel="1">
      <c r="A32" s="7">
        <f t="shared" si="3"/>
        <v>6</v>
      </c>
      <c r="B32" s="47" t="s">
        <v>101</v>
      </c>
      <c r="C32" s="47"/>
      <c r="D32" s="47"/>
      <c r="E32" s="43" t="str">
        <f t="shared" si="4"/>
        <v/>
      </c>
      <c r="F32" s="41" t="str">
        <f t="shared" si="9"/>
        <v/>
      </c>
      <c r="G32" s="1" t="str">
        <f t="shared" si="6"/>
        <v/>
      </c>
      <c r="H32" s="1" t="str">
        <f t="shared" si="0"/>
        <v/>
      </c>
      <c r="I32" s="1" t="str">
        <f t="shared" si="7"/>
        <v/>
      </c>
      <c r="J32" s="1" t="str">
        <f t="shared" si="1"/>
        <v/>
      </c>
      <c r="K32" s="1" t="str">
        <f t="shared" si="2"/>
        <v/>
      </c>
    </row>
    <row r="33" spans="1:11" ht="36" customHeight="1">
      <c r="A33" s="7">
        <f t="shared" si="3"/>
        <v>6</v>
      </c>
      <c r="B33" s="9" t="s">
        <v>105</v>
      </c>
      <c r="C33" s="39"/>
      <c r="D33" s="39"/>
      <c r="E33" s="43" t="str">
        <f t="shared" si="4"/>
        <v/>
      </c>
      <c r="F33" s="41" t="str">
        <f t="shared" si="9"/>
        <v/>
      </c>
      <c r="G33" s="1" t="str">
        <f t="shared" si="6"/>
        <v/>
      </c>
      <c r="H33" s="1" t="str">
        <f t="shared" si="0"/>
        <v/>
      </c>
      <c r="I33" s="1" t="str">
        <f t="shared" si="7"/>
        <v/>
      </c>
      <c r="J33" s="1" t="str">
        <f t="shared" si="1"/>
        <v/>
      </c>
      <c r="K33" s="1" t="str">
        <f t="shared" si="2"/>
        <v/>
      </c>
    </row>
    <row r="34" spans="1:11" ht="36" customHeight="1" outlineLevel="2">
      <c r="A34" s="7">
        <f t="shared" ref="A34:A65" si="10">IF(E34="",A33,A33+1)</f>
        <v>6</v>
      </c>
      <c r="B34" s="9" t="s">
        <v>106</v>
      </c>
      <c r="C34" s="10" t="s">
        <v>0</v>
      </c>
      <c r="D34" s="11" t="s">
        <v>33</v>
      </c>
      <c r="E34" s="43" t="str">
        <f>IF(COUNT(E36:E45)=0,"",D34)</f>
        <v/>
      </c>
      <c r="F34" s="41" t="str">
        <f t="shared" si="9"/>
        <v/>
      </c>
      <c r="G34" s="1" t="str">
        <f t="shared" ref="G34:G65" si="11">IF(F34="","",VLOOKUP(F34,A34:D234,2,FALSE))</f>
        <v/>
      </c>
      <c r="H34" s="1" t="str">
        <f t="shared" si="0"/>
        <v/>
      </c>
      <c r="I34" s="1" t="str">
        <f t="shared" ref="I34:I65" si="12">IF(H34="","",VLOOKUP(F34,A34:D234,4,FALSE))</f>
        <v/>
      </c>
      <c r="J34" s="1" t="str">
        <f t="shared" si="1"/>
        <v/>
      </c>
      <c r="K34" s="1" t="str">
        <f t="shared" si="2"/>
        <v/>
      </c>
    </row>
    <row r="35" spans="1:11" ht="36" customHeight="1" outlineLevel="2">
      <c r="A35" s="7">
        <f t="shared" si="10"/>
        <v>6</v>
      </c>
      <c r="B35" s="25" t="s">
        <v>47</v>
      </c>
      <c r="C35" s="26"/>
      <c r="D35" s="29" t="str">
        <f>IF(E35="","","oui")</f>
        <v/>
      </c>
      <c r="E35" s="43" t="str">
        <f>IF(E34="","","oui")</f>
        <v/>
      </c>
      <c r="F35" s="41" t="str">
        <f t="shared" si="9"/>
        <v/>
      </c>
      <c r="G35" s="1" t="str">
        <f t="shared" si="11"/>
        <v/>
      </c>
      <c r="H35" s="1" t="str">
        <f t="shared" si="0"/>
        <v/>
      </c>
      <c r="I35" s="1" t="str">
        <f t="shared" si="12"/>
        <v/>
      </c>
      <c r="J35" s="1" t="str">
        <f t="shared" si="1"/>
        <v/>
      </c>
      <c r="K35" s="1" t="str">
        <f t="shared" si="2"/>
        <v/>
      </c>
    </row>
    <row r="36" spans="1:11" ht="36" customHeight="1" outlineLevel="2">
      <c r="A36" s="7">
        <f t="shared" si="10"/>
        <v>6</v>
      </c>
      <c r="B36" s="28" t="s">
        <v>68</v>
      </c>
      <c r="C36" s="26" t="s">
        <v>2</v>
      </c>
      <c r="D36" s="29"/>
      <c r="E36" s="43" t="str">
        <f t="shared" si="4"/>
        <v/>
      </c>
      <c r="F36" s="41" t="str">
        <f t="shared" si="9"/>
        <v/>
      </c>
      <c r="G36" s="1" t="str">
        <f t="shared" si="11"/>
        <v/>
      </c>
      <c r="H36" s="1" t="str">
        <f t="shared" si="0"/>
        <v/>
      </c>
      <c r="I36" s="1" t="str">
        <f t="shared" si="12"/>
        <v/>
      </c>
      <c r="J36" s="1" t="str">
        <f t="shared" si="1"/>
        <v/>
      </c>
      <c r="K36" s="1" t="str">
        <f t="shared" si="2"/>
        <v/>
      </c>
    </row>
    <row r="37" spans="1:11" ht="36" customHeight="1" outlineLevel="2">
      <c r="A37" s="7">
        <f t="shared" si="10"/>
        <v>6</v>
      </c>
      <c r="B37" s="28" t="s">
        <v>95</v>
      </c>
      <c r="C37" s="26" t="s">
        <v>2</v>
      </c>
      <c r="D37" s="29"/>
      <c r="E37" s="43" t="str">
        <f t="shared" si="4"/>
        <v/>
      </c>
      <c r="F37" s="41" t="str">
        <f t="shared" si="9"/>
        <v/>
      </c>
      <c r="G37" s="1" t="str">
        <f t="shared" si="11"/>
        <v/>
      </c>
      <c r="H37" s="1" t="str">
        <f t="shared" si="0"/>
        <v/>
      </c>
      <c r="I37" s="1" t="str">
        <f t="shared" si="12"/>
        <v/>
      </c>
      <c r="J37" s="1" t="str">
        <f t="shared" si="1"/>
        <v/>
      </c>
      <c r="K37" s="1" t="str">
        <f t="shared" si="2"/>
        <v/>
      </c>
    </row>
    <row r="38" spans="1:11" ht="36" customHeight="1" outlineLevel="2">
      <c r="A38" s="7">
        <f t="shared" si="10"/>
        <v>6</v>
      </c>
      <c r="B38" s="28" t="s">
        <v>51</v>
      </c>
      <c r="C38" s="26" t="s">
        <v>1</v>
      </c>
      <c r="D38" s="29"/>
      <c r="E38" s="43" t="str">
        <f t="shared" si="4"/>
        <v/>
      </c>
      <c r="F38" s="41" t="str">
        <f t="shared" si="9"/>
        <v/>
      </c>
      <c r="G38" s="1" t="str">
        <f t="shared" si="11"/>
        <v/>
      </c>
      <c r="H38" s="1" t="str">
        <f t="shared" si="0"/>
        <v/>
      </c>
      <c r="I38" s="1" t="str">
        <f t="shared" si="12"/>
        <v/>
      </c>
      <c r="J38" s="1" t="str">
        <f t="shared" si="1"/>
        <v/>
      </c>
      <c r="K38" s="1" t="str">
        <f t="shared" si="2"/>
        <v/>
      </c>
    </row>
    <row r="39" spans="1:11" ht="36" customHeight="1" outlineLevel="2">
      <c r="A39" s="7">
        <f t="shared" si="10"/>
        <v>6</v>
      </c>
      <c r="B39" s="28" t="s">
        <v>70</v>
      </c>
      <c r="C39" s="26" t="s">
        <v>4</v>
      </c>
      <c r="D39" s="29"/>
      <c r="E39" s="43" t="str">
        <f t="shared" si="4"/>
        <v/>
      </c>
      <c r="F39" s="41" t="str">
        <f t="shared" si="9"/>
        <v/>
      </c>
      <c r="G39" s="1" t="str">
        <f t="shared" si="11"/>
        <v/>
      </c>
      <c r="H39" s="1" t="str">
        <f t="shared" si="0"/>
        <v/>
      </c>
      <c r="I39" s="1" t="str">
        <f t="shared" si="12"/>
        <v/>
      </c>
      <c r="J39" s="1" t="str">
        <f t="shared" si="1"/>
        <v/>
      </c>
      <c r="K39" s="1" t="str">
        <f t="shared" si="2"/>
        <v/>
      </c>
    </row>
    <row r="40" spans="1:11" ht="36" customHeight="1" outlineLevel="2">
      <c r="A40" s="7">
        <f t="shared" si="10"/>
        <v>6</v>
      </c>
      <c r="B40" s="28" t="s">
        <v>71</v>
      </c>
      <c r="C40" s="26" t="s">
        <v>4</v>
      </c>
      <c r="D40" s="29"/>
      <c r="E40" s="43" t="str">
        <f t="shared" si="4"/>
        <v/>
      </c>
      <c r="F40" s="41" t="str">
        <f t="shared" si="9"/>
        <v/>
      </c>
      <c r="G40" s="1" t="str">
        <f t="shared" si="11"/>
        <v/>
      </c>
      <c r="H40" s="1" t="str">
        <f t="shared" si="0"/>
        <v/>
      </c>
      <c r="I40" s="1" t="str">
        <f t="shared" si="12"/>
        <v/>
      </c>
      <c r="J40" s="1" t="str">
        <f t="shared" si="1"/>
        <v/>
      </c>
      <c r="K40" s="1" t="str">
        <f t="shared" si="2"/>
        <v/>
      </c>
    </row>
    <row r="41" spans="1:11" ht="36" customHeight="1" outlineLevel="2">
      <c r="A41" s="7">
        <f t="shared" si="10"/>
        <v>6</v>
      </c>
      <c r="B41" s="28" t="s">
        <v>72</v>
      </c>
      <c r="C41" s="26" t="s">
        <v>4</v>
      </c>
      <c r="D41" s="29"/>
      <c r="E41" s="43" t="str">
        <f t="shared" si="4"/>
        <v/>
      </c>
      <c r="F41" s="41" t="str">
        <f t="shared" si="9"/>
        <v/>
      </c>
      <c r="G41" s="1" t="str">
        <f t="shared" si="11"/>
        <v/>
      </c>
      <c r="H41" s="1" t="str">
        <f t="shared" si="0"/>
        <v/>
      </c>
      <c r="I41" s="1" t="str">
        <f t="shared" si="12"/>
        <v/>
      </c>
      <c r="J41" s="1" t="str">
        <f t="shared" si="1"/>
        <v/>
      </c>
      <c r="K41" s="1" t="str">
        <f t="shared" si="2"/>
        <v/>
      </c>
    </row>
    <row r="42" spans="1:11" ht="36" customHeight="1" outlineLevel="2">
      <c r="A42" s="7">
        <f t="shared" si="10"/>
        <v>6</v>
      </c>
      <c r="B42" s="28" t="s">
        <v>73</v>
      </c>
      <c r="C42" s="26" t="s">
        <v>4</v>
      </c>
      <c r="D42" s="29"/>
      <c r="E42" s="43" t="str">
        <f t="shared" si="4"/>
        <v/>
      </c>
      <c r="F42" s="41" t="str">
        <f t="shared" ref="F42:F73" si="13">IF(F41="","",IF(F41+1&gt;(COUNTA($E$1:$E$201)-COUNTBLANK($E$1:$E$201)),"",F41+1))</f>
        <v/>
      </c>
      <c r="G42" s="1" t="str">
        <f t="shared" si="11"/>
        <v/>
      </c>
      <c r="H42" s="1" t="str">
        <f t="shared" si="0"/>
        <v/>
      </c>
      <c r="I42" s="1" t="str">
        <f t="shared" si="12"/>
        <v/>
      </c>
      <c r="J42" s="1" t="str">
        <f t="shared" si="1"/>
        <v/>
      </c>
      <c r="K42" s="1" t="str">
        <f t="shared" si="2"/>
        <v/>
      </c>
    </row>
    <row r="43" spans="1:11" ht="36" customHeight="1" outlineLevel="2">
      <c r="A43" s="7">
        <f t="shared" si="10"/>
        <v>6</v>
      </c>
      <c r="B43" s="28"/>
      <c r="C43" s="26"/>
      <c r="D43" s="29"/>
      <c r="E43" s="43" t="str">
        <f t="shared" si="4"/>
        <v/>
      </c>
      <c r="F43" s="41" t="str">
        <f t="shared" si="13"/>
        <v/>
      </c>
      <c r="G43" s="1" t="str">
        <f t="shared" si="11"/>
        <v/>
      </c>
      <c r="H43" s="1" t="str">
        <f t="shared" si="0"/>
        <v/>
      </c>
      <c r="I43" s="1" t="str">
        <f t="shared" si="12"/>
        <v/>
      </c>
      <c r="J43" s="1" t="str">
        <f t="shared" si="1"/>
        <v/>
      </c>
      <c r="K43" s="1" t="str">
        <f t="shared" si="2"/>
        <v/>
      </c>
    </row>
    <row r="44" spans="1:11" ht="36" customHeight="1" outlineLevel="2">
      <c r="A44" s="7">
        <f t="shared" si="10"/>
        <v>6</v>
      </c>
      <c r="B44" s="47" t="s">
        <v>101</v>
      </c>
      <c r="C44" s="47"/>
      <c r="D44" s="47"/>
      <c r="E44" s="43" t="str">
        <f t="shared" si="4"/>
        <v/>
      </c>
      <c r="F44" s="41" t="str">
        <f t="shared" si="13"/>
        <v/>
      </c>
      <c r="G44" s="1" t="str">
        <f t="shared" si="11"/>
        <v/>
      </c>
      <c r="H44" s="1" t="str">
        <f t="shared" si="0"/>
        <v/>
      </c>
      <c r="I44" s="1" t="str">
        <f t="shared" si="12"/>
        <v/>
      </c>
      <c r="J44" s="1" t="str">
        <f t="shared" si="1"/>
        <v/>
      </c>
      <c r="K44" s="1" t="str">
        <f t="shared" si="2"/>
        <v/>
      </c>
    </row>
    <row r="45" spans="1:11" ht="36" customHeight="1">
      <c r="A45" s="7">
        <f t="shared" si="10"/>
        <v>6</v>
      </c>
      <c r="B45" s="9" t="s">
        <v>106</v>
      </c>
      <c r="C45" s="39"/>
      <c r="D45" s="39"/>
      <c r="E45" s="43" t="str">
        <f t="shared" si="4"/>
        <v/>
      </c>
      <c r="F45" s="41" t="str">
        <f t="shared" si="13"/>
        <v/>
      </c>
      <c r="G45" s="1" t="str">
        <f t="shared" si="11"/>
        <v/>
      </c>
      <c r="H45" s="1" t="str">
        <f t="shared" si="0"/>
        <v/>
      </c>
      <c r="I45" s="1" t="str">
        <f t="shared" si="12"/>
        <v/>
      </c>
      <c r="J45" s="1" t="str">
        <f t="shared" si="1"/>
        <v/>
      </c>
      <c r="K45" s="1" t="str">
        <f t="shared" si="2"/>
        <v/>
      </c>
    </row>
    <row r="46" spans="1:11" ht="36" customHeight="1" outlineLevel="1">
      <c r="A46" s="7">
        <f t="shared" si="10"/>
        <v>6</v>
      </c>
      <c r="B46" s="9" t="s">
        <v>107</v>
      </c>
      <c r="C46" s="10" t="s">
        <v>0</v>
      </c>
      <c r="D46" s="11" t="s">
        <v>33</v>
      </c>
      <c r="E46" s="43" t="str">
        <f>IF(COUNT(E48:E57)=0,"",D46)</f>
        <v/>
      </c>
      <c r="F46" s="41" t="str">
        <f t="shared" si="13"/>
        <v/>
      </c>
      <c r="G46" s="1" t="str">
        <f t="shared" si="11"/>
        <v/>
      </c>
      <c r="H46" s="1" t="str">
        <f t="shared" si="0"/>
        <v/>
      </c>
      <c r="I46" s="1" t="str">
        <f t="shared" si="12"/>
        <v/>
      </c>
      <c r="J46" s="1" t="str">
        <f t="shared" si="1"/>
        <v/>
      </c>
      <c r="K46" s="1" t="str">
        <f t="shared" si="2"/>
        <v/>
      </c>
    </row>
    <row r="47" spans="1:11" ht="36" customHeight="1" outlineLevel="1">
      <c r="A47" s="7">
        <f t="shared" si="10"/>
        <v>6</v>
      </c>
      <c r="B47" s="25" t="s">
        <v>46</v>
      </c>
      <c r="C47" s="26"/>
      <c r="D47" s="29" t="str">
        <f>IF(E47="","",E47)</f>
        <v/>
      </c>
      <c r="E47" s="43" t="str">
        <f>IF(E46="","","oui")</f>
        <v/>
      </c>
      <c r="F47" s="41" t="str">
        <f t="shared" si="13"/>
        <v/>
      </c>
      <c r="G47" s="1" t="str">
        <f t="shared" si="11"/>
        <v/>
      </c>
      <c r="H47" s="1" t="str">
        <f t="shared" si="0"/>
        <v/>
      </c>
      <c r="I47" s="1" t="str">
        <f t="shared" si="12"/>
        <v/>
      </c>
      <c r="J47" s="1" t="str">
        <f t="shared" si="1"/>
        <v/>
      </c>
      <c r="K47" s="1" t="str">
        <f t="shared" si="2"/>
        <v/>
      </c>
    </row>
    <row r="48" spans="1:11" ht="36" customHeight="1" outlineLevel="1">
      <c r="A48" s="7">
        <f t="shared" si="10"/>
        <v>6</v>
      </c>
      <c r="B48" s="28" t="s">
        <v>68</v>
      </c>
      <c r="C48" s="26" t="s">
        <v>2</v>
      </c>
      <c r="D48" s="29"/>
      <c r="E48" s="43" t="str">
        <f t="shared" si="4"/>
        <v/>
      </c>
      <c r="F48" s="41" t="str">
        <f t="shared" si="13"/>
        <v/>
      </c>
      <c r="G48" s="1" t="str">
        <f t="shared" si="11"/>
        <v/>
      </c>
      <c r="H48" s="1" t="str">
        <f t="shared" si="0"/>
        <v/>
      </c>
      <c r="I48" s="1" t="str">
        <f t="shared" si="12"/>
        <v/>
      </c>
      <c r="J48" s="1" t="str">
        <f t="shared" si="1"/>
        <v/>
      </c>
      <c r="K48" s="1" t="str">
        <f t="shared" si="2"/>
        <v/>
      </c>
    </row>
    <row r="49" spans="1:11" ht="36" customHeight="1" outlineLevel="1">
      <c r="A49" s="7">
        <f t="shared" si="10"/>
        <v>6</v>
      </c>
      <c r="B49" s="28" t="s">
        <v>95</v>
      </c>
      <c r="C49" s="26" t="s">
        <v>2</v>
      </c>
      <c r="D49" s="29"/>
      <c r="E49" s="43" t="str">
        <f t="shared" si="4"/>
        <v/>
      </c>
      <c r="F49" s="41" t="str">
        <f t="shared" si="13"/>
        <v/>
      </c>
      <c r="G49" s="1" t="str">
        <f t="shared" si="11"/>
        <v/>
      </c>
      <c r="H49" s="1" t="str">
        <f t="shared" si="0"/>
        <v/>
      </c>
      <c r="I49" s="1" t="str">
        <f t="shared" si="12"/>
        <v/>
      </c>
      <c r="J49" s="1" t="str">
        <f t="shared" si="1"/>
        <v/>
      </c>
      <c r="K49" s="1" t="str">
        <f t="shared" si="2"/>
        <v/>
      </c>
    </row>
    <row r="50" spans="1:11" ht="36" customHeight="1" outlineLevel="1">
      <c r="A50" s="7">
        <f t="shared" si="10"/>
        <v>6</v>
      </c>
      <c r="B50" s="28" t="s">
        <v>51</v>
      </c>
      <c r="C50" s="26" t="s">
        <v>1</v>
      </c>
      <c r="D50" s="29"/>
      <c r="E50" s="43" t="str">
        <f t="shared" si="4"/>
        <v/>
      </c>
      <c r="F50" s="41" t="str">
        <f t="shared" si="13"/>
        <v/>
      </c>
      <c r="G50" s="1" t="str">
        <f t="shared" si="11"/>
        <v/>
      </c>
      <c r="H50" s="1" t="str">
        <f t="shared" si="0"/>
        <v/>
      </c>
      <c r="I50" s="1" t="str">
        <f t="shared" si="12"/>
        <v/>
      </c>
      <c r="J50" s="1" t="str">
        <f t="shared" si="1"/>
        <v/>
      </c>
      <c r="K50" s="1" t="str">
        <f t="shared" si="2"/>
        <v/>
      </c>
    </row>
    <row r="51" spans="1:11" ht="36" customHeight="1" outlineLevel="1">
      <c r="A51" s="7">
        <f t="shared" si="10"/>
        <v>6</v>
      </c>
      <c r="B51" s="28" t="s">
        <v>70</v>
      </c>
      <c r="C51" s="26" t="s">
        <v>4</v>
      </c>
      <c r="D51" s="29"/>
      <c r="E51" s="43" t="str">
        <f t="shared" si="4"/>
        <v/>
      </c>
      <c r="F51" s="41" t="str">
        <f t="shared" si="13"/>
        <v/>
      </c>
      <c r="G51" s="1" t="str">
        <f t="shared" si="11"/>
        <v/>
      </c>
      <c r="H51" s="1" t="str">
        <f t="shared" si="0"/>
        <v/>
      </c>
      <c r="I51" s="1" t="str">
        <f t="shared" si="12"/>
        <v/>
      </c>
      <c r="J51" s="1" t="str">
        <f t="shared" si="1"/>
        <v/>
      </c>
      <c r="K51" s="1" t="str">
        <f t="shared" si="2"/>
        <v/>
      </c>
    </row>
    <row r="52" spans="1:11" ht="36" customHeight="1" outlineLevel="1">
      <c r="A52" s="7">
        <f t="shared" si="10"/>
        <v>6</v>
      </c>
      <c r="B52" s="28" t="s">
        <v>71</v>
      </c>
      <c r="C52" s="26" t="s">
        <v>4</v>
      </c>
      <c r="D52" s="29"/>
      <c r="E52" s="43" t="str">
        <f t="shared" si="4"/>
        <v/>
      </c>
      <c r="F52" s="41" t="str">
        <f t="shared" si="13"/>
        <v/>
      </c>
      <c r="G52" s="1" t="str">
        <f t="shared" si="11"/>
        <v/>
      </c>
      <c r="H52" s="1" t="str">
        <f t="shared" si="0"/>
        <v/>
      </c>
      <c r="I52" s="1" t="str">
        <f t="shared" si="12"/>
        <v/>
      </c>
      <c r="J52" s="1" t="str">
        <f t="shared" si="1"/>
        <v/>
      </c>
      <c r="K52" s="1" t="str">
        <f t="shared" si="2"/>
        <v/>
      </c>
    </row>
    <row r="53" spans="1:11" ht="36" customHeight="1" outlineLevel="1">
      <c r="A53" s="7">
        <f t="shared" si="10"/>
        <v>6</v>
      </c>
      <c r="B53" s="28" t="s">
        <v>72</v>
      </c>
      <c r="C53" s="26" t="s">
        <v>4</v>
      </c>
      <c r="D53" s="29"/>
      <c r="E53" s="43" t="str">
        <f t="shared" si="4"/>
        <v/>
      </c>
      <c r="F53" s="41" t="str">
        <f t="shared" si="13"/>
        <v/>
      </c>
      <c r="G53" s="1" t="str">
        <f t="shared" si="11"/>
        <v/>
      </c>
      <c r="H53" s="1" t="str">
        <f t="shared" si="0"/>
        <v/>
      </c>
      <c r="I53" s="1" t="str">
        <f t="shared" si="12"/>
        <v/>
      </c>
      <c r="J53" s="1" t="str">
        <f t="shared" si="1"/>
        <v/>
      </c>
      <c r="K53" s="1" t="str">
        <f t="shared" si="2"/>
        <v/>
      </c>
    </row>
    <row r="54" spans="1:11" ht="36" customHeight="1" outlineLevel="1">
      <c r="A54" s="7">
        <f t="shared" si="10"/>
        <v>6</v>
      </c>
      <c r="B54" s="28" t="s">
        <v>73</v>
      </c>
      <c r="C54" s="26" t="s">
        <v>4</v>
      </c>
      <c r="D54" s="29"/>
      <c r="E54" s="43" t="str">
        <f t="shared" si="4"/>
        <v/>
      </c>
      <c r="F54" s="41" t="str">
        <f t="shared" si="13"/>
        <v/>
      </c>
      <c r="G54" s="1" t="str">
        <f t="shared" si="11"/>
        <v/>
      </c>
      <c r="H54" s="1" t="str">
        <f t="shared" si="0"/>
        <v/>
      </c>
      <c r="I54" s="1" t="str">
        <f t="shared" si="12"/>
        <v/>
      </c>
      <c r="J54" s="1" t="str">
        <f t="shared" si="1"/>
        <v/>
      </c>
      <c r="K54" s="1" t="str">
        <f t="shared" si="2"/>
        <v/>
      </c>
    </row>
    <row r="55" spans="1:11" ht="36" customHeight="1" outlineLevel="1">
      <c r="A55" s="7">
        <f t="shared" si="10"/>
        <v>6</v>
      </c>
      <c r="B55" s="28"/>
      <c r="C55" s="26"/>
      <c r="D55" s="29"/>
      <c r="E55" s="43" t="str">
        <f t="shared" si="4"/>
        <v/>
      </c>
      <c r="F55" s="41" t="str">
        <f t="shared" si="13"/>
        <v/>
      </c>
      <c r="G55" s="1" t="str">
        <f t="shared" si="11"/>
        <v/>
      </c>
      <c r="H55" s="1" t="str">
        <f t="shared" si="0"/>
        <v/>
      </c>
      <c r="I55" s="1" t="str">
        <f t="shared" si="12"/>
        <v/>
      </c>
      <c r="J55" s="1" t="str">
        <f t="shared" si="1"/>
        <v/>
      </c>
      <c r="K55" s="1" t="str">
        <f t="shared" si="2"/>
        <v/>
      </c>
    </row>
    <row r="56" spans="1:11" ht="36" customHeight="1" outlineLevel="1">
      <c r="A56" s="7">
        <f t="shared" si="10"/>
        <v>6</v>
      </c>
      <c r="B56" s="47" t="s">
        <v>101</v>
      </c>
      <c r="C56" s="47"/>
      <c r="D56" s="47"/>
      <c r="E56" s="43" t="str">
        <f t="shared" si="4"/>
        <v/>
      </c>
      <c r="F56" s="41" t="str">
        <f t="shared" si="13"/>
        <v/>
      </c>
      <c r="G56" s="1" t="str">
        <f t="shared" si="11"/>
        <v/>
      </c>
      <c r="H56" s="1" t="str">
        <f t="shared" si="0"/>
        <v/>
      </c>
      <c r="I56" s="1" t="str">
        <f t="shared" si="12"/>
        <v/>
      </c>
      <c r="J56" s="1" t="str">
        <f t="shared" si="1"/>
        <v/>
      </c>
      <c r="K56" s="1" t="str">
        <f t="shared" si="2"/>
        <v/>
      </c>
    </row>
    <row r="57" spans="1:11" ht="36" customHeight="1">
      <c r="A57" s="7">
        <f t="shared" si="10"/>
        <v>6</v>
      </c>
      <c r="B57" s="9" t="s">
        <v>107</v>
      </c>
      <c r="C57" s="39"/>
      <c r="D57" s="39"/>
      <c r="E57" s="43" t="str">
        <f t="shared" si="4"/>
        <v/>
      </c>
      <c r="F57" s="41" t="str">
        <f t="shared" si="13"/>
        <v/>
      </c>
      <c r="G57" s="1" t="str">
        <f t="shared" si="11"/>
        <v/>
      </c>
      <c r="H57" s="1" t="str">
        <f t="shared" si="0"/>
        <v/>
      </c>
      <c r="I57" s="1" t="str">
        <f t="shared" si="12"/>
        <v/>
      </c>
      <c r="J57" s="1" t="str">
        <f t="shared" si="1"/>
        <v/>
      </c>
      <c r="K57" s="1" t="str">
        <f t="shared" si="2"/>
        <v/>
      </c>
    </row>
    <row r="58" spans="1:11" ht="36" customHeight="1" outlineLevel="1">
      <c r="A58" s="7">
        <f t="shared" si="10"/>
        <v>6</v>
      </c>
      <c r="B58" s="12" t="s">
        <v>108</v>
      </c>
      <c r="C58" s="13" t="s">
        <v>0</v>
      </c>
      <c r="D58" s="14" t="s">
        <v>33</v>
      </c>
      <c r="E58" s="43" t="str">
        <f>IF(COUNT(E60:E72)=0,"",D58)</f>
        <v/>
      </c>
      <c r="F58" s="41" t="str">
        <f t="shared" si="13"/>
        <v/>
      </c>
      <c r="G58" s="1" t="str">
        <f t="shared" si="11"/>
        <v/>
      </c>
      <c r="H58" s="1" t="str">
        <f t="shared" si="0"/>
        <v/>
      </c>
      <c r="I58" s="1" t="str">
        <f t="shared" si="12"/>
        <v/>
      </c>
      <c r="J58" s="1" t="str">
        <f t="shared" si="1"/>
        <v/>
      </c>
      <c r="K58" s="1" t="str">
        <f t="shared" si="2"/>
        <v/>
      </c>
    </row>
    <row r="59" spans="1:11" ht="36" customHeight="1" outlineLevel="1">
      <c r="A59" s="7">
        <f t="shared" si="10"/>
        <v>6</v>
      </c>
      <c r="B59" s="25" t="s">
        <v>39</v>
      </c>
      <c r="C59" s="26"/>
      <c r="D59" s="29" t="str">
        <f>IF(E59="","",E59)</f>
        <v/>
      </c>
      <c r="E59" s="43" t="str">
        <f>IF(E58="","","oui")</f>
        <v/>
      </c>
      <c r="F59" s="41" t="str">
        <f t="shared" si="13"/>
        <v/>
      </c>
      <c r="G59" s="1" t="str">
        <f t="shared" si="11"/>
        <v/>
      </c>
      <c r="H59" s="1" t="str">
        <f t="shared" si="0"/>
        <v/>
      </c>
      <c r="I59" s="1" t="str">
        <f t="shared" si="12"/>
        <v/>
      </c>
      <c r="J59" s="1" t="str">
        <f t="shared" si="1"/>
        <v/>
      </c>
      <c r="K59" s="1" t="str">
        <f t="shared" si="2"/>
        <v/>
      </c>
    </row>
    <row r="60" spans="1:11" ht="36" customHeight="1" outlineLevel="1">
      <c r="A60" s="7">
        <f t="shared" si="10"/>
        <v>6</v>
      </c>
      <c r="B60" s="28" t="s">
        <v>68</v>
      </c>
      <c r="C60" s="26" t="s">
        <v>2</v>
      </c>
      <c r="D60" s="29"/>
      <c r="E60" s="43" t="str">
        <f t="shared" si="4"/>
        <v/>
      </c>
      <c r="F60" s="41" t="str">
        <f t="shared" si="13"/>
        <v/>
      </c>
      <c r="G60" s="1" t="str">
        <f t="shared" si="11"/>
        <v/>
      </c>
      <c r="H60" s="1" t="str">
        <f t="shared" si="0"/>
        <v/>
      </c>
      <c r="I60" s="1" t="str">
        <f t="shared" si="12"/>
        <v/>
      </c>
      <c r="J60" s="1" t="str">
        <f t="shared" si="1"/>
        <v/>
      </c>
      <c r="K60" s="1" t="str">
        <f t="shared" si="2"/>
        <v/>
      </c>
    </row>
    <row r="61" spans="1:11" ht="36" customHeight="1" outlineLevel="1">
      <c r="A61" s="7">
        <f t="shared" si="10"/>
        <v>6</v>
      </c>
      <c r="B61" s="28" t="s">
        <v>95</v>
      </c>
      <c r="C61" s="26" t="s">
        <v>2</v>
      </c>
      <c r="D61" s="29"/>
      <c r="E61" s="43" t="str">
        <f t="shared" si="4"/>
        <v/>
      </c>
      <c r="F61" s="41" t="str">
        <f t="shared" si="13"/>
        <v/>
      </c>
      <c r="G61" s="1" t="str">
        <f t="shared" si="11"/>
        <v/>
      </c>
      <c r="H61" s="1" t="str">
        <f t="shared" si="0"/>
        <v/>
      </c>
      <c r="I61" s="1" t="str">
        <f t="shared" si="12"/>
        <v/>
      </c>
      <c r="J61" s="1" t="str">
        <f t="shared" si="1"/>
        <v/>
      </c>
      <c r="K61" s="1" t="str">
        <f t="shared" si="2"/>
        <v/>
      </c>
    </row>
    <row r="62" spans="1:11" ht="36" customHeight="1" outlineLevel="1">
      <c r="A62" s="7">
        <f t="shared" si="10"/>
        <v>6</v>
      </c>
      <c r="B62" s="28" t="s">
        <v>69</v>
      </c>
      <c r="C62" s="26" t="s">
        <v>2</v>
      </c>
      <c r="D62" s="29"/>
      <c r="E62" s="43" t="str">
        <f t="shared" si="4"/>
        <v/>
      </c>
      <c r="F62" s="41" t="str">
        <f t="shared" si="13"/>
        <v/>
      </c>
      <c r="G62" s="1" t="str">
        <f t="shared" si="11"/>
        <v/>
      </c>
      <c r="H62" s="1" t="str">
        <f t="shared" si="0"/>
        <v/>
      </c>
      <c r="I62" s="1" t="str">
        <f t="shared" si="12"/>
        <v/>
      </c>
      <c r="J62" s="1" t="str">
        <f t="shared" si="1"/>
        <v/>
      </c>
      <c r="K62" s="1" t="str">
        <f t="shared" si="2"/>
        <v/>
      </c>
    </row>
    <row r="63" spans="1:11" ht="36" customHeight="1" outlineLevel="1">
      <c r="A63" s="7">
        <f t="shared" si="10"/>
        <v>6</v>
      </c>
      <c r="B63" s="28" t="s">
        <v>96</v>
      </c>
      <c r="C63" s="26" t="s">
        <v>2</v>
      </c>
      <c r="D63" s="29"/>
      <c r="E63" s="43" t="str">
        <f t="shared" si="4"/>
        <v/>
      </c>
      <c r="F63" s="41" t="str">
        <f t="shared" si="13"/>
        <v/>
      </c>
      <c r="G63" s="1" t="str">
        <f t="shared" si="11"/>
        <v/>
      </c>
      <c r="H63" s="1" t="str">
        <f t="shared" si="0"/>
        <v/>
      </c>
      <c r="I63" s="1" t="str">
        <f t="shared" si="12"/>
        <v/>
      </c>
      <c r="J63" s="1" t="str">
        <f t="shared" si="1"/>
        <v/>
      </c>
      <c r="K63" s="1" t="str">
        <f t="shared" si="2"/>
        <v/>
      </c>
    </row>
    <row r="64" spans="1:11" ht="36" customHeight="1" outlineLevel="1">
      <c r="A64" s="7">
        <f t="shared" si="10"/>
        <v>6</v>
      </c>
      <c r="B64" s="28" t="s">
        <v>51</v>
      </c>
      <c r="C64" s="26" t="s">
        <v>1</v>
      </c>
      <c r="D64" s="29"/>
      <c r="E64" s="43" t="str">
        <f t="shared" si="4"/>
        <v/>
      </c>
      <c r="F64" s="41" t="str">
        <f t="shared" si="13"/>
        <v/>
      </c>
      <c r="G64" s="1" t="str">
        <f t="shared" si="11"/>
        <v/>
      </c>
      <c r="H64" s="1" t="str">
        <f t="shared" si="0"/>
        <v/>
      </c>
      <c r="I64" s="1" t="str">
        <f t="shared" si="12"/>
        <v/>
      </c>
      <c r="J64" s="1" t="str">
        <f t="shared" si="1"/>
        <v/>
      </c>
      <c r="K64" s="1" t="str">
        <f t="shared" si="2"/>
        <v/>
      </c>
    </row>
    <row r="65" spans="1:11" ht="36" customHeight="1" outlineLevel="1">
      <c r="A65" s="7">
        <f t="shared" si="10"/>
        <v>6</v>
      </c>
      <c r="B65" s="28" t="s">
        <v>70</v>
      </c>
      <c r="C65" s="26" t="s">
        <v>4</v>
      </c>
      <c r="D65" s="29"/>
      <c r="E65" s="43" t="str">
        <f t="shared" si="4"/>
        <v/>
      </c>
      <c r="F65" s="41" t="str">
        <f t="shared" si="13"/>
        <v/>
      </c>
      <c r="G65" s="1" t="str">
        <f t="shared" si="11"/>
        <v/>
      </c>
      <c r="H65" s="1" t="str">
        <f t="shared" ref="H65:H128" si="14">IF(G65="","",VLOOKUP(F65,A65:D265,3,FALSE))</f>
        <v/>
      </c>
      <c r="I65" s="1" t="str">
        <f t="shared" si="12"/>
        <v/>
      </c>
      <c r="J65" s="1" t="str">
        <f t="shared" ref="J65:J128" si="15">IF(I65="","",VLOOKUP($F65,$A$1:$D$201,5,FALSE))</f>
        <v/>
      </c>
      <c r="K65" s="1" t="str">
        <f t="shared" ref="K65:K128" si="16">IF(F65="","",VLOOKUP($F65,$A$1:$D$201,6,FALSE))</f>
        <v/>
      </c>
    </row>
    <row r="66" spans="1:11" ht="36" customHeight="1" outlineLevel="1">
      <c r="A66" s="7">
        <f t="shared" ref="A66:A97" si="17">IF(E66="",A65,A65+1)</f>
        <v>6</v>
      </c>
      <c r="B66" s="28" t="s">
        <v>71</v>
      </c>
      <c r="C66" s="26" t="s">
        <v>4</v>
      </c>
      <c r="D66" s="29"/>
      <c r="E66" s="43" t="str">
        <f t="shared" ref="E66:E129" si="18">IF(D66="","",D66)</f>
        <v/>
      </c>
      <c r="F66" s="41" t="str">
        <f t="shared" si="13"/>
        <v/>
      </c>
      <c r="G66" s="1" t="str">
        <f t="shared" ref="G66:G97" si="19">IF(F66="","",VLOOKUP(F66,A66:D266,2,FALSE))</f>
        <v/>
      </c>
      <c r="H66" s="1" t="str">
        <f t="shared" si="14"/>
        <v/>
      </c>
      <c r="I66" s="1" t="str">
        <f t="shared" ref="I66:I97" si="20">IF(H66="","",VLOOKUP(F66,A66:D266,4,FALSE))</f>
        <v/>
      </c>
      <c r="J66" s="1" t="str">
        <f t="shared" si="15"/>
        <v/>
      </c>
      <c r="K66" s="1" t="str">
        <f t="shared" si="16"/>
        <v/>
      </c>
    </row>
    <row r="67" spans="1:11" ht="36" customHeight="1" outlineLevel="1">
      <c r="A67" s="7">
        <f t="shared" si="17"/>
        <v>6</v>
      </c>
      <c r="B67" s="28" t="s">
        <v>72</v>
      </c>
      <c r="C67" s="26" t="s">
        <v>4</v>
      </c>
      <c r="D67" s="29"/>
      <c r="E67" s="43" t="str">
        <f t="shared" si="18"/>
        <v/>
      </c>
      <c r="F67" s="41" t="str">
        <f t="shared" si="13"/>
        <v/>
      </c>
      <c r="G67" s="1" t="str">
        <f t="shared" si="19"/>
        <v/>
      </c>
      <c r="H67" s="1" t="str">
        <f t="shared" si="14"/>
        <v/>
      </c>
      <c r="I67" s="1" t="str">
        <f t="shared" si="20"/>
        <v/>
      </c>
      <c r="J67" s="1" t="str">
        <f t="shared" si="15"/>
        <v/>
      </c>
      <c r="K67" s="1" t="str">
        <f t="shared" si="16"/>
        <v/>
      </c>
    </row>
    <row r="68" spans="1:11" ht="36" customHeight="1" outlineLevel="1">
      <c r="A68" s="7">
        <f t="shared" si="17"/>
        <v>6</v>
      </c>
      <c r="B68" s="28" t="s">
        <v>73</v>
      </c>
      <c r="C68" s="26" t="s">
        <v>4</v>
      </c>
      <c r="D68" s="29"/>
      <c r="E68" s="43" t="str">
        <f t="shared" si="18"/>
        <v/>
      </c>
      <c r="F68" s="41" t="str">
        <f t="shared" si="13"/>
        <v/>
      </c>
      <c r="G68" s="1" t="str">
        <f t="shared" si="19"/>
        <v/>
      </c>
      <c r="H68" s="1" t="str">
        <f t="shared" si="14"/>
        <v/>
      </c>
      <c r="I68" s="1" t="str">
        <f t="shared" si="20"/>
        <v/>
      </c>
      <c r="J68" s="1" t="str">
        <f t="shared" si="15"/>
        <v/>
      </c>
      <c r="K68" s="1" t="str">
        <f t="shared" si="16"/>
        <v/>
      </c>
    </row>
    <row r="69" spans="1:11" ht="36" customHeight="1" outlineLevel="1">
      <c r="A69" s="7">
        <f t="shared" si="17"/>
        <v>6</v>
      </c>
      <c r="B69" s="28" t="s">
        <v>34</v>
      </c>
      <c r="C69" s="26" t="s">
        <v>4</v>
      </c>
      <c r="D69" s="29"/>
      <c r="E69" s="43" t="str">
        <f t="shared" si="18"/>
        <v/>
      </c>
      <c r="F69" s="41" t="str">
        <f t="shared" si="13"/>
        <v/>
      </c>
      <c r="G69" s="1" t="str">
        <f t="shared" si="19"/>
        <v/>
      </c>
      <c r="H69" s="1" t="str">
        <f t="shared" si="14"/>
        <v/>
      </c>
      <c r="I69" s="1" t="str">
        <f t="shared" si="20"/>
        <v/>
      </c>
      <c r="J69" s="1" t="str">
        <f t="shared" si="15"/>
        <v/>
      </c>
      <c r="K69" s="1" t="str">
        <f t="shared" si="16"/>
        <v/>
      </c>
    </row>
    <row r="70" spans="1:11" ht="36" customHeight="1" outlineLevel="1">
      <c r="A70" s="7">
        <f t="shared" si="17"/>
        <v>6</v>
      </c>
      <c r="B70" s="28"/>
      <c r="C70" s="26"/>
      <c r="D70" s="29"/>
      <c r="E70" s="43" t="str">
        <f t="shared" si="18"/>
        <v/>
      </c>
      <c r="F70" s="41" t="str">
        <f t="shared" si="13"/>
        <v/>
      </c>
      <c r="G70" s="1" t="str">
        <f t="shared" si="19"/>
        <v/>
      </c>
      <c r="H70" s="1" t="str">
        <f t="shared" si="14"/>
        <v/>
      </c>
      <c r="I70" s="1" t="str">
        <f t="shared" si="20"/>
        <v/>
      </c>
      <c r="J70" s="1" t="str">
        <f t="shared" si="15"/>
        <v/>
      </c>
      <c r="K70" s="1" t="str">
        <f t="shared" si="16"/>
        <v/>
      </c>
    </row>
    <row r="71" spans="1:11" ht="36" customHeight="1" outlineLevel="1">
      <c r="A71" s="7">
        <f t="shared" si="17"/>
        <v>6</v>
      </c>
      <c r="B71" s="47" t="s">
        <v>101</v>
      </c>
      <c r="C71" s="47"/>
      <c r="D71" s="47"/>
      <c r="E71" s="43" t="str">
        <f t="shared" si="18"/>
        <v/>
      </c>
      <c r="F71" s="41" t="str">
        <f t="shared" si="13"/>
        <v/>
      </c>
      <c r="G71" s="1" t="str">
        <f t="shared" si="19"/>
        <v/>
      </c>
      <c r="H71" s="1" t="str">
        <f t="shared" si="14"/>
        <v/>
      </c>
      <c r="I71" s="1" t="str">
        <f t="shared" si="20"/>
        <v/>
      </c>
      <c r="J71" s="1" t="str">
        <f t="shared" si="15"/>
        <v/>
      </c>
      <c r="K71" s="1" t="str">
        <f t="shared" si="16"/>
        <v/>
      </c>
    </row>
    <row r="72" spans="1:11" ht="36" customHeight="1">
      <c r="A72" s="7">
        <f t="shared" si="17"/>
        <v>6</v>
      </c>
      <c r="B72" s="12" t="s">
        <v>108</v>
      </c>
      <c r="C72" s="39"/>
      <c r="D72" s="39"/>
      <c r="E72" s="43" t="str">
        <f t="shared" si="18"/>
        <v/>
      </c>
      <c r="F72" s="41" t="str">
        <f t="shared" si="13"/>
        <v/>
      </c>
      <c r="G72" s="1" t="str">
        <f t="shared" si="19"/>
        <v/>
      </c>
      <c r="H72" s="1" t="str">
        <f t="shared" si="14"/>
        <v/>
      </c>
      <c r="I72" s="1" t="str">
        <f t="shared" si="20"/>
        <v/>
      </c>
      <c r="J72" s="1" t="str">
        <f t="shared" si="15"/>
        <v/>
      </c>
      <c r="K72" s="1" t="str">
        <f t="shared" si="16"/>
        <v/>
      </c>
    </row>
    <row r="73" spans="1:11" ht="36" customHeight="1" outlineLevel="1">
      <c r="A73" s="7">
        <f t="shared" si="17"/>
        <v>6</v>
      </c>
      <c r="B73" s="12" t="s">
        <v>109</v>
      </c>
      <c r="C73" s="13" t="s">
        <v>0</v>
      </c>
      <c r="D73" s="14" t="s">
        <v>33</v>
      </c>
      <c r="E73" s="43" t="str">
        <f>IF(COUNT(E75:E87)=0,"",D73)</f>
        <v/>
      </c>
      <c r="F73" s="41" t="str">
        <f t="shared" si="13"/>
        <v/>
      </c>
      <c r="G73" s="1" t="str">
        <f t="shared" si="19"/>
        <v/>
      </c>
      <c r="H73" s="1" t="str">
        <f t="shared" si="14"/>
        <v/>
      </c>
      <c r="I73" s="1" t="str">
        <f t="shared" si="20"/>
        <v/>
      </c>
      <c r="J73" s="1" t="str">
        <f t="shared" si="15"/>
        <v/>
      </c>
      <c r="K73" s="1" t="str">
        <f t="shared" si="16"/>
        <v/>
      </c>
    </row>
    <row r="74" spans="1:11" ht="36" customHeight="1" outlineLevel="1">
      <c r="A74" s="7">
        <f t="shared" si="17"/>
        <v>6</v>
      </c>
      <c r="B74" s="25" t="s">
        <v>40</v>
      </c>
      <c r="C74" s="26"/>
      <c r="D74" s="27" t="str">
        <f>IF(E74="","",E74)</f>
        <v/>
      </c>
      <c r="E74" s="43" t="str">
        <f>IF(E73="","","oui")</f>
        <v/>
      </c>
      <c r="F74" s="41" t="str">
        <f t="shared" ref="F74:F105" si="21">IF(F73="","",IF(F73+1&gt;(COUNTA($E$1:$E$201)-COUNTBLANK($E$1:$E$201)),"",F73+1))</f>
        <v/>
      </c>
      <c r="G74" s="1" t="str">
        <f t="shared" si="19"/>
        <v/>
      </c>
      <c r="H74" s="1" t="str">
        <f t="shared" si="14"/>
        <v/>
      </c>
      <c r="I74" s="1" t="str">
        <f t="shared" si="20"/>
        <v/>
      </c>
      <c r="J74" s="1" t="str">
        <f t="shared" si="15"/>
        <v/>
      </c>
      <c r="K74" s="1" t="str">
        <f t="shared" si="16"/>
        <v/>
      </c>
    </row>
    <row r="75" spans="1:11" ht="36" customHeight="1" outlineLevel="1">
      <c r="A75" s="7">
        <f t="shared" si="17"/>
        <v>6</v>
      </c>
      <c r="B75" s="28" t="s">
        <v>68</v>
      </c>
      <c r="C75" s="26" t="s">
        <v>2</v>
      </c>
      <c r="D75" s="29"/>
      <c r="E75" s="43" t="str">
        <f t="shared" si="18"/>
        <v/>
      </c>
      <c r="F75" s="41" t="str">
        <f t="shared" si="21"/>
        <v/>
      </c>
      <c r="G75" s="1" t="str">
        <f t="shared" si="19"/>
        <v/>
      </c>
      <c r="H75" s="1" t="str">
        <f t="shared" si="14"/>
        <v/>
      </c>
      <c r="I75" s="1" t="str">
        <f t="shared" si="20"/>
        <v/>
      </c>
      <c r="J75" s="1" t="str">
        <f t="shared" si="15"/>
        <v/>
      </c>
      <c r="K75" s="1" t="str">
        <f t="shared" si="16"/>
        <v/>
      </c>
    </row>
    <row r="76" spans="1:11" ht="36" customHeight="1" outlineLevel="1">
      <c r="A76" s="7">
        <f t="shared" si="17"/>
        <v>6</v>
      </c>
      <c r="B76" s="28" t="s">
        <v>95</v>
      </c>
      <c r="C76" s="26" t="s">
        <v>2</v>
      </c>
      <c r="D76" s="29"/>
      <c r="E76" s="43" t="str">
        <f t="shared" si="18"/>
        <v/>
      </c>
      <c r="F76" s="41" t="str">
        <f t="shared" si="21"/>
        <v/>
      </c>
      <c r="G76" s="1" t="str">
        <f t="shared" si="19"/>
        <v/>
      </c>
      <c r="H76" s="1" t="str">
        <f t="shared" si="14"/>
        <v/>
      </c>
      <c r="I76" s="1" t="str">
        <f t="shared" si="20"/>
        <v/>
      </c>
      <c r="J76" s="1" t="str">
        <f t="shared" si="15"/>
        <v/>
      </c>
      <c r="K76" s="1" t="str">
        <f t="shared" si="16"/>
        <v/>
      </c>
    </row>
    <row r="77" spans="1:11" ht="36" customHeight="1" outlineLevel="1">
      <c r="A77" s="7">
        <f t="shared" si="17"/>
        <v>6</v>
      </c>
      <c r="B77" s="28" t="s">
        <v>69</v>
      </c>
      <c r="C77" s="26" t="s">
        <v>2</v>
      </c>
      <c r="D77" s="29"/>
      <c r="E77" s="43" t="str">
        <f t="shared" si="18"/>
        <v/>
      </c>
      <c r="F77" s="41" t="str">
        <f t="shared" si="21"/>
        <v/>
      </c>
      <c r="G77" s="1" t="str">
        <f t="shared" si="19"/>
        <v/>
      </c>
      <c r="H77" s="1" t="str">
        <f t="shared" si="14"/>
        <v/>
      </c>
      <c r="I77" s="1" t="str">
        <f t="shared" si="20"/>
        <v/>
      </c>
      <c r="J77" s="1" t="str">
        <f t="shared" si="15"/>
        <v/>
      </c>
      <c r="K77" s="1" t="str">
        <f t="shared" si="16"/>
        <v/>
      </c>
    </row>
    <row r="78" spans="1:11" ht="36" customHeight="1" outlineLevel="1">
      <c r="A78" s="7">
        <f t="shared" si="17"/>
        <v>6</v>
      </c>
      <c r="B78" s="28" t="s">
        <v>96</v>
      </c>
      <c r="C78" s="26" t="s">
        <v>2</v>
      </c>
      <c r="D78" s="29"/>
      <c r="E78" s="43" t="str">
        <f t="shared" si="18"/>
        <v/>
      </c>
      <c r="F78" s="41" t="str">
        <f t="shared" si="21"/>
        <v/>
      </c>
      <c r="G78" s="1" t="str">
        <f t="shared" si="19"/>
        <v/>
      </c>
      <c r="H78" s="1" t="str">
        <f t="shared" si="14"/>
        <v/>
      </c>
      <c r="I78" s="1" t="str">
        <f t="shared" si="20"/>
        <v/>
      </c>
      <c r="J78" s="1" t="str">
        <f t="shared" si="15"/>
        <v/>
      </c>
      <c r="K78" s="1" t="str">
        <f t="shared" si="16"/>
        <v/>
      </c>
    </row>
    <row r="79" spans="1:11" ht="36" customHeight="1" outlineLevel="1">
      <c r="A79" s="7">
        <f t="shared" si="17"/>
        <v>6</v>
      </c>
      <c r="B79" s="28" t="s">
        <v>51</v>
      </c>
      <c r="C79" s="26" t="s">
        <v>1</v>
      </c>
      <c r="D79" s="29"/>
      <c r="E79" s="43" t="str">
        <f t="shared" si="18"/>
        <v/>
      </c>
      <c r="F79" s="41" t="str">
        <f t="shared" si="21"/>
        <v/>
      </c>
      <c r="G79" s="1" t="str">
        <f t="shared" si="19"/>
        <v/>
      </c>
      <c r="H79" s="1" t="str">
        <f t="shared" si="14"/>
        <v/>
      </c>
      <c r="I79" s="1" t="str">
        <f t="shared" si="20"/>
        <v/>
      </c>
      <c r="J79" s="1" t="str">
        <f t="shared" si="15"/>
        <v/>
      </c>
      <c r="K79" s="1" t="str">
        <f t="shared" si="16"/>
        <v/>
      </c>
    </row>
    <row r="80" spans="1:11" ht="36" customHeight="1" outlineLevel="1">
      <c r="A80" s="7">
        <f t="shared" si="17"/>
        <v>6</v>
      </c>
      <c r="B80" s="28" t="s">
        <v>97</v>
      </c>
      <c r="C80" s="26" t="s">
        <v>3</v>
      </c>
      <c r="D80" s="29"/>
      <c r="E80" s="43" t="str">
        <f t="shared" si="18"/>
        <v/>
      </c>
      <c r="F80" s="41" t="str">
        <f t="shared" si="21"/>
        <v/>
      </c>
      <c r="G80" s="1" t="str">
        <f t="shared" si="19"/>
        <v/>
      </c>
      <c r="H80" s="1" t="str">
        <f t="shared" si="14"/>
        <v/>
      </c>
      <c r="I80" s="1" t="str">
        <f t="shared" si="20"/>
        <v/>
      </c>
      <c r="J80" s="1" t="str">
        <f t="shared" si="15"/>
        <v/>
      </c>
      <c r="K80" s="1" t="str">
        <f t="shared" si="16"/>
        <v/>
      </c>
    </row>
    <row r="81" spans="1:11" ht="36" customHeight="1" outlineLevel="1">
      <c r="A81" s="7">
        <f t="shared" si="17"/>
        <v>6</v>
      </c>
      <c r="B81" s="28" t="s">
        <v>70</v>
      </c>
      <c r="C81" s="26" t="s">
        <v>4</v>
      </c>
      <c r="D81" s="29"/>
      <c r="E81" s="43" t="str">
        <f t="shared" si="18"/>
        <v/>
      </c>
      <c r="F81" s="41" t="str">
        <f t="shared" si="21"/>
        <v/>
      </c>
      <c r="G81" s="1" t="str">
        <f t="shared" si="19"/>
        <v/>
      </c>
      <c r="H81" s="1" t="str">
        <f t="shared" si="14"/>
        <v/>
      </c>
      <c r="I81" s="1" t="str">
        <f t="shared" si="20"/>
        <v/>
      </c>
      <c r="J81" s="1" t="str">
        <f t="shared" si="15"/>
        <v/>
      </c>
      <c r="K81" s="1" t="str">
        <f t="shared" si="16"/>
        <v/>
      </c>
    </row>
    <row r="82" spans="1:11" ht="36" customHeight="1" outlineLevel="1">
      <c r="A82" s="7">
        <f t="shared" si="17"/>
        <v>6</v>
      </c>
      <c r="B82" s="28" t="s">
        <v>71</v>
      </c>
      <c r="C82" s="26" t="s">
        <v>4</v>
      </c>
      <c r="D82" s="29"/>
      <c r="E82" s="43" t="str">
        <f t="shared" si="18"/>
        <v/>
      </c>
      <c r="F82" s="41" t="str">
        <f t="shared" si="21"/>
        <v/>
      </c>
      <c r="G82" s="1" t="str">
        <f t="shared" si="19"/>
        <v/>
      </c>
      <c r="H82" s="1" t="str">
        <f t="shared" si="14"/>
        <v/>
      </c>
      <c r="I82" s="1" t="str">
        <f t="shared" si="20"/>
        <v/>
      </c>
      <c r="J82" s="1" t="str">
        <f t="shared" si="15"/>
        <v/>
      </c>
      <c r="K82" s="1" t="str">
        <f t="shared" si="16"/>
        <v/>
      </c>
    </row>
    <row r="83" spans="1:11" ht="36" customHeight="1" outlineLevel="1">
      <c r="A83" s="7">
        <f t="shared" si="17"/>
        <v>6</v>
      </c>
      <c r="B83" s="28" t="s">
        <v>72</v>
      </c>
      <c r="C83" s="26" t="s">
        <v>4</v>
      </c>
      <c r="D83" s="29"/>
      <c r="E83" s="43" t="str">
        <f t="shared" si="18"/>
        <v/>
      </c>
      <c r="F83" s="41" t="str">
        <f t="shared" si="21"/>
        <v/>
      </c>
      <c r="G83" s="1" t="str">
        <f t="shared" si="19"/>
        <v/>
      </c>
      <c r="H83" s="1" t="str">
        <f t="shared" si="14"/>
        <v/>
      </c>
      <c r="I83" s="1" t="str">
        <f t="shared" si="20"/>
        <v/>
      </c>
      <c r="J83" s="1" t="str">
        <f t="shared" si="15"/>
        <v/>
      </c>
      <c r="K83" s="1" t="str">
        <f t="shared" si="16"/>
        <v/>
      </c>
    </row>
    <row r="84" spans="1:11" ht="36" customHeight="1" outlineLevel="1">
      <c r="A84" s="7">
        <f t="shared" si="17"/>
        <v>6</v>
      </c>
      <c r="B84" s="28" t="s">
        <v>73</v>
      </c>
      <c r="C84" s="26" t="s">
        <v>4</v>
      </c>
      <c r="D84" s="29"/>
      <c r="E84" s="43" t="str">
        <f t="shared" si="18"/>
        <v/>
      </c>
      <c r="F84" s="41" t="str">
        <f t="shared" si="21"/>
        <v/>
      </c>
      <c r="G84" s="1" t="str">
        <f t="shared" si="19"/>
        <v/>
      </c>
      <c r="H84" s="1" t="str">
        <f t="shared" si="14"/>
        <v/>
      </c>
      <c r="I84" s="1" t="str">
        <f t="shared" si="20"/>
        <v/>
      </c>
      <c r="J84" s="1" t="str">
        <f t="shared" si="15"/>
        <v/>
      </c>
      <c r="K84" s="1" t="str">
        <f t="shared" si="16"/>
        <v/>
      </c>
    </row>
    <row r="85" spans="1:11" ht="36" customHeight="1" outlineLevel="1">
      <c r="A85" s="7">
        <f t="shared" si="17"/>
        <v>6</v>
      </c>
      <c r="B85" s="28"/>
      <c r="C85" s="26"/>
      <c r="D85" s="29"/>
      <c r="E85" s="43" t="str">
        <f t="shared" si="18"/>
        <v/>
      </c>
      <c r="F85" s="41" t="str">
        <f t="shared" si="21"/>
        <v/>
      </c>
      <c r="G85" s="1" t="str">
        <f t="shared" si="19"/>
        <v/>
      </c>
      <c r="H85" s="1" t="str">
        <f t="shared" si="14"/>
        <v/>
      </c>
      <c r="I85" s="1" t="str">
        <f t="shared" si="20"/>
        <v/>
      </c>
      <c r="J85" s="1" t="str">
        <f t="shared" si="15"/>
        <v/>
      </c>
      <c r="K85" s="1" t="str">
        <f t="shared" si="16"/>
        <v/>
      </c>
    </row>
    <row r="86" spans="1:11" ht="36" customHeight="1" outlineLevel="1">
      <c r="A86" s="7">
        <f t="shared" si="17"/>
        <v>6</v>
      </c>
      <c r="B86" s="47" t="s">
        <v>101</v>
      </c>
      <c r="C86" s="47"/>
      <c r="D86" s="47"/>
      <c r="E86" s="43" t="str">
        <f t="shared" si="18"/>
        <v/>
      </c>
      <c r="F86" s="41" t="str">
        <f t="shared" si="21"/>
        <v/>
      </c>
      <c r="G86" s="1" t="str">
        <f t="shared" si="19"/>
        <v/>
      </c>
      <c r="H86" s="1" t="str">
        <f t="shared" si="14"/>
        <v/>
      </c>
      <c r="I86" s="1" t="str">
        <f t="shared" si="20"/>
        <v/>
      </c>
      <c r="J86" s="1" t="str">
        <f t="shared" si="15"/>
        <v/>
      </c>
      <c r="K86" s="1" t="str">
        <f t="shared" si="16"/>
        <v/>
      </c>
    </row>
    <row r="87" spans="1:11" ht="36" customHeight="1">
      <c r="A87" s="7">
        <f t="shared" si="17"/>
        <v>6</v>
      </c>
      <c r="B87" s="12" t="s">
        <v>109</v>
      </c>
      <c r="C87" s="39"/>
      <c r="D87" s="39"/>
      <c r="E87" s="43" t="str">
        <f t="shared" si="18"/>
        <v/>
      </c>
      <c r="F87" s="41" t="str">
        <f t="shared" si="21"/>
        <v/>
      </c>
      <c r="G87" s="1" t="str">
        <f t="shared" si="19"/>
        <v/>
      </c>
      <c r="H87" s="1" t="str">
        <f t="shared" si="14"/>
        <v/>
      </c>
      <c r="I87" s="1" t="str">
        <f t="shared" si="20"/>
        <v/>
      </c>
      <c r="J87" s="1" t="str">
        <f t="shared" si="15"/>
        <v/>
      </c>
      <c r="K87" s="1" t="str">
        <f t="shared" si="16"/>
        <v/>
      </c>
    </row>
    <row r="88" spans="1:11" ht="36" customHeight="1" outlineLevel="1">
      <c r="A88" s="7">
        <f t="shared" si="17"/>
        <v>6</v>
      </c>
      <c r="B88" s="12" t="s">
        <v>110</v>
      </c>
      <c r="C88" s="13" t="s">
        <v>0</v>
      </c>
      <c r="D88" s="14" t="s">
        <v>33</v>
      </c>
      <c r="E88" s="43" t="str">
        <f>IF(COUNT(E90:E102)=0,"",D88)</f>
        <v/>
      </c>
      <c r="F88" s="41" t="str">
        <f t="shared" si="21"/>
        <v/>
      </c>
      <c r="G88" s="1" t="str">
        <f t="shared" si="19"/>
        <v/>
      </c>
      <c r="H88" s="1" t="str">
        <f t="shared" si="14"/>
        <v/>
      </c>
      <c r="I88" s="1" t="str">
        <f t="shared" si="20"/>
        <v/>
      </c>
      <c r="J88" s="1" t="str">
        <f t="shared" si="15"/>
        <v/>
      </c>
      <c r="K88" s="1" t="str">
        <f t="shared" si="16"/>
        <v/>
      </c>
    </row>
    <row r="89" spans="1:11" ht="36" customHeight="1" outlineLevel="1">
      <c r="A89" s="7">
        <f t="shared" si="17"/>
        <v>6</v>
      </c>
      <c r="B89" s="25" t="s">
        <v>41</v>
      </c>
      <c r="C89" s="26"/>
      <c r="D89" s="27" t="str">
        <f>IF(E89="","",E89)</f>
        <v/>
      </c>
      <c r="E89" s="43" t="str">
        <f>IF(E88="","","oui")</f>
        <v/>
      </c>
      <c r="F89" s="41" t="str">
        <f t="shared" si="21"/>
        <v/>
      </c>
      <c r="G89" s="1" t="str">
        <f t="shared" si="19"/>
        <v/>
      </c>
      <c r="H89" s="1" t="str">
        <f t="shared" si="14"/>
        <v/>
      </c>
      <c r="I89" s="1" t="str">
        <f t="shared" si="20"/>
        <v/>
      </c>
      <c r="J89" s="1" t="str">
        <f t="shared" si="15"/>
        <v/>
      </c>
      <c r="K89" s="1" t="str">
        <f t="shared" si="16"/>
        <v/>
      </c>
    </row>
    <row r="90" spans="1:11" ht="36" customHeight="1" outlineLevel="1">
      <c r="A90" s="7">
        <f t="shared" si="17"/>
        <v>6</v>
      </c>
      <c r="B90" s="28" t="s">
        <v>68</v>
      </c>
      <c r="C90" s="26" t="s">
        <v>2</v>
      </c>
      <c r="D90" s="29"/>
      <c r="E90" s="43" t="str">
        <f t="shared" si="18"/>
        <v/>
      </c>
      <c r="F90" s="41" t="str">
        <f t="shared" si="21"/>
        <v/>
      </c>
      <c r="G90" s="1" t="str">
        <f t="shared" si="19"/>
        <v/>
      </c>
      <c r="H90" s="1" t="str">
        <f t="shared" si="14"/>
        <v/>
      </c>
      <c r="I90" s="1" t="str">
        <f t="shared" si="20"/>
        <v/>
      </c>
      <c r="J90" s="1" t="str">
        <f t="shared" si="15"/>
        <v/>
      </c>
      <c r="K90" s="1" t="str">
        <f t="shared" si="16"/>
        <v/>
      </c>
    </row>
    <row r="91" spans="1:11" ht="36" customHeight="1" outlineLevel="1">
      <c r="A91" s="7">
        <f t="shared" si="17"/>
        <v>6</v>
      </c>
      <c r="B91" s="28" t="s">
        <v>95</v>
      </c>
      <c r="C91" s="26" t="s">
        <v>2</v>
      </c>
      <c r="D91" s="29"/>
      <c r="E91" s="43" t="str">
        <f t="shared" si="18"/>
        <v/>
      </c>
      <c r="F91" s="41" t="str">
        <f t="shared" si="21"/>
        <v/>
      </c>
      <c r="G91" s="1" t="str">
        <f t="shared" si="19"/>
        <v/>
      </c>
      <c r="H91" s="1" t="str">
        <f t="shared" si="14"/>
        <v/>
      </c>
      <c r="I91" s="1" t="str">
        <f t="shared" si="20"/>
        <v/>
      </c>
      <c r="J91" s="1" t="str">
        <f t="shared" si="15"/>
        <v/>
      </c>
      <c r="K91" s="1" t="str">
        <f t="shared" si="16"/>
        <v/>
      </c>
    </row>
    <row r="92" spans="1:11" ht="36" customHeight="1" outlineLevel="1">
      <c r="A92" s="7">
        <f t="shared" si="17"/>
        <v>6</v>
      </c>
      <c r="B92" s="28" t="s">
        <v>69</v>
      </c>
      <c r="C92" s="26" t="s">
        <v>2</v>
      </c>
      <c r="D92" s="29"/>
      <c r="E92" s="43" t="str">
        <f t="shared" si="18"/>
        <v/>
      </c>
      <c r="F92" s="41" t="str">
        <f t="shared" si="21"/>
        <v/>
      </c>
      <c r="G92" s="1" t="str">
        <f t="shared" si="19"/>
        <v/>
      </c>
      <c r="H92" s="1" t="str">
        <f t="shared" si="14"/>
        <v/>
      </c>
      <c r="I92" s="1" t="str">
        <f t="shared" si="20"/>
        <v/>
      </c>
      <c r="J92" s="1" t="str">
        <f t="shared" si="15"/>
        <v/>
      </c>
      <c r="K92" s="1" t="str">
        <f t="shared" si="16"/>
        <v/>
      </c>
    </row>
    <row r="93" spans="1:11" ht="36" customHeight="1" outlineLevel="1">
      <c r="A93" s="7">
        <f t="shared" si="17"/>
        <v>6</v>
      </c>
      <c r="B93" s="28" t="s">
        <v>96</v>
      </c>
      <c r="C93" s="26" t="s">
        <v>2</v>
      </c>
      <c r="D93" s="29"/>
      <c r="E93" s="43" t="str">
        <f t="shared" si="18"/>
        <v/>
      </c>
      <c r="F93" s="41" t="str">
        <f t="shared" si="21"/>
        <v/>
      </c>
      <c r="G93" s="1" t="str">
        <f t="shared" si="19"/>
        <v/>
      </c>
      <c r="H93" s="1" t="str">
        <f t="shared" si="14"/>
        <v/>
      </c>
      <c r="I93" s="1" t="str">
        <f t="shared" si="20"/>
        <v/>
      </c>
      <c r="J93" s="1" t="str">
        <f t="shared" si="15"/>
        <v/>
      </c>
      <c r="K93" s="1" t="str">
        <f t="shared" si="16"/>
        <v/>
      </c>
    </row>
    <row r="94" spans="1:11" ht="36" customHeight="1" outlineLevel="1">
      <c r="A94" s="7">
        <f t="shared" si="17"/>
        <v>6</v>
      </c>
      <c r="B94" s="28" t="s">
        <v>51</v>
      </c>
      <c r="C94" s="26" t="s">
        <v>1</v>
      </c>
      <c r="D94" s="29"/>
      <c r="E94" s="43" t="str">
        <f t="shared" si="18"/>
        <v/>
      </c>
      <c r="F94" s="41" t="str">
        <f t="shared" si="21"/>
        <v/>
      </c>
      <c r="G94" s="1" t="str">
        <f t="shared" si="19"/>
        <v/>
      </c>
      <c r="H94" s="1" t="str">
        <f t="shared" si="14"/>
        <v/>
      </c>
      <c r="I94" s="1" t="str">
        <f t="shared" si="20"/>
        <v/>
      </c>
      <c r="J94" s="1" t="str">
        <f t="shared" si="15"/>
        <v/>
      </c>
      <c r="K94" s="1" t="str">
        <f t="shared" si="16"/>
        <v/>
      </c>
    </row>
    <row r="95" spans="1:11" ht="36" customHeight="1" outlineLevel="1">
      <c r="A95" s="7">
        <f t="shared" si="17"/>
        <v>6</v>
      </c>
      <c r="B95" s="28" t="s">
        <v>97</v>
      </c>
      <c r="C95" s="26" t="s">
        <v>3</v>
      </c>
      <c r="D95" s="29"/>
      <c r="E95" s="43" t="str">
        <f t="shared" si="18"/>
        <v/>
      </c>
      <c r="F95" s="41" t="str">
        <f t="shared" si="21"/>
        <v/>
      </c>
      <c r="G95" s="1" t="str">
        <f t="shared" si="19"/>
        <v/>
      </c>
      <c r="H95" s="1" t="str">
        <f t="shared" si="14"/>
        <v/>
      </c>
      <c r="I95" s="1" t="str">
        <f t="shared" si="20"/>
        <v/>
      </c>
      <c r="J95" s="1" t="str">
        <f t="shared" si="15"/>
        <v/>
      </c>
      <c r="K95" s="1" t="str">
        <f t="shared" si="16"/>
        <v/>
      </c>
    </row>
    <row r="96" spans="1:11" ht="36" customHeight="1" outlineLevel="1">
      <c r="A96" s="7">
        <f t="shared" si="17"/>
        <v>6</v>
      </c>
      <c r="B96" s="28" t="s">
        <v>70</v>
      </c>
      <c r="C96" s="26" t="s">
        <v>4</v>
      </c>
      <c r="D96" s="29"/>
      <c r="E96" s="43" t="str">
        <f t="shared" si="18"/>
        <v/>
      </c>
      <c r="F96" s="41" t="str">
        <f t="shared" si="21"/>
        <v/>
      </c>
      <c r="G96" s="1" t="str">
        <f t="shared" si="19"/>
        <v/>
      </c>
      <c r="H96" s="1" t="str">
        <f t="shared" si="14"/>
        <v/>
      </c>
      <c r="I96" s="1" t="str">
        <f t="shared" si="20"/>
        <v/>
      </c>
      <c r="J96" s="1" t="str">
        <f t="shared" si="15"/>
        <v/>
      </c>
      <c r="K96" s="1" t="str">
        <f t="shared" si="16"/>
        <v/>
      </c>
    </row>
    <row r="97" spans="1:11" ht="36" customHeight="1" outlineLevel="1">
      <c r="A97" s="7">
        <f t="shared" si="17"/>
        <v>6</v>
      </c>
      <c r="B97" s="28" t="s">
        <v>71</v>
      </c>
      <c r="C97" s="26" t="s">
        <v>4</v>
      </c>
      <c r="D97" s="29"/>
      <c r="E97" s="43" t="str">
        <f t="shared" si="18"/>
        <v/>
      </c>
      <c r="F97" s="41" t="str">
        <f t="shared" si="21"/>
        <v/>
      </c>
      <c r="G97" s="1" t="str">
        <f t="shared" si="19"/>
        <v/>
      </c>
      <c r="H97" s="1" t="str">
        <f t="shared" si="14"/>
        <v/>
      </c>
      <c r="I97" s="1" t="str">
        <f t="shared" si="20"/>
        <v/>
      </c>
      <c r="J97" s="1" t="str">
        <f t="shared" si="15"/>
        <v/>
      </c>
      <c r="K97" s="1" t="str">
        <f t="shared" si="16"/>
        <v/>
      </c>
    </row>
    <row r="98" spans="1:11" ht="36" customHeight="1" outlineLevel="1">
      <c r="A98" s="7">
        <f t="shared" ref="A98:A129" si="22">IF(E98="",A97,A97+1)</f>
        <v>6</v>
      </c>
      <c r="B98" s="28" t="s">
        <v>72</v>
      </c>
      <c r="C98" s="26" t="s">
        <v>4</v>
      </c>
      <c r="D98" s="29"/>
      <c r="E98" s="43" t="str">
        <f t="shared" si="18"/>
        <v/>
      </c>
      <c r="F98" s="41" t="str">
        <f t="shared" si="21"/>
        <v/>
      </c>
      <c r="G98" s="1" t="str">
        <f t="shared" ref="G98:G129" si="23">IF(F98="","",VLOOKUP(F98,A98:D298,2,FALSE))</f>
        <v/>
      </c>
      <c r="H98" s="1" t="str">
        <f t="shared" si="14"/>
        <v/>
      </c>
      <c r="I98" s="1" t="str">
        <f t="shared" ref="I98:I129" si="24">IF(H98="","",VLOOKUP(F98,A98:D298,4,FALSE))</f>
        <v/>
      </c>
      <c r="J98" s="1" t="str">
        <f t="shared" si="15"/>
        <v/>
      </c>
      <c r="K98" s="1" t="str">
        <f t="shared" si="16"/>
        <v/>
      </c>
    </row>
    <row r="99" spans="1:11" ht="36" customHeight="1" outlineLevel="1">
      <c r="A99" s="7">
        <f t="shared" si="22"/>
        <v>6</v>
      </c>
      <c r="B99" s="28" t="s">
        <v>73</v>
      </c>
      <c r="C99" s="26" t="s">
        <v>4</v>
      </c>
      <c r="D99" s="29"/>
      <c r="E99" s="43" t="str">
        <f t="shared" si="18"/>
        <v/>
      </c>
      <c r="F99" s="41" t="str">
        <f t="shared" si="21"/>
        <v/>
      </c>
      <c r="G99" s="1" t="str">
        <f t="shared" si="23"/>
        <v/>
      </c>
      <c r="H99" s="1" t="str">
        <f t="shared" si="14"/>
        <v/>
      </c>
      <c r="I99" s="1" t="str">
        <f t="shared" si="24"/>
        <v/>
      </c>
      <c r="J99" s="1" t="str">
        <f t="shared" si="15"/>
        <v/>
      </c>
      <c r="K99" s="1" t="str">
        <f t="shared" si="16"/>
        <v/>
      </c>
    </row>
    <row r="100" spans="1:11" ht="36" customHeight="1" outlineLevel="1">
      <c r="A100" s="7">
        <f t="shared" si="22"/>
        <v>6</v>
      </c>
      <c r="B100" s="28"/>
      <c r="C100" s="26"/>
      <c r="D100" s="29"/>
      <c r="E100" s="43" t="str">
        <f t="shared" si="18"/>
        <v/>
      </c>
      <c r="F100" s="41" t="str">
        <f t="shared" si="21"/>
        <v/>
      </c>
      <c r="G100" s="1" t="str">
        <f t="shared" si="23"/>
        <v/>
      </c>
      <c r="H100" s="1" t="str">
        <f t="shared" si="14"/>
        <v/>
      </c>
      <c r="I100" s="1" t="str">
        <f t="shared" si="24"/>
        <v/>
      </c>
      <c r="J100" s="1" t="str">
        <f t="shared" si="15"/>
        <v/>
      </c>
      <c r="K100" s="1" t="str">
        <f t="shared" si="16"/>
        <v/>
      </c>
    </row>
    <row r="101" spans="1:11" ht="36" customHeight="1" outlineLevel="1">
      <c r="A101" s="7">
        <f t="shared" si="22"/>
        <v>6</v>
      </c>
      <c r="B101" s="47" t="s">
        <v>101</v>
      </c>
      <c r="C101" s="47"/>
      <c r="D101" s="47"/>
      <c r="E101" s="43" t="str">
        <f t="shared" si="18"/>
        <v/>
      </c>
      <c r="F101" s="41" t="str">
        <f t="shared" si="21"/>
        <v/>
      </c>
      <c r="G101" s="1" t="str">
        <f t="shared" si="23"/>
        <v/>
      </c>
      <c r="H101" s="1" t="str">
        <f t="shared" si="14"/>
        <v/>
      </c>
      <c r="I101" s="1" t="str">
        <f t="shared" si="24"/>
        <v/>
      </c>
      <c r="J101" s="1" t="str">
        <f t="shared" si="15"/>
        <v/>
      </c>
      <c r="K101" s="1" t="str">
        <f t="shared" si="16"/>
        <v/>
      </c>
    </row>
    <row r="102" spans="1:11" ht="36" customHeight="1">
      <c r="A102" s="7">
        <f t="shared" si="22"/>
        <v>6</v>
      </c>
      <c r="B102" s="12" t="s">
        <v>110</v>
      </c>
      <c r="C102" s="39"/>
      <c r="D102" s="39"/>
      <c r="E102" s="43" t="str">
        <f t="shared" si="18"/>
        <v/>
      </c>
      <c r="F102" s="41" t="str">
        <f t="shared" si="21"/>
        <v/>
      </c>
      <c r="G102" s="1" t="str">
        <f t="shared" si="23"/>
        <v/>
      </c>
      <c r="H102" s="1" t="str">
        <f t="shared" si="14"/>
        <v/>
      </c>
      <c r="I102" s="1" t="str">
        <f t="shared" si="24"/>
        <v/>
      </c>
      <c r="J102" s="1" t="str">
        <f t="shared" si="15"/>
        <v/>
      </c>
      <c r="K102" s="1" t="str">
        <f t="shared" si="16"/>
        <v/>
      </c>
    </row>
    <row r="103" spans="1:11" ht="36" customHeight="1" outlineLevel="1">
      <c r="A103" s="7">
        <f t="shared" si="22"/>
        <v>6</v>
      </c>
      <c r="B103" s="12" t="s">
        <v>111</v>
      </c>
      <c r="C103" s="13" t="s">
        <v>0</v>
      </c>
      <c r="D103" s="14" t="s">
        <v>33</v>
      </c>
      <c r="E103" s="43" t="str">
        <f>IF(COUNT(E105:E117)=0,"",D103)</f>
        <v/>
      </c>
      <c r="F103" s="41" t="str">
        <f t="shared" si="21"/>
        <v/>
      </c>
      <c r="G103" s="1" t="str">
        <f t="shared" si="23"/>
        <v/>
      </c>
      <c r="H103" s="1" t="str">
        <f t="shared" si="14"/>
        <v/>
      </c>
      <c r="I103" s="1" t="str">
        <f t="shared" si="24"/>
        <v/>
      </c>
      <c r="J103" s="1" t="str">
        <f t="shared" si="15"/>
        <v/>
      </c>
      <c r="K103" s="1" t="str">
        <f t="shared" si="16"/>
        <v/>
      </c>
    </row>
    <row r="104" spans="1:11" ht="36" customHeight="1" outlineLevel="1">
      <c r="A104" s="7">
        <f t="shared" si="22"/>
        <v>6</v>
      </c>
      <c r="B104" s="25" t="s">
        <v>48</v>
      </c>
      <c r="C104" s="26"/>
      <c r="D104" s="27" t="str">
        <f>IF(E104="","",E104)</f>
        <v/>
      </c>
      <c r="E104" s="43" t="str">
        <f>IF(E103="","","oui")</f>
        <v/>
      </c>
      <c r="F104" s="41" t="str">
        <f t="shared" si="21"/>
        <v/>
      </c>
      <c r="G104" s="1" t="str">
        <f t="shared" si="23"/>
        <v/>
      </c>
      <c r="H104" s="1" t="str">
        <f t="shared" si="14"/>
        <v/>
      </c>
      <c r="I104" s="1" t="str">
        <f t="shared" si="24"/>
        <v/>
      </c>
      <c r="J104" s="1" t="str">
        <f t="shared" si="15"/>
        <v/>
      </c>
      <c r="K104" s="1" t="str">
        <f t="shared" si="16"/>
        <v/>
      </c>
    </row>
    <row r="105" spans="1:11" ht="36" customHeight="1" outlineLevel="1">
      <c r="A105" s="7">
        <f t="shared" si="22"/>
        <v>6</v>
      </c>
      <c r="B105" s="28" t="s">
        <v>68</v>
      </c>
      <c r="C105" s="26" t="s">
        <v>2</v>
      </c>
      <c r="D105" s="29"/>
      <c r="E105" s="43" t="str">
        <f t="shared" si="18"/>
        <v/>
      </c>
      <c r="F105" s="41" t="str">
        <f t="shared" si="21"/>
        <v/>
      </c>
      <c r="G105" s="1" t="str">
        <f t="shared" si="23"/>
        <v/>
      </c>
      <c r="H105" s="1" t="str">
        <f t="shared" si="14"/>
        <v/>
      </c>
      <c r="I105" s="1" t="str">
        <f t="shared" si="24"/>
        <v/>
      </c>
      <c r="J105" s="1" t="str">
        <f t="shared" si="15"/>
        <v/>
      </c>
      <c r="K105" s="1" t="str">
        <f t="shared" si="16"/>
        <v/>
      </c>
    </row>
    <row r="106" spans="1:11" ht="36" customHeight="1" outlineLevel="1">
      <c r="A106" s="7">
        <f t="shared" si="22"/>
        <v>6</v>
      </c>
      <c r="B106" s="28" t="s">
        <v>95</v>
      </c>
      <c r="C106" s="26" t="s">
        <v>2</v>
      </c>
      <c r="D106" s="29"/>
      <c r="E106" s="43" t="str">
        <f t="shared" si="18"/>
        <v/>
      </c>
      <c r="F106" s="41" t="str">
        <f t="shared" ref="F106:F137" si="25">IF(F105="","",IF(F105+1&gt;(COUNTA($E$1:$E$201)-COUNTBLANK($E$1:$E$201)),"",F105+1))</f>
        <v/>
      </c>
      <c r="G106" s="1" t="str">
        <f t="shared" si="23"/>
        <v/>
      </c>
      <c r="H106" s="1" t="str">
        <f t="shared" si="14"/>
        <v/>
      </c>
      <c r="I106" s="1" t="str">
        <f t="shared" si="24"/>
        <v/>
      </c>
      <c r="J106" s="1" t="str">
        <f t="shared" si="15"/>
        <v/>
      </c>
      <c r="K106" s="1" t="str">
        <f t="shared" si="16"/>
        <v/>
      </c>
    </row>
    <row r="107" spans="1:11" ht="36" customHeight="1" outlineLevel="1">
      <c r="A107" s="7">
        <f t="shared" si="22"/>
        <v>6</v>
      </c>
      <c r="B107" s="28" t="s">
        <v>69</v>
      </c>
      <c r="C107" s="26" t="s">
        <v>2</v>
      </c>
      <c r="D107" s="29"/>
      <c r="E107" s="43" t="str">
        <f t="shared" si="18"/>
        <v/>
      </c>
      <c r="F107" s="41" t="str">
        <f t="shared" si="25"/>
        <v/>
      </c>
      <c r="G107" s="1" t="str">
        <f t="shared" si="23"/>
        <v/>
      </c>
      <c r="H107" s="1" t="str">
        <f t="shared" si="14"/>
        <v/>
      </c>
      <c r="I107" s="1" t="str">
        <f t="shared" si="24"/>
        <v/>
      </c>
      <c r="J107" s="1" t="str">
        <f t="shared" si="15"/>
        <v/>
      </c>
      <c r="K107" s="1" t="str">
        <f t="shared" si="16"/>
        <v/>
      </c>
    </row>
    <row r="108" spans="1:11" ht="36" customHeight="1" outlineLevel="1">
      <c r="A108" s="7">
        <f t="shared" si="22"/>
        <v>6</v>
      </c>
      <c r="B108" s="28" t="s">
        <v>96</v>
      </c>
      <c r="C108" s="26" t="s">
        <v>2</v>
      </c>
      <c r="D108" s="29"/>
      <c r="E108" s="43" t="str">
        <f t="shared" si="18"/>
        <v/>
      </c>
      <c r="F108" s="41" t="str">
        <f t="shared" si="25"/>
        <v/>
      </c>
      <c r="G108" s="1" t="str">
        <f t="shared" si="23"/>
        <v/>
      </c>
      <c r="H108" s="1" t="str">
        <f t="shared" si="14"/>
        <v/>
      </c>
      <c r="I108" s="1" t="str">
        <f t="shared" si="24"/>
        <v/>
      </c>
      <c r="J108" s="1" t="str">
        <f t="shared" si="15"/>
        <v/>
      </c>
      <c r="K108" s="1" t="str">
        <f t="shared" si="16"/>
        <v/>
      </c>
    </row>
    <row r="109" spans="1:11" ht="36" customHeight="1" outlineLevel="1">
      <c r="A109" s="7">
        <f t="shared" si="22"/>
        <v>6</v>
      </c>
      <c r="B109" s="28" t="s">
        <v>52</v>
      </c>
      <c r="C109" s="26" t="s">
        <v>1</v>
      </c>
      <c r="D109" s="29"/>
      <c r="E109" s="43" t="str">
        <f t="shared" si="18"/>
        <v/>
      </c>
      <c r="F109" s="41" t="str">
        <f t="shared" si="25"/>
        <v/>
      </c>
      <c r="G109" s="1" t="str">
        <f t="shared" si="23"/>
        <v/>
      </c>
      <c r="H109" s="1" t="str">
        <f t="shared" si="14"/>
        <v/>
      </c>
      <c r="I109" s="1" t="str">
        <f t="shared" si="24"/>
        <v/>
      </c>
      <c r="J109" s="1" t="str">
        <f t="shared" si="15"/>
        <v/>
      </c>
      <c r="K109" s="1" t="str">
        <f t="shared" si="16"/>
        <v/>
      </c>
    </row>
    <row r="110" spans="1:11" ht="36" customHeight="1" outlineLevel="1">
      <c r="A110" s="7">
        <f t="shared" si="22"/>
        <v>6</v>
      </c>
      <c r="B110" s="28" t="s">
        <v>91</v>
      </c>
      <c r="C110" s="26" t="s">
        <v>3</v>
      </c>
      <c r="D110" s="29"/>
      <c r="E110" s="43" t="str">
        <f t="shared" si="18"/>
        <v/>
      </c>
      <c r="F110" s="41" t="str">
        <f t="shared" si="25"/>
        <v/>
      </c>
      <c r="G110" s="1" t="str">
        <f t="shared" si="23"/>
        <v/>
      </c>
      <c r="H110" s="1" t="str">
        <f t="shared" si="14"/>
        <v/>
      </c>
      <c r="I110" s="1" t="str">
        <f t="shared" si="24"/>
        <v/>
      </c>
      <c r="J110" s="1" t="str">
        <f t="shared" si="15"/>
        <v/>
      </c>
      <c r="K110" s="1" t="str">
        <f t="shared" si="16"/>
        <v/>
      </c>
    </row>
    <row r="111" spans="1:11" ht="36" customHeight="1" outlineLevel="1">
      <c r="A111" s="7">
        <f t="shared" si="22"/>
        <v>6</v>
      </c>
      <c r="B111" s="28" t="s">
        <v>70</v>
      </c>
      <c r="C111" s="26" t="s">
        <v>4</v>
      </c>
      <c r="D111" s="29"/>
      <c r="E111" s="43" t="str">
        <f t="shared" si="18"/>
        <v/>
      </c>
      <c r="F111" s="41" t="str">
        <f t="shared" si="25"/>
        <v/>
      </c>
      <c r="G111" s="1" t="str">
        <f t="shared" si="23"/>
        <v/>
      </c>
      <c r="H111" s="1" t="str">
        <f t="shared" si="14"/>
        <v/>
      </c>
      <c r="I111" s="1" t="str">
        <f t="shared" si="24"/>
        <v/>
      </c>
      <c r="J111" s="1" t="str">
        <f t="shared" si="15"/>
        <v/>
      </c>
      <c r="K111" s="1" t="str">
        <f t="shared" si="16"/>
        <v/>
      </c>
    </row>
    <row r="112" spans="1:11" ht="36" customHeight="1" outlineLevel="1">
      <c r="A112" s="7">
        <f t="shared" si="22"/>
        <v>6</v>
      </c>
      <c r="B112" s="28" t="s">
        <v>71</v>
      </c>
      <c r="C112" s="26" t="s">
        <v>4</v>
      </c>
      <c r="D112" s="29"/>
      <c r="E112" s="43" t="str">
        <f t="shared" si="18"/>
        <v/>
      </c>
      <c r="F112" s="41" t="str">
        <f t="shared" si="25"/>
        <v/>
      </c>
      <c r="G112" s="1" t="str">
        <f t="shared" si="23"/>
        <v/>
      </c>
      <c r="H112" s="1" t="str">
        <f t="shared" si="14"/>
        <v/>
      </c>
      <c r="I112" s="1" t="str">
        <f t="shared" si="24"/>
        <v/>
      </c>
      <c r="J112" s="1" t="str">
        <f t="shared" si="15"/>
        <v/>
      </c>
      <c r="K112" s="1" t="str">
        <f t="shared" si="16"/>
        <v/>
      </c>
    </row>
    <row r="113" spans="1:11" ht="36" customHeight="1" outlineLevel="1">
      <c r="A113" s="7">
        <f t="shared" si="22"/>
        <v>6</v>
      </c>
      <c r="B113" s="28" t="s">
        <v>72</v>
      </c>
      <c r="C113" s="26" t="s">
        <v>4</v>
      </c>
      <c r="D113" s="29"/>
      <c r="E113" s="43" t="str">
        <f t="shared" si="18"/>
        <v/>
      </c>
      <c r="F113" s="41" t="str">
        <f t="shared" si="25"/>
        <v/>
      </c>
      <c r="G113" s="1" t="str">
        <f t="shared" si="23"/>
        <v/>
      </c>
      <c r="H113" s="1" t="str">
        <f t="shared" si="14"/>
        <v/>
      </c>
      <c r="I113" s="1" t="str">
        <f t="shared" si="24"/>
        <v/>
      </c>
      <c r="J113" s="1" t="str">
        <f t="shared" si="15"/>
        <v/>
      </c>
      <c r="K113" s="1" t="str">
        <f t="shared" si="16"/>
        <v/>
      </c>
    </row>
    <row r="114" spans="1:11" ht="36" customHeight="1" outlineLevel="1">
      <c r="A114" s="7">
        <f t="shared" si="22"/>
        <v>6</v>
      </c>
      <c r="B114" s="28" t="s">
        <v>73</v>
      </c>
      <c r="C114" s="26" t="s">
        <v>4</v>
      </c>
      <c r="D114" s="29"/>
      <c r="E114" s="43" t="str">
        <f t="shared" si="18"/>
        <v/>
      </c>
      <c r="F114" s="41" t="str">
        <f t="shared" si="25"/>
        <v/>
      </c>
      <c r="G114" s="1" t="str">
        <f t="shared" si="23"/>
        <v/>
      </c>
      <c r="H114" s="1" t="str">
        <f t="shared" si="14"/>
        <v/>
      </c>
      <c r="I114" s="1" t="str">
        <f t="shared" si="24"/>
        <v/>
      </c>
      <c r="J114" s="1" t="str">
        <f t="shared" si="15"/>
        <v/>
      </c>
      <c r="K114" s="1" t="str">
        <f t="shared" si="16"/>
        <v/>
      </c>
    </row>
    <row r="115" spans="1:11" ht="36" customHeight="1" outlineLevel="1">
      <c r="A115" s="7">
        <f t="shared" si="22"/>
        <v>6</v>
      </c>
      <c r="B115" s="28"/>
      <c r="C115" s="26"/>
      <c r="D115" s="29"/>
      <c r="E115" s="43" t="str">
        <f t="shared" si="18"/>
        <v/>
      </c>
      <c r="F115" s="41" t="str">
        <f t="shared" si="25"/>
        <v/>
      </c>
      <c r="G115" s="1" t="str">
        <f t="shared" si="23"/>
        <v/>
      </c>
      <c r="H115" s="1" t="str">
        <f t="shared" si="14"/>
        <v/>
      </c>
      <c r="I115" s="1" t="str">
        <f t="shared" si="24"/>
        <v/>
      </c>
      <c r="J115" s="1" t="str">
        <f t="shared" si="15"/>
        <v/>
      </c>
      <c r="K115" s="1" t="str">
        <f t="shared" si="16"/>
        <v/>
      </c>
    </row>
    <row r="116" spans="1:11" ht="36" customHeight="1" outlineLevel="1">
      <c r="A116" s="7">
        <f t="shared" si="22"/>
        <v>6</v>
      </c>
      <c r="B116" s="47" t="s">
        <v>101</v>
      </c>
      <c r="C116" s="47"/>
      <c r="D116" s="47"/>
      <c r="E116" s="43" t="str">
        <f t="shared" si="18"/>
        <v/>
      </c>
      <c r="F116" s="41" t="str">
        <f t="shared" si="25"/>
        <v/>
      </c>
      <c r="G116" s="1" t="str">
        <f t="shared" si="23"/>
        <v/>
      </c>
      <c r="H116" s="1" t="str">
        <f t="shared" si="14"/>
        <v/>
      </c>
      <c r="I116" s="1" t="str">
        <f t="shared" si="24"/>
        <v/>
      </c>
      <c r="J116" s="1" t="str">
        <f t="shared" si="15"/>
        <v/>
      </c>
      <c r="K116" s="1" t="str">
        <f t="shared" si="16"/>
        <v/>
      </c>
    </row>
    <row r="117" spans="1:11" ht="36" customHeight="1">
      <c r="A117" s="7">
        <f t="shared" si="22"/>
        <v>6</v>
      </c>
      <c r="B117" s="12" t="s">
        <v>111</v>
      </c>
      <c r="C117" s="39"/>
      <c r="D117" s="39"/>
      <c r="E117" s="43" t="str">
        <f t="shared" si="18"/>
        <v/>
      </c>
      <c r="F117" s="41" t="str">
        <f t="shared" si="25"/>
        <v/>
      </c>
      <c r="G117" s="1" t="str">
        <f t="shared" si="23"/>
        <v/>
      </c>
      <c r="H117" s="1" t="str">
        <f t="shared" si="14"/>
        <v/>
      </c>
      <c r="I117" s="1" t="str">
        <f t="shared" si="24"/>
        <v/>
      </c>
      <c r="J117" s="1" t="str">
        <f t="shared" si="15"/>
        <v/>
      </c>
      <c r="K117" s="1" t="str">
        <f t="shared" si="16"/>
        <v/>
      </c>
    </row>
    <row r="118" spans="1:11" ht="36" customHeight="1" outlineLevel="1">
      <c r="A118" s="7">
        <f t="shared" si="22"/>
        <v>6</v>
      </c>
      <c r="B118" s="12" t="s">
        <v>112</v>
      </c>
      <c r="C118" s="13" t="s">
        <v>0</v>
      </c>
      <c r="D118" s="14" t="s">
        <v>33</v>
      </c>
      <c r="E118" s="43" t="str">
        <f>IF(COUNT(E120:E132)=0,"",D118)</f>
        <v/>
      </c>
      <c r="F118" s="41" t="str">
        <f t="shared" si="25"/>
        <v/>
      </c>
      <c r="G118" s="1" t="str">
        <f t="shared" si="23"/>
        <v/>
      </c>
      <c r="H118" s="1" t="str">
        <f t="shared" si="14"/>
        <v/>
      </c>
      <c r="I118" s="1" t="str">
        <f t="shared" si="24"/>
        <v/>
      </c>
      <c r="J118" s="1" t="str">
        <f t="shared" si="15"/>
        <v/>
      </c>
      <c r="K118" s="1" t="str">
        <f t="shared" si="16"/>
        <v/>
      </c>
    </row>
    <row r="119" spans="1:11" ht="36" customHeight="1" outlineLevel="1">
      <c r="A119" s="7">
        <f t="shared" si="22"/>
        <v>6</v>
      </c>
      <c r="B119" s="25" t="s">
        <v>49</v>
      </c>
      <c r="C119" s="26"/>
      <c r="D119" s="29" t="str">
        <f>IF(E119="","",E119)</f>
        <v/>
      </c>
      <c r="E119" s="43" t="str">
        <f>IF(E118="","","oui")</f>
        <v/>
      </c>
      <c r="F119" s="41" t="str">
        <f t="shared" si="25"/>
        <v/>
      </c>
      <c r="G119" s="1" t="str">
        <f t="shared" si="23"/>
        <v/>
      </c>
      <c r="H119" s="1" t="str">
        <f t="shared" si="14"/>
        <v/>
      </c>
      <c r="I119" s="1" t="str">
        <f t="shared" si="24"/>
        <v/>
      </c>
      <c r="J119" s="1" t="str">
        <f t="shared" si="15"/>
        <v/>
      </c>
      <c r="K119" s="1" t="str">
        <f t="shared" si="16"/>
        <v/>
      </c>
    </row>
    <row r="120" spans="1:11" ht="36" customHeight="1" outlineLevel="1">
      <c r="A120" s="7">
        <f t="shared" si="22"/>
        <v>6</v>
      </c>
      <c r="B120" s="28" t="s">
        <v>68</v>
      </c>
      <c r="C120" s="26" t="s">
        <v>2</v>
      </c>
      <c r="D120" s="29"/>
      <c r="E120" s="43" t="str">
        <f t="shared" si="18"/>
        <v/>
      </c>
      <c r="F120" s="41" t="str">
        <f t="shared" si="25"/>
        <v/>
      </c>
      <c r="G120" s="1" t="str">
        <f t="shared" si="23"/>
        <v/>
      </c>
      <c r="H120" s="1" t="str">
        <f t="shared" si="14"/>
        <v/>
      </c>
      <c r="I120" s="1" t="str">
        <f t="shared" si="24"/>
        <v/>
      </c>
      <c r="J120" s="1" t="str">
        <f t="shared" si="15"/>
        <v/>
      </c>
      <c r="K120" s="1" t="str">
        <f t="shared" si="16"/>
        <v/>
      </c>
    </row>
    <row r="121" spans="1:11" ht="36" customHeight="1" outlineLevel="1">
      <c r="A121" s="7">
        <f t="shared" si="22"/>
        <v>6</v>
      </c>
      <c r="B121" s="28" t="s">
        <v>95</v>
      </c>
      <c r="C121" s="26" t="s">
        <v>2</v>
      </c>
      <c r="D121" s="29"/>
      <c r="E121" s="43" t="str">
        <f t="shared" si="18"/>
        <v/>
      </c>
      <c r="F121" s="41" t="str">
        <f t="shared" si="25"/>
        <v/>
      </c>
      <c r="G121" s="1" t="str">
        <f t="shared" si="23"/>
        <v/>
      </c>
      <c r="H121" s="1" t="str">
        <f t="shared" si="14"/>
        <v/>
      </c>
      <c r="I121" s="1" t="str">
        <f t="shared" si="24"/>
        <v/>
      </c>
      <c r="J121" s="1" t="str">
        <f t="shared" si="15"/>
        <v/>
      </c>
      <c r="K121" s="1" t="str">
        <f t="shared" si="16"/>
        <v/>
      </c>
    </row>
    <row r="122" spans="1:11" ht="36" customHeight="1" outlineLevel="1">
      <c r="A122" s="7">
        <f t="shared" si="22"/>
        <v>6</v>
      </c>
      <c r="B122" s="28" t="s">
        <v>69</v>
      </c>
      <c r="C122" s="26" t="s">
        <v>2</v>
      </c>
      <c r="D122" s="29"/>
      <c r="E122" s="43" t="str">
        <f t="shared" si="18"/>
        <v/>
      </c>
      <c r="F122" s="41" t="str">
        <f t="shared" si="25"/>
        <v/>
      </c>
      <c r="G122" s="1" t="str">
        <f t="shared" si="23"/>
        <v/>
      </c>
      <c r="H122" s="1" t="str">
        <f t="shared" si="14"/>
        <v/>
      </c>
      <c r="I122" s="1" t="str">
        <f t="shared" si="24"/>
        <v/>
      </c>
      <c r="J122" s="1" t="str">
        <f t="shared" si="15"/>
        <v/>
      </c>
      <c r="K122" s="1" t="str">
        <f t="shared" si="16"/>
        <v/>
      </c>
    </row>
    <row r="123" spans="1:11" ht="36" customHeight="1" outlineLevel="1">
      <c r="A123" s="7">
        <f t="shared" si="22"/>
        <v>6</v>
      </c>
      <c r="B123" s="28" t="s">
        <v>96</v>
      </c>
      <c r="C123" s="26" t="s">
        <v>2</v>
      </c>
      <c r="D123" s="29"/>
      <c r="E123" s="43" t="str">
        <f t="shared" si="18"/>
        <v/>
      </c>
      <c r="F123" s="41" t="str">
        <f t="shared" si="25"/>
        <v/>
      </c>
      <c r="G123" s="1" t="str">
        <f t="shared" si="23"/>
        <v/>
      </c>
      <c r="H123" s="1" t="str">
        <f t="shared" si="14"/>
        <v/>
      </c>
      <c r="I123" s="1" t="str">
        <f t="shared" si="24"/>
        <v/>
      </c>
      <c r="J123" s="1" t="str">
        <f t="shared" si="15"/>
        <v/>
      </c>
      <c r="K123" s="1" t="str">
        <f t="shared" si="16"/>
        <v/>
      </c>
    </row>
    <row r="124" spans="1:11" ht="36" customHeight="1" outlineLevel="1">
      <c r="A124" s="7">
        <f t="shared" si="22"/>
        <v>6</v>
      </c>
      <c r="B124" s="28" t="s">
        <v>50</v>
      </c>
      <c r="C124" s="26" t="s">
        <v>1</v>
      </c>
      <c r="D124" s="29"/>
      <c r="E124" s="43" t="str">
        <f t="shared" si="18"/>
        <v/>
      </c>
      <c r="F124" s="41" t="str">
        <f t="shared" si="25"/>
        <v/>
      </c>
      <c r="G124" s="1" t="str">
        <f t="shared" si="23"/>
        <v/>
      </c>
      <c r="H124" s="1" t="str">
        <f t="shared" si="14"/>
        <v/>
      </c>
      <c r="I124" s="1" t="str">
        <f t="shared" si="24"/>
        <v/>
      </c>
      <c r="J124" s="1" t="str">
        <f t="shared" si="15"/>
        <v/>
      </c>
      <c r="K124" s="1" t="str">
        <f t="shared" si="16"/>
        <v/>
      </c>
    </row>
    <row r="125" spans="1:11" ht="36" customHeight="1" outlineLevel="1">
      <c r="A125" s="7">
        <f t="shared" si="22"/>
        <v>6</v>
      </c>
      <c r="B125" s="28" t="s">
        <v>53</v>
      </c>
      <c r="C125" s="26" t="s">
        <v>1</v>
      </c>
      <c r="D125" s="29"/>
      <c r="E125" s="43" t="str">
        <f t="shared" si="18"/>
        <v/>
      </c>
      <c r="F125" s="41" t="str">
        <f t="shared" si="25"/>
        <v/>
      </c>
      <c r="G125" s="1" t="str">
        <f t="shared" si="23"/>
        <v/>
      </c>
      <c r="H125" s="1" t="str">
        <f t="shared" si="14"/>
        <v/>
      </c>
      <c r="I125" s="1" t="str">
        <f t="shared" si="24"/>
        <v/>
      </c>
      <c r="J125" s="1" t="str">
        <f t="shared" si="15"/>
        <v/>
      </c>
      <c r="K125" s="1" t="str">
        <f t="shared" si="16"/>
        <v/>
      </c>
    </row>
    <row r="126" spans="1:11" ht="36" customHeight="1" outlineLevel="1">
      <c r="A126" s="7">
        <f t="shared" si="22"/>
        <v>6</v>
      </c>
      <c r="B126" s="28" t="s">
        <v>70</v>
      </c>
      <c r="C126" s="26" t="s">
        <v>4</v>
      </c>
      <c r="D126" s="29"/>
      <c r="E126" s="43" t="str">
        <f t="shared" si="18"/>
        <v/>
      </c>
      <c r="F126" s="41" t="str">
        <f t="shared" si="25"/>
        <v/>
      </c>
      <c r="G126" s="1" t="str">
        <f t="shared" si="23"/>
        <v/>
      </c>
      <c r="H126" s="1" t="str">
        <f t="shared" si="14"/>
        <v/>
      </c>
      <c r="I126" s="1" t="str">
        <f t="shared" si="24"/>
        <v/>
      </c>
      <c r="J126" s="1" t="str">
        <f t="shared" si="15"/>
        <v/>
      </c>
      <c r="K126" s="1" t="str">
        <f t="shared" si="16"/>
        <v/>
      </c>
    </row>
    <row r="127" spans="1:11" ht="36" customHeight="1" outlineLevel="1">
      <c r="A127" s="7">
        <f t="shared" si="22"/>
        <v>6</v>
      </c>
      <c r="B127" s="28" t="s">
        <v>71</v>
      </c>
      <c r="C127" s="26" t="s">
        <v>4</v>
      </c>
      <c r="D127" s="29"/>
      <c r="E127" s="43" t="str">
        <f t="shared" si="18"/>
        <v/>
      </c>
      <c r="F127" s="41" t="str">
        <f t="shared" si="25"/>
        <v/>
      </c>
      <c r="G127" s="1" t="str">
        <f t="shared" si="23"/>
        <v/>
      </c>
      <c r="H127" s="1" t="str">
        <f t="shared" si="14"/>
        <v/>
      </c>
      <c r="I127" s="1" t="str">
        <f t="shared" si="24"/>
        <v/>
      </c>
      <c r="J127" s="1" t="str">
        <f t="shared" si="15"/>
        <v/>
      </c>
      <c r="K127" s="1" t="str">
        <f t="shared" si="16"/>
        <v/>
      </c>
    </row>
    <row r="128" spans="1:11" ht="36" customHeight="1" outlineLevel="1">
      <c r="A128" s="7">
        <f t="shared" si="22"/>
        <v>6</v>
      </c>
      <c r="B128" s="28" t="s">
        <v>72</v>
      </c>
      <c r="C128" s="26" t="s">
        <v>4</v>
      </c>
      <c r="D128" s="29"/>
      <c r="E128" s="43" t="str">
        <f t="shared" si="18"/>
        <v/>
      </c>
      <c r="F128" s="41" t="str">
        <f t="shared" si="25"/>
        <v/>
      </c>
      <c r="G128" s="1" t="str">
        <f t="shared" si="23"/>
        <v/>
      </c>
      <c r="H128" s="1" t="str">
        <f t="shared" si="14"/>
        <v/>
      </c>
      <c r="I128" s="1" t="str">
        <f t="shared" si="24"/>
        <v/>
      </c>
      <c r="J128" s="1" t="str">
        <f t="shared" si="15"/>
        <v/>
      </c>
      <c r="K128" s="1" t="str">
        <f t="shared" si="16"/>
        <v/>
      </c>
    </row>
    <row r="129" spans="1:11" ht="36" customHeight="1" outlineLevel="1">
      <c r="A129" s="7">
        <f t="shared" si="22"/>
        <v>6</v>
      </c>
      <c r="B129" s="28" t="s">
        <v>73</v>
      </c>
      <c r="C129" s="26" t="s">
        <v>4</v>
      </c>
      <c r="D129" s="29"/>
      <c r="E129" s="43" t="str">
        <f t="shared" si="18"/>
        <v/>
      </c>
      <c r="F129" s="41" t="str">
        <f t="shared" si="25"/>
        <v/>
      </c>
      <c r="G129" s="1" t="str">
        <f t="shared" si="23"/>
        <v/>
      </c>
      <c r="H129" s="1" t="str">
        <f t="shared" ref="H129:H192" si="26">IF(G129="","",VLOOKUP(F129,A129:D329,3,FALSE))</f>
        <v/>
      </c>
      <c r="I129" s="1" t="str">
        <f t="shared" si="24"/>
        <v/>
      </c>
      <c r="J129" s="1" t="str">
        <f t="shared" ref="J129:J192" si="27">IF(I129="","",VLOOKUP($F129,$A$1:$D$201,5,FALSE))</f>
        <v/>
      </c>
      <c r="K129" s="1" t="str">
        <f t="shared" ref="K129:K192" si="28">IF(F129="","",VLOOKUP($F129,$A$1:$D$201,6,FALSE))</f>
        <v/>
      </c>
    </row>
    <row r="130" spans="1:11" ht="36" customHeight="1" outlineLevel="1">
      <c r="A130" s="7">
        <f t="shared" ref="A130:A161" si="29">IF(E130="",A129,A129+1)</f>
        <v>6</v>
      </c>
      <c r="B130" s="28"/>
      <c r="C130" s="26"/>
      <c r="D130" s="29"/>
      <c r="E130" s="43" t="str">
        <f t="shared" ref="E130:E193" si="30">IF(D130="","",D130)</f>
        <v/>
      </c>
      <c r="F130" s="41" t="str">
        <f t="shared" si="25"/>
        <v/>
      </c>
      <c r="G130" s="1" t="str">
        <f t="shared" ref="G130:G161" si="31">IF(F130="","",VLOOKUP(F130,A130:D330,2,FALSE))</f>
        <v/>
      </c>
      <c r="H130" s="1" t="str">
        <f t="shared" si="26"/>
        <v/>
      </c>
      <c r="I130" s="1" t="str">
        <f t="shared" ref="I130:I161" si="32">IF(H130="","",VLOOKUP(F130,A130:D330,4,FALSE))</f>
        <v/>
      </c>
      <c r="J130" s="1" t="str">
        <f t="shared" si="27"/>
        <v/>
      </c>
      <c r="K130" s="1" t="str">
        <f t="shared" si="28"/>
        <v/>
      </c>
    </row>
    <row r="131" spans="1:11" ht="36" customHeight="1" outlineLevel="1">
      <c r="A131" s="7">
        <f t="shared" si="29"/>
        <v>6</v>
      </c>
      <c r="B131" s="47" t="s">
        <v>101</v>
      </c>
      <c r="C131" s="47"/>
      <c r="D131" s="47"/>
      <c r="E131" s="43" t="str">
        <f t="shared" si="30"/>
        <v/>
      </c>
      <c r="F131" s="41" t="str">
        <f t="shared" si="25"/>
        <v/>
      </c>
      <c r="G131" s="1" t="str">
        <f t="shared" si="31"/>
        <v/>
      </c>
      <c r="H131" s="1" t="str">
        <f t="shared" si="26"/>
        <v/>
      </c>
      <c r="I131" s="1" t="str">
        <f t="shared" si="32"/>
        <v/>
      </c>
      <c r="J131" s="1" t="str">
        <f t="shared" si="27"/>
        <v/>
      </c>
      <c r="K131" s="1" t="str">
        <f t="shared" si="28"/>
        <v/>
      </c>
    </row>
    <row r="132" spans="1:11" ht="36" customHeight="1">
      <c r="A132" s="7">
        <f t="shared" si="29"/>
        <v>6</v>
      </c>
      <c r="B132" s="12" t="s">
        <v>112</v>
      </c>
      <c r="C132" s="39"/>
      <c r="D132" s="39"/>
      <c r="E132" s="43" t="str">
        <f t="shared" si="30"/>
        <v/>
      </c>
      <c r="F132" s="41" t="str">
        <f t="shared" si="25"/>
        <v/>
      </c>
      <c r="G132" s="1" t="str">
        <f t="shared" si="31"/>
        <v/>
      </c>
      <c r="H132" s="1" t="str">
        <f t="shared" si="26"/>
        <v/>
      </c>
      <c r="I132" s="1" t="str">
        <f t="shared" si="32"/>
        <v/>
      </c>
      <c r="J132" s="1" t="str">
        <f t="shared" si="27"/>
        <v/>
      </c>
      <c r="K132" s="1" t="str">
        <f t="shared" si="28"/>
        <v/>
      </c>
    </row>
    <row r="133" spans="1:11" ht="36" customHeight="1" outlineLevel="1">
      <c r="A133" s="7">
        <f t="shared" si="29"/>
        <v>6</v>
      </c>
      <c r="B133" s="15" t="s">
        <v>75</v>
      </c>
      <c r="C133" s="16" t="s">
        <v>0</v>
      </c>
      <c r="D133" s="17" t="s">
        <v>33</v>
      </c>
      <c r="E133" s="43" t="str">
        <f>IF(COUNT(E134:E153)=0,"",D133)</f>
        <v/>
      </c>
      <c r="F133" s="41" t="str">
        <f t="shared" si="25"/>
        <v/>
      </c>
      <c r="G133" s="1" t="str">
        <f t="shared" si="31"/>
        <v/>
      </c>
      <c r="H133" s="1" t="str">
        <f t="shared" si="26"/>
        <v/>
      </c>
      <c r="I133" s="1" t="str">
        <f t="shared" si="32"/>
        <v/>
      </c>
      <c r="J133" s="1" t="str">
        <f t="shared" si="27"/>
        <v/>
      </c>
      <c r="K133" s="1" t="str">
        <f t="shared" si="28"/>
        <v/>
      </c>
    </row>
    <row r="134" spans="1:11" ht="36" customHeight="1" outlineLevel="1">
      <c r="A134" s="7">
        <f t="shared" si="29"/>
        <v>6</v>
      </c>
      <c r="B134" s="6" t="s">
        <v>7</v>
      </c>
      <c r="C134" s="7" t="s">
        <v>3</v>
      </c>
      <c r="D134" s="8"/>
      <c r="E134" s="43" t="str">
        <f t="shared" si="30"/>
        <v/>
      </c>
      <c r="F134" s="41" t="str">
        <f t="shared" si="25"/>
        <v/>
      </c>
      <c r="G134" s="1" t="str">
        <f t="shared" si="31"/>
        <v/>
      </c>
      <c r="H134" s="1" t="str">
        <f t="shared" si="26"/>
        <v/>
      </c>
      <c r="I134" s="1" t="str">
        <f t="shared" si="32"/>
        <v/>
      </c>
      <c r="J134" s="1" t="str">
        <f t="shared" si="27"/>
        <v/>
      </c>
      <c r="K134" s="1" t="str">
        <f t="shared" si="28"/>
        <v/>
      </c>
    </row>
    <row r="135" spans="1:11" ht="36" customHeight="1" outlineLevel="1">
      <c r="A135" s="7">
        <f t="shared" si="29"/>
        <v>6</v>
      </c>
      <c r="B135" s="6" t="s">
        <v>8</v>
      </c>
      <c r="C135" s="7" t="s">
        <v>3</v>
      </c>
      <c r="D135" s="8"/>
      <c r="E135" s="43" t="str">
        <f t="shared" si="30"/>
        <v/>
      </c>
      <c r="F135" s="41" t="str">
        <f t="shared" si="25"/>
        <v/>
      </c>
      <c r="G135" s="1" t="str">
        <f t="shared" si="31"/>
        <v/>
      </c>
      <c r="H135" s="1" t="str">
        <f t="shared" si="26"/>
        <v/>
      </c>
      <c r="I135" s="1" t="str">
        <f t="shared" si="32"/>
        <v/>
      </c>
      <c r="J135" s="1" t="str">
        <f t="shared" si="27"/>
        <v/>
      </c>
      <c r="K135" s="1" t="str">
        <f t="shared" si="28"/>
        <v/>
      </c>
    </row>
    <row r="136" spans="1:11" ht="36" customHeight="1" outlineLevel="1">
      <c r="A136" s="7">
        <f t="shared" si="29"/>
        <v>6</v>
      </c>
      <c r="B136" s="6" t="s">
        <v>9</v>
      </c>
      <c r="C136" s="7" t="s">
        <v>3</v>
      </c>
      <c r="D136" s="2"/>
      <c r="E136" s="43" t="str">
        <f t="shared" si="30"/>
        <v/>
      </c>
      <c r="F136" s="41" t="str">
        <f t="shared" si="25"/>
        <v/>
      </c>
      <c r="G136" s="1" t="str">
        <f t="shared" si="31"/>
        <v/>
      </c>
      <c r="H136" s="1" t="str">
        <f t="shared" si="26"/>
        <v/>
      </c>
      <c r="I136" s="1" t="str">
        <f t="shared" si="32"/>
        <v/>
      </c>
      <c r="J136" s="1" t="str">
        <f t="shared" si="27"/>
        <v/>
      </c>
      <c r="K136" s="1" t="str">
        <f t="shared" si="28"/>
        <v/>
      </c>
    </row>
    <row r="137" spans="1:11" ht="36" customHeight="1" outlineLevel="1">
      <c r="A137" s="7">
        <f t="shared" si="29"/>
        <v>6</v>
      </c>
      <c r="B137" s="6" t="s">
        <v>10</v>
      </c>
      <c r="C137" s="7" t="s">
        <v>1</v>
      </c>
      <c r="D137" s="2"/>
      <c r="E137" s="43" t="str">
        <f t="shared" si="30"/>
        <v/>
      </c>
      <c r="F137" s="41" t="str">
        <f t="shared" si="25"/>
        <v/>
      </c>
      <c r="G137" s="1" t="str">
        <f t="shared" si="31"/>
        <v/>
      </c>
      <c r="H137" s="1" t="str">
        <f t="shared" si="26"/>
        <v/>
      </c>
      <c r="I137" s="1" t="str">
        <f t="shared" si="32"/>
        <v/>
      </c>
      <c r="J137" s="1" t="str">
        <f t="shared" si="27"/>
        <v/>
      </c>
      <c r="K137" s="1" t="str">
        <f t="shared" si="28"/>
        <v/>
      </c>
    </row>
    <row r="138" spans="1:11" ht="36" customHeight="1" outlineLevel="1">
      <c r="A138" s="7">
        <f t="shared" si="29"/>
        <v>6</v>
      </c>
      <c r="B138" s="6" t="s">
        <v>11</v>
      </c>
      <c r="C138" s="7" t="s">
        <v>3</v>
      </c>
      <c r="D138" s="2"/>
      <c r="E138" s="43" t="str">
        <f t="shared" si="30"/>
        <v/>
      </c>
      <c r="F138" s="41" t="str">
        <f t="shared" ref="F138:F169" si="33">IF(F137="","",IF(F137+1&gt;(COUNTA($E$1:$E$201)-COUNTBLANK($E$1:$E$201)),"",F137+1))</f>
        <v/>
      </c>
      <c r="G138" s="1" t="str">
        <f t="shared" si="31"/>
        <v/>
      </c>
      <c r="H138" s="1" t="str">
        <f t="shared" si="26"/>
        <v/>
      </c>
      <c r="I138" s="1" t="str">
        <f t="shared" si="32"/>
        <v/>
      </c>
      <c r="J138" s="1" t="str">
        <f t="shared" si="27"/>
        <v/>
      </c>
      <c r="K138" s="1" t="str">
        <f t="shared" si="28"/>
        <v/>
      </c>
    </row>
    <row r="139" spans="1:11" ht="36" customHeight="1" outlineLevel="1">
      <c r="A139" s="7">
        <f t="shared" si="29"/>
        <v>6</v>
      </c>
      <c r="B139" s="6" t="s">
        <v>27</v>
      </c>
      <c r="C139" s="7" t="s">
        <v>3</v>
      </c>
      <c r="D139" s="2"/>
      <c r="E139" s="43" t="str">
        <f t="shared" si="30"/>
        <v/>
      </c>
      <c r="F139" s="41" t="str">
        <f t="shared" si="33"/>
        <v/>
      </c>
      <c r="G139" s="1" t="str">
        <f t="shared" si="31"/>
        <v/>
      </c>
      <c r="H139" s="1" t="str">
        <f t="shared" si="26"/>
        <v/>
      </c>
      <c r="I139" s="1" t="str">
        <f t="shared" si="32"/>
        <v/>
      </c>
      <c r="J139" s="1" t="str">
        <f t="shared" si="27"/>
        <v/>
      </c>
      <c r="K139" s="1" t="str">
        <f t="shared" si="28"/>
        <v/>
      </c>
    </row>
    <row r="140" spans="1:11" ht="36" customHeight="1" outlineLevel="1">
      <c r="A140" s="7">
        <f t="shared" si="29"/>
        <v>6</v>
      </c>
      <c r="B140" s="6" t="s">
        <v>35</v>
      </c>
      <c r="C140" s="7" t="s">
        <v>4</v>
      </c>
      <c r="D140" s="2"/>
      <c r="E140" s="43" t="str">
        <f t="shared" si="30"/>
        <v/>
      </c>
      <c r="F140" s="41" t="str">
        <f t="shared" si="33"/>
        <v/>
      </c>
      <c r="G140" s="1" t="str">
        <f t="shared" si="31"/>
        <v/>
      </c>
      <c r="H140" s="1" t="str">
        <f t="shared" si="26"/>
        <v/>
      </c>
      <c r="I140" s="1" t="str">
        <f t="shared" si="32"/>
        <v/>
      </c>
      <c r="J140" s="1" t="str">
        <f t="shared" si="27"/>
        <v/>
      </c>
      <c r="K140" s="1" t="str">
        <f t="shared" si="28"/>
        <v/>
      </c>
    </row>
    <row r="141" spans="1:11" ht="36" customHeight="1" outlineLevel="1">
      <c r="A141" s="7">
        <f t="shared" si="29"/>
        <v>6</v>
      </c>
      <c r="B141" s="6" t="s">
        <v>12</v>
      </c>
      <c r="C141" s="7" t="s">
        <v>1</v>
      </c>
      <c r="D141" s="2"/>
      <c r="E141" s="43" t="str">
        <f t="shared" si="30"/>
        <v/>
      </c>
      <c r="F141" s="41" t="str">
        <f t="shared" si="33"/>
        <v/>
      </c>
      <c r="G141" s="1" t="str">
        <f t="shared" si="31"/>
        <v/>
      </c>
      <c r="H141" s="1" t="str">
        <f t="shared" si="26"/>
        <v/>
      </c>
      <c r="I141" s="1" t="str">
        <f t="shared" si="32"/>
        <v/>
      </c>
      <c r="J141" s="1" t="str">
        <f t="shared" si="27"/>
        <v/>
      </c>
      <c r="K141" s="1" t="str">
        <f t="shared" si="28"/>
        <v/>
      </c>
    </row>
    <row r="142" spans="1:11" ht="36" customHeight="1" outlineLevel="1">
      <c r="A142" s="7">
        <f t="shared" si="29"/>
        <v>6</v>
      </c>
      <c r="B142" s="6" t="s">
        <v>29</v>
      </c>
      <c r="C142" s="7" t="s">
        <v>1</v>
      </c>
      <c r="D142" s="2"/>
      <c r="E142" s="43" t="str">
        <f t="shared" si="30"/>
        <v/>
      </c>
      <c r="F142" s="41" t="str">
        <f t="shared" si="33"/>
        <v/>
      </c>
      <c r="G142" s="1" t="str">
        <f t="shared" si="31"/>
        <v/>
      </c>
      <c r="H142" s="1" t="str">
        <f t="shared" si="26"/>
        <v/>
      </c>
      <c r="I142" s="1" t="str">
        <f t="shared" si="32"/>
        <v/>
      </c>
      <c r="J142" s="1" t="str">
        <f t="shared" si="27"/>
        <v/>
      </c>
      <c r="K142" s="1" t="str">
        <f t="shared" si="28"/>
        <v/>
      </c>
    </row>
    <row r="143" spans="1:11" ht="36" customHeight="1" outlineLevel="1">
      <c r="A143" s="7">
        <f t="shared" si="29"/>
        <v>6</v>
      </c>
      <c r="B143" s="6" t="s">
        <v>26</v>
      </c>
      <c r="C143" s="7" t="s">
        <v>1</v>
      </c>
      <c r="D143" s="2"/>
      <c r="E143" s="43" t="str">
        <f t="shared" si="30"/>
        <v/>
      </c>
      <c r="F143" s="41" t="str">
        <f t="shared" si="33"/>
        <v/>
      </c>
      <c r="G143" s="1" t="str">
        <f t="shared" si="31"/>
        <v/>
      </c>
      <c r="H143" s="1" t="str">
        <f t="shared" si="26"/>
        <v/>
      </c>
      <c r="I143" s="1" t="str">
        <f t="shared" si="32"/>
        <v/>
      </c>
      <c r="J143" s="1" t="str">
        <f t="shared" si="27"/>
        <v/>
      </c>
      <c r="K143" s="1" t="str">
        <f t="shared" si="28"/>
        <v/>
      </c>
    </row>
    <row r="144" spans="1:11" ht="36" customHeight="1" outlineLevel="1">
      <c r="A144" s="7">
        <f t="shared" si="29"/>
        <v>6</v>
      </c>
      <c r="B144" s="6" t="s">
        <v>92</v>
      </c>
      <c r="C144" s="7" t="s">
        <v>1</v>
      </c>
      <c r="D144" s="2"/>
      <c r="E144" s="43" t="str">
        <f t="shared" si="30"/>
        <v/>
      </c>
      <c r="F144" s="41" t="str">
        <f t="shared" si="33"/>
        <v/>
      </c>
      <c r="G144" s="1" t="str">
        <f t="shared" si="31"/>
        <v/>
      </c>
      <c r="H144" s="1" t="str">
        <f t="shared" si="26"/>
        <v/>
      </c>
      <c r="I144" s="1" t="str">
        <f t="shared" si="32"/>
        <v/>
      </c>
      <c r="J144" s="1" t="str">
        <f t="shared" si="27"/>
        <v/>
      </c>
      <c r="K144" s="1" t="str">
        <f t="shared" si="28"/>
        <v/>
      </c>
    </row>
    <row r="145" spans="1:11" ht="36" customHeight="1" outlineLevel="1">
      <c r="A145" s="7">
        <f t="shared" si="29"/>
        <v>6</v>
      </c>
      <c r="B145" s="6" t="s">
        <v>15</v>
      </c>
      <c r="C145" s="7" t="s">
        <v>0</v>
      </c>
      <c r="D145" s="8"/>
      <c r="E145" s="43" t="str">
        <f t="shared" si="30"/>
        <v/>
      </c>
      <c r="F145" s="41" t="str">
        <f t="shared" si="33"/>
        <v/>
      </c>
      <c r="G145" s="1" t="str">
        <f t="shared" si="31"/>
        <v/>
      </c>
      <c r="H145" s="1" t="str">
        <f t="shared" si="26"/>
        <v/>
      </c>
      <c r="I145" s="1" t="str">
        <f t="shared" si="32"/>
        <v/>
      </c>
      <c r="J145" s="1" t="str">
        <f t="shared" si="27"/>
        <v/>
      </c>
      <c r="K145" s="1" t="str">
        <f t="shared" si="28"/>
        <v/>
      </c>
    </row>
    <row r="146" spans="1:11" ht="36" customHeight="1" outlineLevel="1">
      <c r="A146" s="7">
        <f t="shared" si="29"/>
        <v>6</v>
      </c>
      <c r="B146" s="6" t="s">
        <v>16</v>
      </c>
      <c r="C146" s="7" t="s">
        <v>0</v>
      </c>
      <c r="D146" s="8"/>
      <c r="E146" s="43" t="str">
        <f t="shared" si="30"/>
        <v/>
      </c>
      <c r="F146" s="41" t="str">
        <f t="shared" si="33"/>
        <v/>
      </c>
      <c r="G146" s="1" t="str">
        <f t="shared" si="31"/>
        <v/>
      </c>
      <c r="H146" s="1" t="str">
        <f t="shared" si="26"/>
        <v/>
      </c>
      <c r="I146" s="1" t="str">
        <f t="shared" si="32"/>
        <v/>
      </c>
      <c r="J146" s="1" t="str">
        <f t="shared" si="27"/>
        <v/>
      </c>
      <c r="K146" s="1" t="str">
        <f t="shared" si="28"/>
        <v/>
      </c>
    </row>
    <row r="147" spans="1:11" ht="36" customHeight="1" outlineLevel="1">
      <c r="A147" s="7">
        <f t="shared" si="29"/>
        <v>6</v>
      </c>
      <c r="B147" s="6" t="s">
        <v>17</v>
      </c>
      <c r="C147" s="7" t="s">
        <v>0</v>
      </c>
      <c r="D147" s="2"/>
      <c r="E147" s="43" t="str">
        <f t="shared" si="30"/>
        <v/>
      </c>
      <c r="F147" s="41" t="str">
        <f t="shared" si="33"/>
        <v/>
      </c>
      <c r="G147" s="1" t="str">
        <f t="shared" si="31"/>
        <v/>
      </c>
      <c r="H147" s="1" t="str">
        <f t="shared" si="26"/>
        <v/>
      </c>
      <c r="I147" s="1" t="str">
        <f t="shared" si="32"/>
        <v/>
      </c>
      <c r="J147" s="1" t="str">
        <f t="shared" si="27"/>
        <v/>
      </c>
      <c r="K147" s="1" t="str">
        <f t="shared" si="28"/>
        <v/>
      </c>
    </row>
    <row r="148" spans="1:11" ht="36" customHeight="1" outlineLevel="1">
      <c r="A148" s="7">
        <f t="shared" si="29"/>
        <v>6</v>
      </c>
      <c r="B148" s="6" t="s">
        <v>25</v>
      </c>
      <c r="C148" s="7" t="s">
        <v>0</v>
      </c>
      <c r="D148" s="2"/>
      <c r="E148" s="43" t="str">
        <f t="shared" si="30"/>
        <v/>
      </c>
      <c r="F148" s="41" t="str">
        <f t="shared" si="33"/>
        <v/>
      </c>
      <c r="G148" s="1" t="str">
        <f t="shared" si="31"/>
        <v/>
      </c>
      <c r="H148" s="1" t="str">
        <f t="shared" si="26"/>
        <v/>
      </c>
      <c r="I148" s="1" t="str">
        <f t="shared" si="32"/>
        <v/>
      </c>
      <c r="J148" s="1" t="str">
        <f t="shared" si="27"/>
        <v/>
      </c>
      <c r="K148" s="1" t="str">
        <f t="shared" si="28"/>
        <v/>
      </c>
    </row>
    <row r="149" spans="1:11" ht="36" customHeight="1" outlineLevel="1">
      <c r="A149" s="7">
        <f t="shared" si="29"/>
        <v>6</v>
      </c>
      <c r="B149" s="6" t="s">
        <v>18</v>
      </c>
      <c r="C149" s="7" t="s">
        <v>0</v>
      </c>
      <c r="D149" s="2"/>
      <c r="E149" s="43" t="str">
        <f t="shared" si="30"/>
        <v/>
      </c>
      <c r="F149" s="41" t="str">
        <f t="shared" si="33"/>
        <v/>
      </c>
      <c r="G149" s="1" t="str">
        <f t="shared" si="31"/>
        <v/>
      </c>
      <c r="H149" s="1" t="str">
        <f t="shared" si="26"/>
        <v/>
      </c>
      <c r="I149" s="1" t="str">
        <f t="shared" si="32"/>
        <v/>
      </c>
      <c r="J149" s="1" t="str">
        <f t="shared" si="27"/>
        <v/>
      </c>
      <c r="K149" s="1" t="str">
        <f t="shared" si="28"/>
        <v/>
      </c>
    </row>
    <row r="150" spans="1:11" ht="36" customHeight="1" outlineLevel="1">
      <c r="A150" s="7">
        <f t="shared" si="29"/>
        <v>6</v>
      </c>
      <c r="B150" s="6" t="s">
        <v>19</v>
      </c>
      <c r="C150" s="7" t="s">
        <v>54</v>
      </c>
      <c r="D150" s="2"/>
      <c r="E150" s="43" t="str">
        <f t="shared" si="30"/>
        <v/>
      </c>
      <c r="F150" s="41" t="str">
        <f t="shared" si="33"/>
        <v/>
      </c>
      <c r="G150" s="1" t="str">
        <f t="shared" si="31"/>
        <v/>
      </c>
      <c r="H150" s="1" t="str">
        <f t="shared" si="26"/>
        <v/>
      </c>
      <c r="I150" s="1" t="str">
        <f t="shared" si="32"/>
        <v/>
      </c>
      <c r="J150" s="1" t="str">
        <f t="shared" si="27"/>
        <v/>
      </c>
      <c r="K150" s="1" t="str">
        <f t="shared" si="28"/>
        <v/>
      </c>
    </row>
    <row r="151" spans="1:11" ht="36" customHeight="1" outlineLevel="1">
      <c r="A151" s="7">
        <f t="shared" si="29"/>
        <v>6</v>
      </c>
      <c r="B151" s="6"/>
      <c r="D151" s="2"/>
      <c r="E151" s="43" t="str">
        <f t="shared" si="30"/>
        <v/>
      </c>
      <c r="F151" s="41" t="str">
        <f t="shared" si="33"/>
        <v/>
      </c>
      <c r="G151" s="1" t="str">
        <f t="shared" si="31"/>
        <v/>
      </c>
      <c r="H151" s="1" t="str">
        <f t="shared" si="26"/>
        <v/>
      </c>
      <c r="I151" s="1" t="str">
        <f t="shared" si="32"/>
        <v/>
      </c>
      <c r="J151" s="1" t="str">
        <f t="shared" si="27"/>
        <v/>
      </c>
      <c r="K151" s="1" t="str">
        <f t="shared" si="28"/>
        <v/>
      </c>
    </row>
    <row r="152" spans="1:11" ht="36" customHeight="1" outlineLevel="1">
      <c r="A152" s="7">
        <f t="shared" si="29"/>
        <v>6</v>
      </c>
      <c r="B152" s="47" t="s">
        <v>101</v>
      </c>
      <c r="C152" s="47"/>
      <c r="D152" s="47"/>
      <c r="E152" s="43" t="str">
        <f t="shared" si="30"/>
        <v/>
      </c>
      <c r="F152" s="41" t="str">
        <f t="shared" si="33"/>
        <v/>
      </c>
      <c r="G152" s="1" t="str">
        <f t="shared" si="31"/>
        <v/>
      </c>
      <c r="H152" s="1" t="str">
        <f t="shared" si="26"/>
        <v/>
      </c>
      <c r="I152" s="1" t="str">
        <f t="shared" si="32"/>
        <v/>
      </c>
      <c r="J152" s="1" t="str">
        <f t="shared" si="27"/>
        <v/>
      </c>
      <c r="K152" s="1" t="str">
        <f t="shared" si="28"/>
        <v/>
      </c>
    </row>
    <row r="153" spans="1:11" ht="36" customHeight="1">
      <c r="A153" s="7">
        <f t="shared" si="29"/>
        <v>6</v>
      </c>
      <c r="B153" s="15" t="s">
        <v>75</v>
      </c>
      <c r="C153" s="39"/>
      <c r="D153" s="39"/>
      <c r="E153" s="43" t="str">
        <f t="shared" si="30"/>
        <v/>
      </c>
      <c r="F153" s="41" t="str">
        <f t="shared" si="33"/>
        <v/>
      </c>
      <c r="G153" s="1" t="str">
        <f t="shared" si="31"/>
        <v/>
      </c>
      <c r="H153" s="1" t="str">
        <f t="shared" si="26"/>
        <v/>
      </c>
      <c r="I153" s="1" t="str">
        <f t="shared" si="32"/>
        <v/>
      </c>
      <c r="J153" s="1" t="str">
        <f t="shared" si="27"/>
        <v/>
      </c>
      <c r="K153" s="1" t="str">
        <f t="shared" si="28"/>
        <v/>
      </c>
    </row>
    <row r="154" spans="1:11" ht="36" customHeight="1" outlineLevel="1">
      <c r="A154" s="7">
        <f t="shared" si="29"/>
        <v>6</v>
      </c>
      <c r="B154" s="18" t="s">
        <v>22</v>
      </c>
      <c r="C154" s="19" t="s">
        <v>0</v>
      </c>
      <c r="D154" s="20" t="s">
        <v>33</v>
      </c>
      <c r="E154" s="43" t="str">
        <f>IF(COUNT(E155:E175)=0,"",D154)</f>
        <v/>
      </c>
      <c r="F154" s="41" t="str">
        <f t="shared" si="33"/>
        <v/>
      </c>
      <c r="G154" s="1" t="str">
        <f t="shared" si="31"/>
        <v/>
      </c>
      <c r="H154" s="1" t="str">
        <f t="shared" si="26"/>
        <v/>
      </c>
      <c r="I154" s="1" t="str">
        <f t="shared" si="32"/>
        <v/>
      </c>
      <c r="J154" s="1" t="str">
        <f t="shared" si="27"/>
        <v/>
      </c>
      <c r="K154" s="1" t="str">
        <f t="shared" si="28"/>
        <v/>
      </c>
    </row>
    <row r="155" spans="1:11" ht="36" customHeight="1" outlineLevel="1">
      <c r="A155" s="7">
        <f t="shared" si="29"/>
        <v>6</v>
      </c>
      <c r="B155" s="6" t="s">
        <v>57</v>
      </c>
      <c r="C155" s="7" t="s">
        <v>1</v>
      </c>
      <c r="D155" s="8"/>
      <c r="E155" s="43" t="str">
        <f t="shared" si="30"/>
        <v/>
      </c>
      <c r="F155" s="41" t="str">
        <f t="shared" si="33"/>
        <v/>
      </c>
      <c r="G155" s="1" t="str">
        <f t="shared" si="31"/>
        <v/>
      </c>
      <c r="H155" s="1" t="str">
        <f t="shared" si="26"/>
        <v/>
      </c>
      <c r="I155" s="1" t="str">
        <f t="shared" si="32"/>
        <v/>
      </c>
      <c r="J155" s="1" t="str">
        <f t="shared" si="27"/>
        <v/>
      </c>
      <c r="K155" s="1" t="str">
        <f t="shared" si="28"/>
        <v/>
      </c>
    </row>
    <row r="156" spans="1:11" ht="36" customHeight="1" outlineLevel="1">
      <c r="A156" s="7">
        <f t="shared" si="29"/>
        <v>6</v>
      </c>
      <c r="B156" s="6" t="s">
        <v>56</v>
      </c>
      <c r="C156" s="7" t="s">
        <v>1</v>
      </c>
      <c r="D156" s="8"/>
      <c r="E156" s="43" t="str">
        <f t="shared" si="30"/>
        <v/>
      </c>
      <c r="F156" s="41" t="str">
        <f t="shared" si="33"/>
        <v/>
      </c>
      <c r="G156" s="1" t="str">
        <f t="shared" si="31"/>
        <v/>
      </c>
      <c r="H156" s="1" t="str">
        <f t="shared" si="26"/>
        <v/>
      </c>
      <c r="I156" s="1" t="str">
        <f t="shared" si="32"/>
        <v/>
      </c>
      <c r="J156" s="1" t="str">
        <f t="shared" si="27"/>
        <v/>
      </c>
      <c r="K156" s="1" t="str">
        <f t="shared" si="28"/>
        <v/>
      </c>
    </row>
    <row r="157" spans="1:11" ht="36" customHeight="1" outlineLevel="1">
      <c r="A157" s="7">
        <f t="shared" si="29"/>
        <v>6</v>
      </c>
      <c r="B157" s="6" t="s">
        <v>55</v>
      </c>
      <c r="C157" s="7" t="s">
        <v>1</v>
      </c>
      <c r="D157" s="8"/>
      <c r="E157" s="43" t="str">
        <f t="shared" si="30"/>
        <v/>
      </c>
      <c r="F157" s="41" t="str">
        <f t="shared" si="33"/>
        <v/>
      </c>
      <c r="G157" s="1" t="str">
        <f t="shared" si="31"/>
        <v/>
      </c>
      <c r="H157" s="1" t="str">
        <f t="shared" si="26"/>
        <v/>
      </c>
      <c r="I157" s="1" t="str">
        <f t="shared" si="32"/>
        <v/>
      </c>
      <c r="J157" s="1" t="str">
        <f t="shared" si="27"/>
        <v/>
      </c>
      <c r="K157" s="1" t="str">
        <f t="shared" si="28"/>
        <v/>
      </c>
    </row>
    <row r="158" spans="1:11" ht="7.5" customHeight="1" outlineLevel="1">
      <c r="A158" s="7">
        <f t="shared" si="29"/>
        <v>6</v>
      </c>
      <c r="B158" s="6"/>
      <c r="D158" s="8"/>
      <c r="E158" s="43" t="str">
        <f t="shared" si="30"/>
        <v/>
      </c>
      <c r="F158" s="41" t="str">
        <f t="shared" si="33"/>
        <v/>
      </c>
      <c r="G158" s="1" t="str">
        <f t="shared" si="31"/>
        <v/>
      </c>
      <c r="H158" s="1" t="str">
        <f t="shared" si="26"/>
        <v/>
      </c>
      <c r="I158" s="1" t="str">
        <f t="shared" si="32"/>
        <v/>
      </c>
      <c r="J158" s="1" t="str">
        <f t="shared" si="27"/>
        <v/>
      </c>
      <c r="K158" s="1" t="str">
        <f t="shared" si="28"/>
        <v/>
      </c>
    </row>
    <row r="159" spans="1:11" ht="36" customHeight="1" outlineLevel="1">
      <c r="A159" s="7">
        <f t="shared" si="29"/>
        <v>6</v>
      </c>
      <c r="B159" s="6" t="s">
        <v>58</v>
      </c>
      <c r="C159" s="7" t="s">
        <v>1</v>
      </c>
      <c r="D159" s="8"/>
      <c r="E159" s="43" t="str">
        <f t="shared" si="30"/>
        <v/>
      </c>
      <c r="F159" s="41" t="str">
        <f t="shared" si="33"/>
        <v/>
      </c>
      <c r="G159" s="1" t="str">
        <f t="shared" si="31"/>
        <v/>
      </c>
      <c r="H159" s="1" t="str">
        <f t="shared" si="26"/>
        <v/>
      </c>
      <c r="I159" s="1" t="str">
        <f t="shared" si="32"/>
        <v/>
      </c>
      <c r="J159" s="1" t="str">
        <f t="shared" si="27"/>
        <v/>
      </c>
      <c r="K159" s="1" t="str">
        <f t="shared" si="28"/>
        <v/>
      </c>
    </row>
    <row r="160" spans="1:11" ht="36" customHeight="1" outlineLevel="1">
      <c r="A160" s="7">
        <f t="shared" si="29"/>
        <v>6</v>
      </c>
      <c r="B160" s="6" t="s">
        <v>59</v>
      </c>
      <c r="C160" s="7" t="s">
        <v>1</v>
      </c>
      <c r="D160" s="8"/>
      <c r="E160" s="43" t="str">
        <f t="shared" si="30"/>
        <v/>
      </c>
      <c r="F160" s="41" t="str">
        <f t="shared" si="33"/>
        <v/>
      </c>
      <c r="G160" s="1" t="str">
        <f t="shared" si="31"/>
        <v/>
      </c>
      <c r="H160" s="1" t="str">
        <f t="shared" si="26"/>
        <v/>
      </c>
      <c r="I160" s="1" t="str">
        <f t="shared" si="32"/>
        <v/>
      </c>
      <c r="J160" s="1" t="str">
        <f t="shared" si="27"/>
        <v/>
      </c>
      <c r="K160" s="1" t="str">
        <f t="shared" si="28"/>
        <v/>
      </c>
    </row>
    <row r="161" spans="1:11" ht="36" customHeight="1" outlineLevel="1">
      <c r="A161" s="7">
        <f t="shared" si="29"/>
        <v>6</v>
      </c>
      <c r="B161" s="6" t="s">
        <v>60</v>
      </c>
      <c r="C161" s="7" t="s">
        <v>1</v>
      </c>
      <c r="D161" s="8"/>
      <c r="E161" s="43" t="str">
        <f t="shared" si="30"/>
        <v/>
      </c>
      <c r="F161" s="41" t="str">
        <f t="shared" si="33"/>
        <v/>
      </c>
      <c r="G161" s="1" t="str">
        <f t="shared" si="31"/>
        <v/>
      </c>
      <c r="H161" s="1" t="str">
        <f t="shared" si="26"/>
        <v/>
      </c>
      <c r="I161" s="1" t="str">
        <f t="shared" si="32"/>
        <v/>
      </c>
      <c r="J161" s="1" t="str">
        <f t="shared" si="27"/>
        <v/>
      </c>
      <c r="K161" s="1" t="str">
        <f t="shared" si="28"/>
        <v/>
      </c>
    </row>
    <row r="162" spans="1:11" ht="9" customHeight="1" outlineLevel="1">
      <c r="A162" s="7">
        <f t="shared" ref="A162:A193" si="34">IF(E162="",A161,A161+1)</f>
        <v>6</v>
      </c>
      <c r="B162" s="6"/>
      <c r="D162" s="8"/>
      <c r="E162" s="43" t="str">
        <f t="shared" si="30"/>
        <v/>
      </c>
      <c r="F162" s="41" t="str">
        <f t="shared" si="33"/>
        <v/>
      </c>
      <c r="G162" s="1" t="str">
        <f t="shared" ref="G162:G193" si="35">IF(F162="","",VLOOKUP(F162,A162:D362,2,FALSE))</f>
        <v/>
      </c>
      <c r="H162" s="1" t="str">
        <f t="shared" si="26"/>
        <v/>
      </c>
      <c r="I162" s="1" t="str">
        <f t="shared" ref="I162:I193" si="36">IF(H162="","",VLOOKUP(F162,A162:D362,4,FALSE))</f>
        <v/>
      </c>
      <c r="J162" s="1" t="str">
        <f t="shared" si="27"/>
        <v/>
      </c>
      <c r="K162" s="1" t="str">
        <f t="shared" si="28"/>
        <v/>
      </c>
    </row>
    <row r="163" spans="1:11" ht="36" customHeight="1" outlineLevel="1">
      <c r="A163" s="7">
        <f t="shared" si="34"/>
        <v>6</v>
      </c>
      <c r="B163" s="6" t="s">
        <v>61</v>
      </c>
      <c r="C163" s="7" t="s">
        <v>1</v>
      </c>
      <c r="D163" s="8"/>
      <c r="E163" s="43" t="str">
        <f t="shared" si="30"/>
        <v/>
      </c>
      <c r="F163" s="41" t="str">
        <f t="shared" si="33"/>
        <v/>
      </c>
      <c r="G163" s="1" t="str">
        <f t="shared" si="35"/>
        <v/>
      </c>
      <c r="H163" s="1" t="str">
        <f t="shared" si="26"/>
        <v/>
      </c>
      <c r="I163" s="1" t="str">
        <f t="shared" si="36"/>
        <v/>
      </c>
      <c r="J163" s="1" t="str">
        <f t="shared" si="27"/>
        <v/>
      </c>
      <c r="K163" s="1" t="str">
        <f t="shared" si="28"/>
        <v/>
      </c>
    </row>
    <row r="164" spans="1:11" ht="36" customHeight="1" outlineLevel="1">
      <c r="A164" s="7">
        <f t="shared" si="34"/>
        <v>6</v>
      </c>
      <c r="B164" s="6" t="s">
        <v>62</v>
      </c>
      <c r="C164" s="7" t="s">
        <v>1</v>
      </c>
      <c r="D164" s="8"/>
      <c r="E164" s="43" t="str">
        <f t="shared" si="30"/>
        <v/>
      </c>
      <c r="F164" s="41" t="str">
        <f t="shared" si="33"/>
        <v/>
      </c>
      <c r="G164" s="1" t="str">
        <f t="shared" si="35"/>
        <v/>
      </c>
      <c r="H164" s="1" t="str">
        <f t="shared" si="26"/>
        <v/>
      </c>
      <c r="I164" s="1" t="str">
        <f t="shared" si="36"/>
        <v/>
      </c>
      <c r="J164" s="1" t="str">
        <f t="shared" si="27"/>
        <v/>
      </c>
      <c r="K164" s="1" t="str">
        <f t="shared" si="28"/>
        <v/>
      </c>
    </row>
    <row r="165" spans="1:11" ht="36" customHeight="1" outlineLevel="1">
      <c r="A165" s="7">
        <f t="shared" si="34"/>
        <v>6</v>
      </c>
      <c r="B165" s="6" t="s">
        <v>63</v>
      </c>
      <c r="C165" s="7" t="s">
        <v>1</v>
      </c>
      <c r="D165" s="8"/>
      <c r="E165" s="43" t="str">
        <f t="shared" si="30"/>
        <v/>
      </c>
      <c r="F165" s="41" t="str">
        <f t="shared" si="33"/>
        <v/>
      </c>
      <c r="G165" s="1" t="str">
        <f t="shared" si="35"/>
        <v/>
      </c>
      <c r="H165" s="1" t="str">
        <f t="shared" si="26"/>
        <v/>
      </c>
      <c r="I165" s="1" t="str">
        <f t="shared" si="36"/>
        <v/>
      </c>
      <c r="J165" s="1" t="str">
        <f t="shared" si="27"/>
        <v/>
      </c>
      <c r="K165" s="1" t="str">
        <f t="shared" si="28"/>
        <v/>
      </c>
    </row>
    <row r="166" spans="1:11" ht="9.75" customHeight="1" outlineLevel="1">
      <c r="A166" s="7">
        <f t="shared" si="34"/>
        <v>6</v>
      </c>
      <c r="B166" s="6"/>
      <c r="D166" s="8"/>
      <c r="E166" s="43" t="str">
        <f t="shared" si="30"/>
        <v/>
      </c>
      <c r="F166" s="41" t="str">
        <f t="shared" si="33"/>
        <v/>
      </c>
      <c r="G166" s="1" t="str">
        <f t="shared" si="35"/>
        <v/>
      </c>
      <c r="H166" s="1" t="str">
        <f t="shared" si="26"/>
        <v/>
      </c>
      <c r="I166" s="1" t="str">
        <f t="shared" si="36"/>
        <v/>
      </c>
      <c r="J166" s="1" t="str">
        <f t="shared" si="27"/>
        <v/>
      </c>
      <c r="K166" s="1" t="str">
        <f t="shared" si="28"/>
        <v/>
      </c>
    </row>
    <row r="167" spans="1:11" ht="36" customHeight="1" outlineLevel="1">
      <c r="A167" s="7">
        <f t="shared" si="34"/>
        <v>6</v>
      </c>
      <c r="B167" s="6" t="s">
        <v>64</v>
      </c>
      <c r="C167" s="7" t="s">
        <v>1</v>
      </c>
      <c r="D167" s="2"/>
      <c r="E167" s="43" t="str">
        <f t="shared" si="30"/>
        <v/>
      </c>
      <c r="F167" s="41" t="str">
        <f t="shared" si="33"/>
        <v/>
      </c>
      <c r="G167" s="1" t="str">
        <f t="shared" si="35"/>
        <v/>
      </c>
      <c r="H167" s="1" t="str">
        <f t="shared" si="26"/>
        <v/>
      </c>
      <c r="I167" s="1" t="str">
        <f t="shared" si="36"/>
        <v/>
      </c>
      <c r="J167" s="1" t="str">
        <f t="shared" si="27"/>
        <v/>
      </c>
      <c r="K167" s="1" t="str">
        <f t="shared" si="28"/>
        <v/>
      </c>
    </row>
    <row r="168" spans="1:11" ht="36" customHeight="1" outlineLevel="1">
      <c r="A168" s="7">
        <f t="shared" si="34"/>
        <v>6</v>
      </c>
      <c r="B168" s="6" t="s">
        <v>65</v>
      </c>
      <c r="C168" s="7" t="s">
        <v>1</v>
      </c>
      <c r="D168" s="2"/>
      <c r="E168" s="43" t="str">
        <f t="shared" si="30"/>
        <v/>
      </c>
      <c r="F168" s="41" t="str">
        <f t="shared" si="33"/>
        <v/>
      </c>
      <c r="G168" s="1" t="str">
        <f t="shared" si="35"/>
        <v/>
      </c>
      <c r="H168" s="1" t="str">
        <f t="shared" si="26"/>
        <v/>
      </c>
      <c r="I168" s="1" t="str">
        <f t="shared" si="36"/>
        <v/>
      </c>
      <c r="J168" s="1" t="str">
        <f t="shared" si="27"/>
        <v/>
      </c>
      <c r="K168" s="1" t="str">
        <f t="shared" si="28"/>
        <v/>
      </c>
    </row>
    <row r="169" spans="1:11" ht="36" customHeight="1" outlineLevel="1">
      <c r="A169" s="7">
        <f t="shared" si="34"/>
        <v>6</v>
      </c>
      <c r="B169" s="32" t="s">
        <v>94</v>
      </c>
      <c r="D169" s="2"/>
      <c r="E169" s="43" t="str">
        <f t="shared" si="30"/>
        <v/>
      </c>
      <c r="F169" s="41" t="str">
        <f t="shared" si="33"/>
        <v/>
      </c>
      <c r="G169" s="1" t="str">
        <f t="shared" si="35"/>
        <v/>
      </c>
      <c r="H169" s="1" t="str">
        <f t="shared" si="26"/>
        <v/>
      </c>
      <c r="I169" s="1" t="str">
        <f t="shared" si="36"/>
        <v/>
      </c>
      <c r="J169" s="1" t="str">
        <f t="shared" si="27"/>
        <v/>
      </c>
      <c r="K169" s="1" t="str">
        <f t="shared" si="28"/>
        <v/>
      </c>
    </row>
    <row r="170" spans="1:11" ht="36" customHeight="1" outlineLevel="1">
      <c r="A170" s="7">
        <f t="shared" si="34"/>
        <v>6</v>
      </c>
      <c r="B170" s="6" t="s">
        <v>86</v>
      </c>
      <c r="C170" s="7" t="s">
        <v>1</v>
      </c>
      <c r="D170" s="2"/>
      <c r="E170" s="43" t="str">
        <f t="shared" si="30"/>
        <v/>
      </c>
      <c r="F170" s="41" t="str">
        <f t="shared" ref="F170:F201" si="37">IF(F169="","",IF(F169+1&gt;(COUNTA($E$1:$E$201)-COUNTBLANK($E$1:$E$201)),"",F169+1))</f>
        <v/>
      </c>
      <c r="G170" s="1" t="str">
        <f t="shared" si="35"/>
        <v/>
      </c>
      <c r="H170" s="1" t="str">
        <f t="shared" si="26"/>
        <v/>
      </c>
      <c r="I170" s="1" t="str">
        <f t="shared" si="36"/>
        <v/>
      </c>
      <c r="J170" s="1" t="str">
        <f t="shared" si="27"/>
        <v/>
      </c>
      <c r="K170" s="1" t="str">
        <f t="shared" si="28"/>
        <v/>
      </c>
    </row>
    <row r="171" spans="1:11" ht="36" customHeight="1" outlineLevel="1">
      <c r="A171" s="7">
        <f t="shared" si="34"/>
        <v>6</v>
      </c>
      <c r="B171" s="6" t="s">
        <v>98</v>
      </c>
      <c r="C171" s="7" t="s">
        <v>1</v>
      </c>
      <c r="D171" s="2"/>
      <c r="E171" s="43" t="str">
        <f t="shared" si="30"/>
        <v/>
      </c>
      <c r="F171" s="41" t="str">
        <f t="shared" si="37"/>
        <v/>
      </c>
      <c r="G171" s="1" t="str">
        <f t="shared" si="35"/>
        <v/>
      </c>
      <c r="H171" s="1" t="str">
        <f t="shared" si="26"/>
        <v/>
      </c>
      <c r="I171" s="1" t="str">
        <f t="shared" si="36"/>
        <v/>
      </c>
      <c r="J171" s="1" t="str">
        <f t="shared" si="27"/>
        <v/>
      </c>
      <c r="K171" s="1" t="str">
        <f t="shared" si="28"/>
        <v/>
      </c>
    </row>
    <row r="172" spans="1:11" ht="36" customHeight="1" outlineLevel="1">
      <c r="A172" s="7">
        <f t="shared" si="34"/>
        <v>6</v>
      </c>
      <c r="B172" s="6" t="s">
        <v>5</v>
      </c>
      <c r="C172" s="7" t="s">
        <v>0</v>
      </c>
      <c r="D172" s="2"/>
      <c r="E172" s="43" t="str">
        <f t="shared" si="30"/>
        <v/>
      </c>
      <c r="F172" s="41" t="str">
        <f t="shared" si="37"/>
        <v/>
      </c>
      <c r="G172" s="1" t="str">
        <f t="shared" si="35"/>
        <v/>
      </c>
      <c r="H172" s="1" t="str">
        <f t="shared" si="26"/>
        <v/>
      </c>
      <c r="I172" s="1" t="str">
        <f t="shared" si="36"/>
        <v/>
      </c>
      <c r="J172" s="1" t="str">
        <f t="shared" si="27"/>
        <v/>
      </c>
      <c r="K172" s="1" t="str">
        <f t="shared" si="28"/>
        <v/>
      </c>
    </row>
    <row r="173" spans="1:11" ht="36" customHeight="1" outlineLevel="1">
      <c r="A173" s="7">
        <f t="shared" si="34"/>
        <v>6</v>
      </c>
      <c r="B173" s="6"/>
      <c r="D173" s="2"/>
      <c r="E173" s="43" t="str">
        <f t="shared" si="30"/>
        <v/>
      </c>
      <c r="F173" s="41" t="str">
        <f t="shared" si="37"/>
        <v/>
      </c>
      <c r="G173" s="1" t="str">
        <f t="shared" si="35"/>
        <v/>
      </c>
      <c r="H173" s="1" t="str">
        <f t="shared" si="26"/>
        <v/>
      </c>
      <c r="I173" s="1" t="str">
        <f t="shared" si="36"/>
        <v/>
      </c>
      <c r="J173" s="1" t="str">
        <f t="shared" si="27"/>
        <v/>
      </c>
      <c r="K173" s="1" t="str">
        <f t="shared" si="28"/>
        <v/>
      </c>
    </row>
    <row r="174" spans="1:11" ht="36" customHeight="1" outlineLevel="1">
      <c r="A174" s="7">
        <f t="shared" si="34"/>
        <v>6</v>
      </c>
      <c r="B174" s="47" t="s">
        <v>101</v>
      </c>
      <c r="C174" s="47"/>
      <c r="D174" s="47"/>
      <c r="E174" s="43" t="str">
        <f t="shared" si="30"/>
        <v/>
      </c>
      <c r="F174" s="41" t="str">
        <f t="shared" si="37"/>
        <v/>
      </c>
      <c r="G174" s="1" t="str">
        <f t="shared" si="35"/>
        <v/>
      </c>
      <c r="H174" s="1" t="str">
        <f t="shared" si="26"/>
        <v/>
      </c>
      <c r="I174" s="1" t="str">
        <f t="shared" si="36"/>
        <v/>
      </c>
      <c r="J174" s="1" t="str">
        <f t="shared" si="27"/>
        <v/>
      </c>
      <c r="K174" s="1" t="str">
        <f t="shared" si="28"/>
        <v/>
      </c>
    </row>
    <row r="175" spans="1:11" ht="36" customHeight="1">
      <c r="A175" s="7">
        <f t="shared" si="34"/>
        <v>6</v>
      </c>
      <c r="B175" s="18" t="s">
        <v>22</v>
      </c>
      <c r="C175" s="39"/>
      <c r="D175" s="39"/>
      <c r="E175" s="43" t="str">
        <f t="shared" si="30"/>
        <v/>
      </c>
      <c r="F175" s="41" t="str">
        <f t="shared" si="37"/>
        <v/>
      </c>
      <c r="G175" s="1" t="str">
        <f t="shared" si="35"/>
        <v/>
      </c>
      <c r="H175" s="1" t="str">
        <f t="shared" si="26"/>
        <v/>
      </c>
      <c r="I175" s="1" t="str">
        <f t="shared" si="36"/>
        <v/>
      </c>
      <c r="J175" s="1" t="str">
        <f t="shared" si="27"/>
        <v/>
      </c>
      <c r="K175" s="1" t="str">
        <f t="shared" si="28"/>
        <v/>
      </c>
    </row>
    <row r="176" spans="1:11" ht="36" customHeight="1" outlineLevel="1">
      <c r="A176" s="7">
        <f t="shared" si="34"/>
        <v>6</v>
      </c>
      <c r="B176" s="21" t="s">
        <v>23</v>
      </c>
      <c r="C176" s="22" t="s">
        <v>0</v>
      </c>
      <c r="D176" s="23" t="s">
        <v>33</v>
      </c>
      <c r="E176" s="43" t="str">
        <f>IF(COUNT(E177:E195)=0,"",D176)</f>
        <v/>
      </c>
      <c r="F176" s="41" t="str">
        <f t="shared" si="37"/>
        <v/>
      </c>
      <c r="G176" s="1" t="str">
        <f t="shared" si="35"/>
        <v/>
      </c>
      <c r="H176" s="1" t="str">
        <f t="shared" si="26"/>
        <v/>
      </c>
      <c r="I176" s="1" t="str">
        <f t="shared" si="36"/>
        <v/>
      </c>
      <c r="J176" s="1" t="str">
        <f t="shared" si="27"/>
        <v/>
      </c>
      <c r="K176" s="1" t="str">
        <f t="shared" si="28"/>
        <v/>
      </c>
    </row>
    <row r="177" spans="1:11" ht="36" customHeight="1" outlineLevel="1">
      <c r="A177" s="7">
        <f t="shared" si="34"/>
        <v>6</v>
      </c>
      <c r="B177" s="6" t="s">
        <v>102</v>
      </c>
      <c r="C177" s="7" t="s">
        <v>1</v>
      </c>
      <c r="D177" s="8"/>
      <c r="E177" s="43" t="str">
        <f t="shared" si="30"/>
        <v/>
      </c>
      <c r="F177" s="41" t="str">
        <f t="shared" si="37"/>
        <v/>
      </c>
      <c r="G177" s="1" t="str">
        <f t="shared" si="35"/>
        <v/>
      </c>
      <c r="H177" s="1" t="str">
        <f t="shared" si="26"/>
        <v/>
      </c>
      <c r="I177" s="1" t="str">
        <f t="shared" si="36"/>
        <v/>
      </c>
      <c r="J177" s="1" t="str">
        <f t="shared" si="27"/>
        <v/>
      </c>
      <c r="K177" s="1" t="str">
        <f t="shared" si="28"/>
        <v/>
      </c>
    </row>
    <row r="178" spans="1:11" ht="36" customHeight="1" outlineLevel="1">
      <c r="A178" s="7">
        <f t="shared" si="34"/>
        <v>6</v>
      </c>
      <c r="B178" s="6" t="s">
        <v>103</v>
      </c>
      <c r="C178" s="7" t="s">
        <v>1</v>
      </c>
      <c r="D178" s="8"/>
      <c r="E178" s="43" t="str">
        <f t="shared" si="30"/>
        <v/>
      </c>
      <c r="F178" s="41" t="str">
        <f t="shared" si="37"/>
        <v/>
      </c>
      <c r="G178" s="1" t="str">
        <f t="shared" si="35"/>
        <v/>
      </c>
      <c r="H178" s="1" t="str">
        <f t="shared" si="26"/>
        <v/>
      </c>
      <c r="I178" s="1" t="str">
        <f t="shared" si="36"/>
        <v/>
      </c>
      <c r="J178" s="1" t="str">
        <f t="shared" si="27"/>
        <v/>
      </c>
      <c r="K178" s="1" t="str">
        <f t="shared" si="28"/>
        <v/>
      </c>
    </row>
    <row r="179" spans="1:11" ht="36" customHeight="1" outlineLevel="1">
      <c r="A179" s="7">
        <f t="shared" si="34"/>
        <v>6</v>
      </c>
      <c r="B179" s="6" t="s">
        <v>45</v>
      </c>
      <c r="C179" s="7" t="s">
        <v>1</v>
      </c>
      <c r="D179" s="8"/>
      <c r="E179" s="43" t="str">
        <f t="shared" si="30"/>
        <v/>
      </c>
      <c r="F179" s="41" t="str">
        <f t="shared" si="37"/>
        <v/>
      </c>
      <c r="G179" s="1" t="str">
        <f t="shared" si="35"/>
        <v/>
      </c>
      <c r="H179" s="1" t="str">
        <f t="shared" si="26"/>
        <v/>
      </c>
      <c r="I179" s="1" t="str">
        <f t="shared" si="36"/>
        <v/>
      </c>
      <c r="J179" s="1" t="str">
        <f t="shared" si="27"/>
        <v/>
      </c>
      <c r="K179" s="1" t="str">
        <f t="shared" si="28"/>
        <v/>
      </c>
    </row>
    <row r="180" spans="1:11" ht="36" customHeight="1" outlineLevel="1">
      <c r="A180" s="7">
        <f t="shared" si="34"/>
        <v>6</v>
      </c>
      <c r="B180" s="6" t="s">
        <v>44</v>
      </c>
      <c r="C180" s="7" t="s">
        <v>1</v>
      </c>
      <c r="D180" s="8"/>
      <c r="E180" s="43" t="str">
        <f t="shared" si="30"/>
        <v/>
      </c>
      <c r="F180" s="41" t="str">
        <f t="shared" si="37"/>
        <v/>
      </c>
      <c r="G180" s="1" t="str">
        <f t="shared" si="35"/>
        <v/>
      </c>
      <c r="H180" s="1" t="str">
        <f t="shared" si="26"/>
        <v/>
      </c>
      <c r="I180" s="1" t="str">
        <f t="shared" si="36"/>
        <v/>
      </c>
      <c r="J180" s="1" t="str">
        <f t="shared" si="27"/>
        <v/>
      </c>
      <c r="K180" s="1" t="str">
        <f t="shared" si="28"/>
        <v/>
      </c>
    </row>
    <row r="181" spans="1:11" ht="36" customHeight="1" outlineLevel="1">
      <c r="A181" s="7">
        <f t="shared" si="34"/>
        <v>6</v>
      </c>
      <c r="B181" s="6" t="s">
        <v>66</v>
      </c>
      <c r="C181" s="7" t="s">
        <v>1</v>
      </c>
      <c r="D181" s="8"/>
      <c r="E181" s="43" t="str">
        <f t="shared" si="30"/>
        <v/>
      </c>
      <c r="F181" s="41" t="str">
        <f t="shared" si="37"/>
        <v/>
      </c>
      <c r="G181" s="1" t="str">
        <f t="shared" si="35"/>
        <v/>
      </c>
      <c r="H181" s="1" t="str">
        <f t="shared" si="26"/>
        <v/>
      </c>
      <c r="I181" s="1" t="str">
        <f t="shared" si="36"/>
        <v/>
      </c>
      <c r="J181" s="1" t="str">
        <f t="shared" si="27"/>
        <v/>
      </c>
      <c r="K181" s="1" t="str">
        <f t="shared" si="28"/>
        <v/>
      </c>
    </row>
    <row r="182" spans="1:11" ht="36" customHeight="1" outlineLevel="1">
      <c r="A182" s="7">
        <f t="shared" si="34"/>
        <v>6</v>
      </c>
      <c r="B182" s="6" t="s">
        <v>67</v>
      </c>
      <c r="C182" s="7" t="s">
        <v>1</v>
      </c>
      <c r="D182" s="8"/>
      <c r="E182" s="43" t="str">
        <f t="shared" si="30"/>
        <v/>
      </c>
      <c r="F182" s="41" t="str">
        <f t="shared" si="37"/>
        <v/>
      </c>
      <c r="G182" s="1" t="str">
        <f t="shared" si="35"/>
        <v/>
      </c>
      <c r="H182" s="1" t="str">
        <f t="shared" si="26"/>
        <v/>
      </c>
      <c r="I182" s="1" t="str">
        <f t="shared" si="36"/>
        <v/>
      </c>
      <c r="J182" s="1" t="str">
        <f t="shared" si="27"/>
        <v/>
      </c>
      <c r="K182" s="1" t="str">
        <f t="shared" si="28"/>
        <v/>
      </c>
    </row>
    <row r="183" spans="1:11" ht="36" customHeight="1" outlineLevel="1">
      <c r="A183" s="7">
        <f t="shared" si="34"/>
        <v>6</v>
      </c>
      <c r="B183" s="6" t="s">
        <v>13</v>
      </c>
      <c r="C183" s="7" t="s">
        <v>2</v>
      </c>
      <c r="D183" s="8"/>
      <c r="E183" s="43" t="str">
        <f t="shared" si="30"/>
        <v/>
      </c>
      <c r="F183" s="41" t="str">
        <f t="shared" si="37"/>
        <v/>
      </c>
      <c r="G183" s="1" t="str">
        <f t="shared" si="35"/>
        <v/>
      </c>
      <c r="H183" s="1" t="str">
        <f t="shared" si="26"/>
        <v/>
      </c>
      <c r="I183" s="1" t="str">
        <f t="shared" si="36"/>
        <v/>
      </c>
      <c r="J183" s="1" t="str">
        <f t="shared" si="27"/>
        <v/>
      </c>
      <c r="K183" s="1" t="str">
        <f t="shared" si="28"/>
        <v/>
      </c>
    </row>
    <row r="184" spans="1:11" ht="36" customHeight="1" outlineLevel="1">
      <c r="A184" s="7">
        <f t="shared" si="34"/>
        <v>6</v>
      </c>
      <c r="B184" s="6" t="s">
        <v>31</v>
      </c>
      <c r="C184" s="7" t="s">
        <v>1</v>
      </c>
      <c r="D184" s="2"/>
      <c r="E184" s="43" t="str">
        <f t="shared" si="30"/>
        <v/>
      </c>
      <c r="F184" s="41" t="str">
        <f t="shared" si="37"/>
        <v/>
      </c>
      <c r="G184" s="1" t="str">
        <f t="shared" si="35"/>
        <v/>
      </c>
      <c r="H184" s="1" t="str">
        <f t="shared" si="26"/>
        <v/>
      </c>
      <c r="I184" s="1" t="str">
        <f t="shared" si="36"/>
        <v/>
      </c>
      <c r="J184" s="1" t="str">
        <f t="shared" si="27"/>
        <v/>
      </c>
      <c r="K184" s="1" t="str">
        <f t="shared" si="28"/>
        <v/>
      </c>
    </row>
    <row r="185" spans="1:11" ht="36" customHeight="1" outlineLevel="1">
      <c r="A185" s="7">
        <f t="shared" si="34"/>
        <v>6</v>
      </c>
      <c r="B185" s="6" t="s">
        <v>14</v>
      </c>
      <c r="C185" s="7" t="s">
        <v>1</v>
      </c>
      <c r="D185" s="2"/>
      <c r="E185" s="43" t="str">
        <f t="shared" si="30"/>
        <v/>
      </c>
      <c r="F185" s="41" t="str">
        <f t="shared" si="37"/>
        <v/>
      </c>
      <c r="G185" s="1" t="str">
        <f t="shared" si="35"/>
        <v/>
      </c>
      <c r="H185" s="1" t="str">
        <f t="shared" si="26"/>
        <v/>
      </c>
      <c r="I185" s="1" t="str">
        <f t="shared" si="36"/>
        <v/>
      </c>
      <c r="J185" s="1" t="str">
        <f t="shared" si="27"/>
        <v/>
      </c>
      <c r="K185" s="1" t="str">
        <f t="shared" si="28"/>
        <v/>
      </c>
    </row>
    <row r="186" spans="1:11" ht="36" customHeight="1" outlineLevel="1">
      <c r="A186" s="7">
        <f t="shared" si="34"/>
        <v>6</v>
      </c>
      <c r="B186" s="6" t="s">
        <v>21</v>
      </c>
      <c r="C186" s="7" t="s">
        <v>1</v>
      </c>
      <c r="D186" s="2"/>
      <c r="E186" s="43" t="str">
        <f t="shared" si="30"/>
        <v/>
      </c>
      <c r="F186" s="41" t="str">
        <f t="shared" si="37"/>
        <v/>
      </c>
      <c r="G186" s="1" t="str">
        <f t="shared" si="35"/>
        <v/>
      </c>
      <c r="H186" s="1" t="str">
        <f t="shared" si="26"/>
        <v/>
      </c>
      <c r="I186" s="1" t="str">
        <f t="shared" si="36"/>
        <v/>
      </c>
      <c r="J186" s="1" t="str">
        <f t="shared" si="27"/>
        <v/>
      </c>
      <c r="K186" s="1" t="str">
        <f t="shared" si="28"/>
        <v/>
      </c>
    </row>
    <row r="187" spans="1:11" ht="36" customHeight="1" outlineLevel="1">
      <c r="A187" s="7">
        <f t="shared" si="34"/>
        <v>6</v>
      </c>
      <c r="B187" s="6" t="s">
        <v>30</v>
      </c>
      <c r="C187" s="7" t="s">
        <v>1</v>
      </c>
      <c r="D187" s="2"/>
      <c r="E187" s="43" t="str">
        <f t="shared" si="30"/>
        <v/>
      </c>
      <c r="F187" s="41" t="str">
        <f t="shared" si="37"/>
        <v/>
      </c>
      <c r="G187" s="1" t="str">
        <f t="shared" si="35"/>
        <v/>
      </c>
      <c r="H187" s="1" t="str">
        <f t="shared" si="26"/>
        <v/>
      </c>
      <c r="I187" s="1" t="str">
        <f t="shared" si="36"/>
        <v/>
      </c>
      <c r="J187" s="1" t="str">
        <f t="shared" si="27"/>
        <v/>
      </c>
      <c r="K187" s="1" t="str">
        <f t="shared" si="28"/>
        <v/>
      </c>
    </row>
    <row r="188" spans="1:11" ht="36" customHeight="1" outlineLevel="1">
      <c r="A188" s="7">
        <f t="shared" si="34"/>
        <v>6</v>
      </c>
      <c r="B188" s="6" t="s">
        <v>100</v>
      </c>
      <c r="C188" s="7" t="s">
        <v>1</v>
      </c>
      <c r="D188" s="2"/>
      <c r="E188" s="43" t="str">
        <f t="shared" si="30"/>
        <v/>
      </c>
      <c r="F188" s="41" t="str">
        <f t="shared" si="37"/>
        <v/>
      </c>
      <c r="G188" s="1" t="str">
        <f t="shared" si="35"/>
        <v/>
      </c>
      <c r="H188" s="1" t="str">
        <f t="shared" si="26"/>
        <v/>
      </c>
      <c r="I188" s="1" t="str">
        <f t="shared" si="36"/>
        <v/>
      </c>
      <c r="J188" s="1" t="str">
        <f t="shared" si="27"/>
        <v/>
      </c>
      <c r="K188" s="1" t="str">
        <f t="shared" si="28"/>
        <v/>
      </c>
    </row>
    <row r="189" spans="1:11" ht="36" customHeight="1" outlineLevel="1">
      <c r="A189" s="7">
        <f t="shared" si="34"/>
        <v>6</v>
      </c>
      <c r="B189" s="6" t="s">
        <v>99</v>
      </c>
      <c r="C189" s="7" t="s">
        <v>3</v>
      </c>
      <c r="D189" s="2"/>
      <c r="E189" s="43" t="str">
        <f t="shared" si="30"/>
        <v/>
      </c>
      <c r="F189" s="41" t="str">
        <f t="shared" si="37"/>
        <v/>
      </c>
      <c r="G189" s="1" t="str">
        <f t="shared" si="35"/>
        <v/>
      </c>
      <c r="H189" s="1" t="str">
        <f t="shared" si="26"/>
        <v/>
      </c>
      <c r="I189" s="1" t="str">
        <f t="shared" si="36"/>
        <v/>
      </c>
      <c r="J189" s="1" t="str">
        <f t="shared" si="27"/>
        <v/>
      </c>
      <c r="K189" s="1" t="str">
        <f t="shared" si="28"/>
        <v/>
      </c>
    </row>
    <row r="190" spans="1:11" ht="36" customHeight="1" outlineLevel="1">
      <c r="A190" s="7">
        <f t="shared" si="34"/>
        <v>6</v>
      </c>
      <c r="B190" s="6" t="s">
        <v>20</v>
      </c>
      <c r="C190" s="7" t="s">
        <v>3</v>
      </c>
      <c r="D190" s="2"/>
      <c r="E190" s="43" t="str">
        <f t="shared" si="30"/>
        <v/>
      </c>
      <c r="F190" s="41" t="str">
        <f t="shared" si="37"/>
        <v/>
      </c>
      <c r="G190" s="1" t="str">
        <f t="shared" si="35"/>
        <v/>
      </c>
      <c r="H190" s="1" t="str">
        <f t="shared" si="26"/>
        <v/>
      </c>
      <c r="I190" s="1" t="str">
        <f t="shared" si="36"/>
        <v/>
      </c>
      <c r="J190" s="1" t="str">
        <f t="shared" si="27"/>
        <v/>
      </c>
      <c r="K190" s="1" t="str">
        <f t="shared" si="28"/>
        <v/>
      </c>
    </row>
    <row r="191" spans="1:11" ht="36" customHeight="1" outlineLevel="1">
      <c r="A191" s="7">
        <f t="shared" si="34"/>
        <v>6</v>
      </c>
      <c r="B191" s="6" t="s">
        <v>32</v>
      </c>
      <c r="C191" s="7" t="s">
        <v>4</v>
      </c>
      <c r="D191" s="2"/>
      <c r="E191" s="43" t="str">
        <f t="shared" si="30"/>
        <v/>
      </c>
      <c r="F191" s="41" t="str">
        <f t="shared" si="37"/>
        <v/>
      </c>
      <c r="G191" s="1" t="str">
        <f t="shared" si="35"/>
        <v/>
      </c>
      <c r="H191" s="1" t="str">
        <f t="shared" si="26"/>
        <v/>
      </c>
      <c r="I191" s="1" t="str">
        <f t="shared" si="36"/>
        <v/>
      </c>
      <c r="J191" s="1" t="str">
        <f t="shared" si="27"/>
        <v/>
      </c>
      <c r="K191" s="1" t="str">
        <f t="shared" si="28"/>
        <v/>
      </c>
    </row>
    <row r="192" spans="1:11" ht="36" customHeight="1" outlineLevel="1">
      <c r="A192" s="7">
        <f t="shared" si="34"/>
        <v>6</v>
      </c>
      <c r="B192" s="6" t="s">
        <v>93</v>
      </c>
      <c r="C192" s="7" t="s">
        <v>3</v>
      </c>
      <c r="D192" s="2"/>
      <c r="E192" s="43" t="str">
        <f t="shared" si="30"/>
        <v/>
      </c>
      <c r="F192" s="41" t="str">
        <f t="shared" si="37"/>
        <v/>
      </c>
      <c r="G192" s="1" t="str">
        <f t="shared" si="35"/>
        <v/>
      </c>
      <c r="H192" s="1" t="str">
        <f t="shared" si="26"/>
        <v/>
      </c>
      <c r="I192" s="1" t="str">
        <f t="shared" si="36"/>
        <v/>
      </c>
      <c r="J192" s="1" t="str">
        <f t="shared" si="27"/>
        <v/>
      </c>
      <c r="K192" s="1" t="str">
        <f t="shared" si="28"/>
        <v/>
      </c>
    </row>
    <row r="193" spans="1:11" ht="24.75" customHeight="1" outlineLevel="1">
      <c r="A193" s="7">
        <f t="shared" si="34"/>
        <v>6</v>
      </c>
      <c r="B193" s="6"/>
      <c r="D193" s="2"/>
      <c r="E193" s="43" t="str">
        <f t="shared" si="30"/>
        <v/>
      </c>
      <c r="F193" s="41" t="str">
        <f t="shared" si="37"/>
        <v/>
      </c>
      <c r="G193" s="1" t="str">
        <f t="shared" si="35"/>
        <v/>
      </c>
      <c r="H193" s="1" t="str">
        <f t="shared" ref="H193:H256" si="38">IF(G193="","",VLOOKUP(F193,A193:D393,3,FALSE))</f>
        <v/>
      </c>
      <c r="I193" s="1" t="str">
        <f t="shared" si="36"/>
        <v/>
      </c>
      <c r="J193" s="1" t="str">
        <f t="shared" ref="J193:J256" si="39">IF(I193="","",VLOOKUP($F193,$A$1:$D$201,5,FALSE))</f>
        <v/>
      </c>
      <c r="K193" s="1" t="str">
        <f t="shared" ref="K193:K201" si="40">IF(F193="","",VLOOKUP($F193,$A$1:$D$201,6,FALSE))</f>
        <v/>
      </c>
    </row>
    <row r="194" spans="1:11" ht="36" customHeight="1" outlineLevel="1">
      <c r="A194" s="7">
        <f t="shared" ref="A194:A201" si="41">IF(E194="",A193,A193+1)</f>
        <v>6</v>
      </c>
      <c r="B194" s="47" t="s">
        <v>101</v>
      </c>
      <c r="C194" s="47"/>
      <c r="D194" s="47"/>
      <c r="E194" s="43" t="str">
        <f t="shared" ref="E194:E201" si="42">IF(D194="","",D194)</f>
        <v/>
      </c>
      <c r="F194" s="41" t="str">
        <f t="shared" si="37"/>
        <v/>
      </c>
      <c r="G194" s="1" t="str">
        <f t="shared" ref="G194:G225" si="43">IF(F194="","",VLOOKUP(F194,A194:D394,2,FALSE))</f>
        <v/>
      </c>
      <c r="H194" s="1" t="str">
        <f t="shared" si="38"/>
        <v/>
      </c>
      <c r="I194" s="1" t="str">
        <f t="shared" ref="I194:I225" si="44">IF(H194="","",VLOOKUP(F194,A194:D394,4,FALSE))</f>
        <v/>
      </c>
      <c r="J194" s="1" t="str">
        <f t="shared" si="39"/>
        <v/>
      </c>
      <c r="K194" s="1" t="str">
        <f t="shared" si="40"/>
        <v/>
      </c>
    </row>
    <row r="195" spans="1:11" ht="36" customHeight="1">
      <c r="A195" s="7">
        <f t="shared" si="41"/>
        <v>6</v>
      </c>
      <c r="B195" s="21" t="s">
        <v>23</v>
      </c>
      <c r="C195" s="39"/>
      <c r="D195" s="39"/>
      <c r="E195" s="43" t="str">
        <f t="shared" si="42"/>
        <v/>
      </c>
      <c r="F195" s="41" t="str">
        <f t="shared" si="37"/>
        <v/>
      </c>
      <c r="G195" s="1" t="str">
        <f t="shared" si="43"/>
        <v/>
      </c>
      <c r="H195" s="1" t="str">
        <f t="shared" si="38"/>
        <v/>
      </c>
      <c r="I195" s="1" t="str">
        <f t="shared" si="44"/>
        <v/>
      </c>
      <c r="J195" s="1" t="str">
        <f t="shared" si="39"/>
        <v/>
      </c>
      <c r="K195" s="1" t="str">
        <f t="shared" si="40"/>
        <v/>
      </c>
    </row>
    <row r="196" spans="1:11" ht="36" customHeight="1" outlineLevel="1">
      <c r="A196" s="7">
        <f t="shared" si="41"/>
        <v>6</v>
      </c>
      <c r="B196" s="24" t="s">
        <v>24</v>
      </c>
      <c r="C196" s="24" t="s">
        <v>0</v>
      </c>
      <c r="D196" s="24" t="s">
        <v>33</v>
      </c>
      <c r="E196" s="43" t="str">
        <f>IF(COUNT(E197:E201)=0,"",D196)</f>
        <v/>
      </c>
      <c r="F196" s="41" t="str">
        <f t="shared" si="37"/>
        <v/>
      </c>
      <c r="G196" s="1" t="str">
        <f t="shared" si="43"/>
        <v/>
      </c>
      <c r="H196" s="1" t="str">
        <f t="shared" si="38"/>
        <v/>
      </c>
      <c r="I196" s="1" t="str">
        <f t="shared" si="44"/>
        <v/>
      </c>
      <c r="J196" s="1" t="str">
        <f t="shared" si="39"/>
        <v/>
      </c>
      <c r="K196" s="1" t="str">
        <f t="shared" si="40"/>
        <v/>
      </c>
    </row>
    <row r="197" spans="1:11" ht="36" customHeight="1" outlineLevel="1">
      <c r="A197" s="7">
        <f t="shared" si="41"/>
        <v>6</v>
      </c>
      <c r="B197" s="6" t="s">
        <v>42</v>
      </c>
      <c r="C197" s="7" t="s">
        <v>1</v>
      </c>
      <c r="D197" s="8"/>
      <c r="E197" s="43" t="str">
        <f t="shared" si="42"/>
        <v/>
      </c>
      <c r="F197" s="41" t="str">
        <f t="shared" si="37"/>
        <v/>
      </c>
      <c r="G197" s="1" t="str">
        <f t="shared" si="43"/>
        <v/>
      </c>
      <c r="H197" s="1" t="str">
        <f t="shared" si="38"/>
        <v/>
      </c>
      <c r="I197" s="1" t="str">
        <f t="shared" si="44"/>
        <v/>
      </c>
      <c r="J197" s="1" t="str">
        <f t="shared" si="39"/>
        <v/>
      </c>
      <c r="K197" s="1" t="str">
        <f t="shared" si="40"/>
        <v/>
      </c>
    </row>
    <row r="198" spans="1:11" ht="36" customHeight="1" outlineLevel="1">
      <c r="A198" s="7">
        <f t="shared" si="41"/>
        <v>6</v>
      </c>
      <c r="B198" s="6" t="s">
        <v>43</v>
      </c>
      <c r="C198" s="7" t="s">
        <v>1</v>
      </c>
      <c r="D198" s="8"/>
      <c r="E198" s="43" t="str">
        <f t="shared" si="42"/>
        <v/>
      </c>
      <c r="F198" s="41" t="str">
        <f t="shared" si="37"/>
        <v/>
      </c>
      <c r="G198" s="1" t="str">
        <f t="shared" si="43"/>
        <v/>
      </c>
      <c r="H198" s="1" t="str">
        <f t="shared" si="38"/>
        <v/>
      </c>
      <c r="I198" s="1" t="str">
        <f t="shared" si="44"/>
        <v/>
      </c>
      <c r="J198" s="1" t="str">
        <f t="shared" si="39"/>
        <v/>
      </c>
      <c r="K198" s="1" t="str">
        <f t="shared" si="40"/>
        <v/>
      </c>
    </row>
    <row r="199" spans="1:11" ht="36" customHeight="1" outlineLevel="1">
      <c r="A199" s="7">
        <f t="shared" si="41"/>
        <v>6</v>
      </c>
      <c r="B199" s="6" t="s">
        <v>36</v>
      </c>
      <c r="C199" s="7" t="s">
        <v>2</v>
      </c>
      <c r="D199" s="8"/>
      <c r="E199" s="43" t="str">
        <f t="shared" si="42"/>
        <v/>
      </c>
      <c r="F199" s="41" t="str">
        <f t="shared" si="37"/>
        <v/>
      </c>
      <c r="G199" s="1" t="str">
        <f t="shared" si="43"/>
        <v/>
      </c>
      <c r="H199" s="1" t="str">
        <f t="shared" si="38"/>
        <v/>
      </c>
      <c r="I199" s="1" t="str">
        <f t="shared" si="44"/>
        <v/>
      </c>
      <c r="J199" s="1" t="str">
        <f t="shared" si="39"/>
        <v/>
      </c>
      <c r="K199" s="1" t="str">
        <f t="shared" si="40"/>
        <v/>
      </c>
    </row>
    <row r="200" spans="1:11" ht="36" customHeight="1" outlineLevel="1">
      <c r="A200" s="7">
        <f t="shared" si="41"/>
        <v>6</v>
      </c>
      <c r="B200" s="6" t="s">
        <v>37</v>
      </c>
      <c r="C200" s="7" t="s">
        <v>0</v>
      </c>
      <c r="D200" s="2"/>
      <c r="E200" s="43" t="str">
        <f t="shared" si="42"/>
        <v/>
      </c>
      <c r="F200" s="41" t="str">
        <f t="shared" si="37"/>
        <v/>
      </c>
      <c r="G200" s="1" t="str">
        <f t="shared" si="43"/>
        <v/>
      </c>
      <c r="H200" s="1" t="str">
        <f t="shared" si="38"/>
        <v/>
      </c>
      <c r="I200" s="1" t="str">
        <f t="shared" si="44"/>
        <v/>
      </c>
      <c r="J200" s="1" t="str">
        <f t="shared" si="39"/>
        <v/>
      </c>
      <c r="K200" s="1" t="str">
        <f t="shared" si="40"/>
        <v/>
      </c>
    </row>
    <row r="201" spans="1:11" ht="36" customHeight="1" outlineLevel="1">
      <c r="A201" s="7">
        <f t="shared" si="41"/>
        <v>6</v>
      </c>
      <c r="B201" s="6" t="s">
        <v>34</v>
      </c>
      <c r="C201" s="7" t="s">
        <v>4</v>
      </c>
      <c r="D201" s="2"/>
      <c r="E201" s="43" t="str">
        <f t="shared" si="42"/>
        <v/>
      </c>
      <c r="F201" s="41" t="str">
        <f t="shared" si="37"/>
        <v/>
      </c>
      <c r="G201" s="1" t="str">
        <f t="shared" si="43"/>
        <v/>
      </c>
      <c r="H201" s="1" t="str">
        <f t="shared" si="38"/>
        <v/>
      </c>
      <c r="I201" s="1" t="str">
        <f t="shared" si="44"/>
        <v/>
      </c>
      <c r="J201" s="1" t="str">
        <f t="shared" si="39"/>
        <v/>
      </c>
      <c r="K201" s="1" t="str">
        <f t="shared" si="40"/>
        <v/>
      </c>
    </row>
    <row r="202" spans="1:11" ht="21.75" customHeight="1" outlineLevel="1">
      <c r="B202" s="6"/>
      <c r="D202" s="2"/>
      <c r="E202" s="29"/>
      <c r="F202" s="41"/>
      <c r="G202" s="2"/>
      <c r="H202" s="2"/>
    </row>
    <row r="203" spans="1:11" ht="36" customHeight="1" outlineLevel="1">
      <c r="B203" s="47" t="s">
        <v>101</v>
      </c>
      <c r="C203" s="47"/>
      <c r="D203" s="47"/>
      <c r="E203" s="40"/>
      <c r="F203" s="41"/>
      <c r="G203" s="2"/>
      <c r="H203" s="2"/>
    </row>
    <row r="204" spans="1:11" ht="36" customHeight="1">
      <c r="B204" s="24" t="s">
        <v>24</v>
      </c>
      <c r="C204" s="39"/>
      <c r="D204" s="39"/>
      <c r="E204" s="40"/>
      <c r="F204" s="41"/>
      <c r="G204" s="2"/>
      <c r="H204" s="2"/>
    </row>
    <row r="205" spans="1:11" ht="36" hidden="1" customHeight="1">
      <c r="B205" s="30"/>
      <c r="C205" s="30"/>
      <c r="D205" s="30"/>
      <c r="E205" s="40"/>
      <c r="F205" s="41"/>
      <c r="G205" s="2"/>
      <c r="H205" s="2"/>
    </row>
    <row r="206" spans="1:11" ht="36" hidden="1" customHeight="1">
      <c r="B206" s="30" t="s">
        <v>76</v>
      </c>
      <c r="C206" s="30"/>
      <c r="D206" s="30"/>
      <c r="E206" s="40"/>
      <c r="F206" s="41"/>
      <c r="G206" s="2"/>
      <c r="H206" s="2"/>
    </row>
    <row r="207" spans="1:11" ht="36" hidden="1" customHeight="1">
      <c r="B207" s="30" t="s">
        <v>77</v>
      </c>
      <c r="C207" s="30"/>
      <c r="D207" s="30"/>
      <c r="E207" s="40"/>
      <c r="F207" s="41"/>
      <c r="G207" s="2"/>
      <c r="H207" s="2"/>
    </row>
    <row r="208" spans="1:11" ht="36" hidden="1" customHeight="1">
      <c r="B208" s="30" t="s">
        <v>78</v>
      </c>
      <c r="C208" s="30"/>
      <c r="D208" s="30"/>
      <c r="E208" s="40"/>
      <c r="F208" s="41"/>
      <c r="G208" s="2"/>
      <c r="H208" s="2"/>
    </row>
    <row r="209" spans="2:8" ht="36" hidden="1" customHeight="1">
      <c r="B209" s="30" t="s">
        <v>79</v>
      </c>
      <c r="C209" s="30"/>
      <c r="D209" s="30"/>
      <c r="E209" s="40"/>
      <c r="F209" s="41"/>
      <c r="G209" s="2"/>
      <c r="H209" s="2"/>
    </row>
    <row r="210" spans="2:8" ht="36" hidden="1" customHeight="1">
      <c r="B210" s="30" t="s">
        <v>80</v>
      </c>
      <c r="C210" s="30"/>
      <c r="D210" s="30"/>
      <c r="E210" s="40"/>
      <c r="F210" s="41"/>
      <c r="G210" s="2"/>
      <c r="H210" s="2"/>
    </row>
    <row r="211" spans="2:8" ht="36" hidden="1" customHeight="1">
      <c r="B211" s="30" t="s">
        <v>81</v>
      </c>
      <c r="C211" s="30"/>
      <c r="D211" s="30"/>
      <c r="E211" s="40"/>
      <c r="F211" s="41"/>
      <c r="G211" s="2"/>
      <c r="H211" s="2"/>
    </row>
    <row r="212" spans="2:8" ht="36" hidden="1" customHeight="1">
      <c r="B212" s="30" t="s">
        <v>82</v>
      </c>
      <c r="C212" s="30"/>
      <c r="D212" s="30"/>
      <c r="E212" s="40"/>
      <c r="F212" s="41"/>
      <c r="G212" s="2"/>
      <c r="H212" s="2"/>
    </row>
    <row r="213" spans="2:8" ht="36" hidden="1" customHeight="1">
      <c r="B213" s="31" t="s">
        <v>83</v>
      </c>
      <c r="C213" s="30"/>
      <c r="D213" s="30"/>
      <c r="E213" s="40"/>
      <c r="F213" s="41"/>
      <c r="G213" s="2"/>
      <c r="H213" s="2"/>
    </row>
    <row r="214" spans="2:8" ht="36" hidden="1" customHeight="1">
      <c r="B214" s="31" t="s">
        <v>84</v>
      </c>
      <c r="C214" s="30"/>
      <c r="D214" s="30"/>
      <c r="E214" s="40"/>
      <c r="F214" s="41"/>
      <c r="G214" s="2"/>
      <c r="H214" s="2"/>
    </row>
    <row r="215" spans="2:8" ht="36" hidden="1" customHeight="1">
      <c r="B215" s="31" t="s">
        <v>85</v>
      </c>
      <c r="C215" s="33"/>
    </row>
    <row r="216" spans="2:8" ht="32.25" hidden="1" customHeight="1">
      <c r="B216" s="32"/>
      <c r="C216" s="33"/>
    </row>
    <row r="217" spans="2:8" ht="34.5" hidden="1" customHeight="1">
      <c r="B217" s="48"/>
      <c r="C217" s="48"/>
    </row>
    <row r="218" spans="2:8" ht="12.75" hidden="1" customHeight="1">
      <c r="B218" s="35"/>
      <c r="C218" s="36"/>
    </row>
    <row r="219" spans="2:8" ht="21.75" hidden="1" customHeight="1">
      <c r="B219" s="37"/>
    </row>
    <row r="220" spans="2:8" ht="21.75" hidden="1" customHeight="1"/>
    <row r="221" spans="2:8" hidden="1"/>
    <row r="222" spans="2:8" hidden="1"/>
    <row r="223" spans="2:8" hidden="1"/>
    <row r="224" spans="2:8" hidden="1"/>
    <row r="225" spans="4:5" hidden="1"/>
    <row r="226" spans="4:5" hidden="1"/>
    <row r="227" spans="4:5" hidden="1"/>
    <row r="228" spans="4:5" hidden="1"/>
    <row r="229" spans="4:5" hidden="1"/>
    <row r="230" spans="4:5" hidden="1"/>
    <row r="231" spans="4:5" hidden="1"/>
    <row r="232" spans="4:5" hidden="1"/>
    <row r="233" spans="4:5" hidden="1"/>
    <row r="234" spans="4:5" hidden="1"/>
    <row r="235" spans="4:5" hidden="1"/>
    <row r="236" spans="4:5" hidden="1"/>
    <row r="237" spans="4:5" hidden="1"/>
    <row r="238" spans="4:5" hidden="1">
      <c r="D238" s="38"/>
      <c r="E238" s="45"/>
    </row>
  </sheetData>
  <mergeCells count="15">
    <mergeCell ref="B8:D8"/>
    <mergeCell ref="B217:C217"/>
    <mergeCell ref="B20:D20"/>
    <mergeCell ref="B32:D32"/>
    <mergeCell ref="B44:D44"/>
    <mergeCell ref="B56:D56"/>
    <mergeCell ref="B71:D71"/>
    <mergeCell ref="B86:D86"/>
    <mergeCell ref="B101:D101"/>
    <mergeCell ref="B116:D116"/>
    <mergeCell ref="B131:D131"/>
    <mergeCell ref="B152:D152"/>
    <mergeCell ref="B174:D174"/>
    <mergeCell ref="B194:D194"/>
    <mergeCell ref="B203:D203"/>
  </mergeCells>
  <phoneticPr fontId="0" type="noConversion"/>
  <pageMargins left="0.27559055118110237" right="0.15748031496062992" top="1.4173228346456694" bottom="0.98425196850393704" header="0.47244094488188981" footer="0.19685039370078741"/>
  <pageSetup paperSize="9" scale="74" orientation="portrait" r:id="rId1"/>
  <headerFooter alignWithMargins="0">
    <oddHeader>&amp;LConcerne:Client:Lieu:Altitude:dessiné par :&amp;Rle  &amp;D</oddHeader>
    <oddFooter>&amp;LN.B. :- Prévoir lot échafaudage.- Lasure des bois apparents à prévoir au lot peinture.&amp;R&amp;P/&amp;N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201"/>
  <sheetViews>
    <sheetView workbookViewId="0">
      <selection activeCell="E7" sqref="E7"/>
    </sheetView>
  </sheetViews>
  <sheetFormatPr baseColWidth="10" defaultColWidth="11.5546875" defaultRowHeight="15"/>
  <cols>
    <col min="1" max="1" width="55.88671875" style="46" customWidth="1"/>
    <col min="2" max="2" width="5.77734375" customWidth="1"/>
    <col min="3" max="3" width="11.5546875" customWidth="1"/>
  </cols>
  <sheetData>
    <row r="1" spans="1:4" ht="30" customHeight="1">
      <c r="A1" s="46" t="str">
        <f>DEVIS!G1</f>
        <v>STRUCTURE PLANCHER 2</v>
      </c>
      <c r="B1" s="46" t="str">
        <f>IF(DEVIS!H1=0,"",DEVIS!H1)</f>
        <v>Unité</v>
      </c>
      <c r="C1" s="46" t="str">
        <f>IF(DEVIS!I1=0,"",DEVIS!I1)</f>
        <v>Quantité</v>
      </c>
      <c r="D1" t="str">
        <f t="shared" ref="D1:D2" si="0">IF(A1="","N","O")</f>
        <v>O</v>
      </c>
    </row>
    <row r="2" spans="1:4" ht="30" customHeight="1">
      <c r="A2" s="46" t="str">
        <f>DEVIS!G2</f>
        <v>Solivage étage (dimensionné sans chape + revêtement léger)</v>
      </c>
      <c r="B2" s="46" t="str">
        <f>IF(DEVIS!H2=0,"",DEVIS!H2)</f>
        <v/>
      </c>
      <c r="C2" s="46" t="str">
        <f>IF(DEVIS!I2=0,"",DEVIS!I2)</f>
        <v>oui</v>
      </c>
      <c r="D2" t="str">
        <f t="shared" si="0"/>
        <v>O</v>
      </c>
    </row>
    <row r="3" spans="1:4" ht="30" customHeight="1">
      <c r="A3" s="46" t="str">
        <f>DEVIS!G3</f>
        <v>► Épicéa qualité C24</v>
      </c>
      <c r="B3" s="46" t="str">
        <f>IF(DEVIS!H3=0,"",DEVIS!H3)</f>
        <v>M3</v>
      </c>
      <c r="C3" s="46">
        <f>IF(DEVIS!I3=0,"",DEVIS!I3)</f>
        <v>2.3624999999999998</v>
      </c>
      <c r="D3" t="str">
        <f>IF(A3="","N","O")</f>
        <v>O</v>
      </c>
    </row>
    <row r="4" spans="1:4" ht="30" customHeight="1">
      <c r="A4" s="46" t="str">
        <f>DEVIS!G4</f>
        <v xml:space="preserve">► Épicéa lamellé collé qualité GL24h ou contrecollé </v>
      </c>
      <c r="B4" s="46" t="str">
        <f>IF(DEVIS!H4=0,"",DEVIS!H4)</f>
        <v>M3</v>
      </c>
      <c r="C4" s="46">
        <f>IF(DEVIS!I4=0,"",DEVIS!I4)</f>
        <v>0.32550000000000001</v>
      </c>
      <c r="D4" t="str">
        <f t="shared" ref="D4:D67" si="1">IF(A4="","N","O")</f>
        <v>O</v>
      </c>
    </row>
    <row r="5" spans="1:4" ht="30" customHeight="1">
      <c r="A5" s="46" t="str">
        <f>DEVIS!G5</f>
        <v xml:space="preserve">► Panneaux OSB 22 mm </v>
      </c>
      <c r="B5" s="46" t="str">
        <f>IF(DEVIS!H5=0,"",DEVIS!H5)</f>
        <v>M2</v>
      </c>
      <c r="C5" s="46">
        <f>IF(DEVIS!I5=0,"",DEVIS!I5)</f>
        <v>50</v>
      </c>
      <c r="D5" t="str">
        <f t="shared" si="1"/>
        <v>O</v>
      </c>
    </row>
    <row r="6" spans="1:4" ht="30" customHeight="1">
      <c r="A6" s="46" t="str">
        <f>DEVIS!G6</f>
        <v>► Quincaillerie de fixation de l'ensemble (boitier 2 mm)</v>
      </c>
      <c r="B6" s="46" t="str">
        <f>IF(DEVIS!H6=0,"",DEVIS!H6)</f>
        <v>ENS</v>
      </c>
      <c r="C6" s="46">
        <f>IF(DEVIS!I6=0,"",DEVIS!I6)</f>
        <v>50</v>
      </c>
      <c r="D6" t="str">
        <f t="shared" si="1"/>
        <v>O</v>
      </c>
    </row>
    <row r="7" spans="1:4" ht="30" customHeight="1">
      <c r="A7" s="46" t="str">
        <f>DEVIS!G7</f>
        <v/>
      </c>
      <c r="B7" s="46" t="str">
        <f>IF(DEVIS!H7=0,"",DEVIS!H7)</f>
        <v/>
      </c>
      <c r="C7" s="46" t="str">
        <f>DEVIS!I7</f>
        <v/>
      </c>
      <c r="D7" t="str">
        <f t="shared" si="1"/>
        <v>N</v>
      </c>
    </row>
    <row r="8" spans="1:4" ht="30" customHeight="1">
      <c r="A8" s="46" t="str">
        <f>DEVIS!G8</f>
        <v/>
      </c>
      <c r="B8" s="46" t="str">
        <f>IF(DEVIS!H8=0,"",DEVIS!H8)</f>
        <v/>
      </c>
      <c r="C8" s="46" t="str">
        <f>DEVIS!I8</f>
        <v/>
      </c>
      <c r="D8" t="str">
        <f t="shared" si="1"/>
        <v>N</v>
      </c>
    </row>
    <row r="9" spans="1:4" ht="30" customHeight="1">
      <c r="A9" s="46" t="str">
        <f>DEVIS!G9</f>
        <v/>
      </c>
      <c r="B9" s="46" t="str">
        <f>IF(DEVIS!H9=0,"",DEVIS!H9)</f>
        <v/>
      </c>
      <c r="C9" s="46" t="str">
        <f>DEVIS!I9</f>
        <v/>
      </c>
      <c r="D9" t="str">
        <f t="shared" si="1"/>
        <v>N</v>
      </c>
    </row>
    <row r="10" spans="1:4" ht="30" customHeight="1">
      <c r="A10" s="46" t="str">
        <f>DEVIS!G10</f>
        <v/>
      </c>
      <c r="B10" s="46" t="str">
        <f>IF(DEVIS!H10=0,"",DEVIS!H10)</f>
        <v/>
      </c>
      <c r="C10" s="46" t="str">
        <f>DEVIS!I10</f>
        <v/>
      </c>
      <c r="D10" t="str">
        <f t="shared" si="1"/>
        <v>N</v>
      </c>
    </row>
    <row r="11" spans="1:4" ht="30" customHeight="1">
      <c r="A11" s="46" t="str">
        <f>DEVIS!G11</f>
        <v/>
      </c>
      <c r="B11" s="46" t="str">
        <f>IF(DEVIS!H11=0,"",DEVIS!H11)</f>
        <v/>
      </c>
      <c r="C11" s="46" t="str">
        <f>DEVIS!I11</f>
        <v/>
      </c>
      <c r="D11" t="str">
        <f t="shared" si="1"/>
        <v>N</v>
      </c>
    </row>
    <row r="12" spans="1:4" ht="30" customHeight="1">
      <c r="A12" s="46" t="str">
        <f>DEVIS!G12</f>
        <v/>
      </c>
      <c r="B12" s="46" t="str">
        <f>IF(DEVIS!H12=0,"",DEVIS!H12)</f>
        <v/>
      </c>
      <c r="C12" s="46" t="str">
        <f>DEVIS!I12</f>
        <v/>
      </c>
      <c r="D12" t="str">
        <f t="shared" si="1"/>
        <v>N</v>
      </c>
    </row>
    <row r="13" spans="1:4" ht="30" customHeight="1">
      <c r="A13" s="46" t="str">
        <f>DEVIS!G13</f>
        <v/>
      </c>
      <c r="B13" s="46" t="str">
        <f>IF(DEVIS!H13=0,"",DEVIS!H13)</f>
        <v/>
      </c>
      <c r="C13" s="46" t="str">
        <f>DEVIS!I13</f>
        <v/>
      </c>
      <c r="D13" t="str">
        <f t="shared" si="1"/>
        <v>N</v>
      </c>
    </row>
    <row r="14" spans="1:4" ht="30" customHeight="1">
      <c r="A14" s="46" t="str">
        <f>DEVIS!G14</f>
        <v/>
      </c>
      <c r="B14" s="46" t="str">
        <f>IF(DEVIS!H14=0,"",DEVIS!H14)</f>
        <v/>
      </c>
      <c r="C14" s="46" t="str">
        <f>DEVIS!I14</f>
        <v/>
      </c>
      <c r="D14" t="str">
        <f t="shared" si="1"/>
        <v>N</v>
      </c>
    </row>
    <row r="15" spans="1:4" ht="30" customHeight="1">
      <c r="A15" s="46" t="str">
        <f>DEVIS!G15</f>
        <v/>
      </c>
      <c r="B15" s="46" t="str">
        <f>IF(DEVIS!H15=0,"",DEVIS!H15)</f>
        <v/>
      </c>
      <c r="C15" s="46" t="str">
        <f>DEVIS!I15</f>
        <v/>
      </c>
      <c r="D15" t="str">
        <f t="shared" si="1"/>
        <v>N</v>
      </c>
    </row>
    <row r="16" spans="1:4" ht="30" customHeight="1">
      <c r="A16" s="46" t="str">
        <f>DEVIS!G16</f>
        <v/>
      </c>
      <c r="B16" s="46" t="str">
        <f>IF(DEVIS!H16=0,"",DEVIS!H16)</f>
        <v/>
      </c>
      <c r="C16" s="46" t="str">
        <f>DEVIS!I16</f>
        <v/>
      </c>
      <c r="D16" t="str">
        <f t="shared" si="1"/>
        <v>N</v>
      </c>
    </row>
    <row r="17" spans="1:4" ht="30" customHeight="1">
      <c r="A17" s="46" t="str">
        <f>DEVIS!G17</f>
        <v/>
      </c>
      <c r="B17" s="46" t="str">
        <f>IF(DEVIS!H17=0,"",DEVIS!H17)</f>
        <v/>
      </c>
      <c r="C17" s="46" t="str">
        <f>DEVIS!I17</f>
        <v/>
      </c>
      <c r="D17" t="str">
        <f t="shared" si="1"/>
        <v>N</v>
      </c>
    </row>
    <row r="18" spans="1:4" ht="30" customHeight="1">
      <c r="A18" s="46" t="str">
        <f>DEVIS!G18</f>
        <v/>
      </c>
      <c r="B18" s="46" t="str">
        <f>IF(DEVIS!H18=0,"",DEVIS!H18)</f>
        <v/>
      </c>
      <c r="C18" s="46" t="str">
        <f>DEVIS!I18</f>
        <v/>
      </c>
      <c r="D18" t="str">
        <f t="shared" si="1"/>
        <v>N</v>
      </c>
    </row>
    <row r="19" spans="1:4" ht="30" customHeight="1">
      <c r="A19" s="46" t="str">
        <f>DEVIS!G19</f>
        <v/>
      </c>
      <c r="B19" s="46" t="str">
        <f>IF(DEVIS!H19=0,"",DEVIS!H19)</f>
        <v/>
      </c>
      <c r="C19" s="46" t="str">
        <f>DEVIS!I19</f>
        <v/>
      </c>
      <c r="D19" t="str">
        <f t="shared" si="1"/>
        <v>N</v>
      </c>
    </row>
    <row r="20" spans="1:4" ht="30" customHeight="1">
      <c r="A20" s="46" t="str">
        <f>DEVIS!G20</f>
        <v/>
      </c>
      <c r="B20" s="46" t="str">
        <f>IF(DEVIS!H20=0,"",DEVIS!H20)</f>
        <v/>
      </c>
      <c r="C20" s="46" t="str">
        <f>DEVIS!I20</f>
        <v/>
      </c>
      <c r="D20" t="str">
        <f t="shared" si="1"/>
        <v>N</v>
      </c>
    </row>
    <row r="21" spans="1:4" ht="30" customHeight="1">
      <c r="A21" s="46" t="str">
        <f>DEVIS!G21</f>
        <v/>
      </c>
      <c r="B21" s="46" t="str">
        <f>IF(DEVIS!H21=0,"",DEVIS!H21)</f>
        <v/>
      </c>
      <c r="C21" s="46" t="str">
        <f>DEVIS!I21</f>
        <v/>
      </c>
      <c r="D21" t="str">
        <f t="shared" si="1"/>
        <v>N</v>
      </c>
    </row>
    <row r="22" spans="1:4" ht="30" customHeight="1">
      <c r="A22" s="46" t="str">
        <f>DEVIS!G22</f>
        <v/>
      </c>
      <c r="B22" s="46" t="str">
        <f>IF(DEVIS!H22=0,"",DEVIS!H22)</f>
        <v/>
      </c>
      <c r="C22" s="46" t="str">
        <f>DEVIS!I22</f>
        <v/>
      </c>
      <c r="D22" t="str">
        <f t="shared" si="1"/>
        <v>N</v>
      </c>
    </row>
    <row r="23" spans="1:4" ht="30" customHeight="1">
      <c r="A23" s="46" t="str">
        <f>DEVIS!G23</f>
        <v/>
      </c>
      <c r="B23" s="46" t="str">
        <f>IF(DEVIS!H23=0,"",DEVIS!H23)</f>
        <v/>
      </c>
      <c r="C23" s="46" t="str">
        <f>DEVIS!I23</f>
        <v/>
      </c>
      <c r="D23" t="str">
        <f t="shared" si="1"/>
        <v>N</v>
      </c>
    </row>
    <row r="24" spans="1:4" ht="30" customHeight="1">
      <c r="A24" s="46" t="str">
        <f>DEVIS!G24</f>
        <v/>
      </c>
      <c r="B24" s="46" t="str">
        <f>IF(DEVIS!H24=0,"",DEVIS!H24)</f>
        <v/>
      </c>
      <c r="C24" s="46" t="str">
        <f>DEVIS!I24</f>
        <v/>
      </c>
      <c r="D24" t="str">
        <f t="shared" si="1"/>
        <v>N</v>
      </c>
    </row>
    <row r="25" spans="1:4" ht="30" customHeight="1">
      <c r="A25" s="46" t="str">
        <f>DEVIS!G25</f>
        <v/>
      </c>
      <c r="B25" s="46" t="str">
        <f>IF(DEVIS!H25=0,"",DEVIS!H25)</f>
        <v/>
      </c>
      <c r="C25" s="46" t="str">
        <f>DEVIS!I25</f>
        <v/>
      </c>
      <c r="D25" t="str">
        <f t="shared" si="1"/>
        <v>N</v>
      </c>
    </row>
    <row r="26" spans="1:4" ht="30" customHeight="1">
      <c r="A26" s="46" t="str">
        <f>DEVIS!G26</f>
        <v/>
      </c>
      <c r="B26" s="46" t="str">
        <f>IF(DEVIS!H26=0,"",DEVIS!H26)</f>
        <v/>
      </c>
      <c r="C26" s="46" t="str">
        <f>DEVIS!I26</f>
        <v/>
      </c>
      <c r="D26" t="str">
        <f t="shared" si="1"/>
        <v>N</v>
      </c>
    </row>
    <row r="27" spans="1:4" ht="30" customHeight="1">
      <c r="A27" s="46" t="str">
        <f>DEVIS!G27</f>
        <v/>
      </c>
      <c r="B27" s="46" t="str">
        <f>IF(DEVIS!H27=0,"",DEVIS!H27)</f>
        <v/>
      </c>
      <c r="C27" s="46" t="str">
        <f>DEVIS!I27</f>
        <v/>
      </c>
      <c r="D27" t="str">
        <f t="shared" si="1"/>
        <v>N</v>
      </c>
    </row>
    <row r="28" spans="1:4" ht="30" customHeight="1">
      <c r="A28" s="46" t="str">
        <f>DEVIS!G28</f>
        <v/>
      </c>
      <c r="B28" s="46" t="str">
        <f>IF(DEVIS!H28=0,"",DEVIS!H28)</f>
        <v/>
      </c>
      <c r="C28" s="46" t="str">
        <f>DEVIS!I28</f>
        <v/>
      </c>
      <c r="D28" t="str">
        <f t="shared" si="1"/>
        <v>N</v>
      </c>
    </row>
    <row r="29" spans="1:4" ht="30" customHeight="1">
      <c r="A29" s="46" t="str">
        <f>DEVIS!G29</f>
        <v/>
      </c>
      <c r="B29" s="46" t="str">
        <f>IF(DEVIS!H29=0,"",DEVIS!H29)</f>
        <v/>
      </c>
      <c r="C29" s="46" t="str">
        <f>DEVIS!I29</f>
        <v/>
      </c>
      <c r="D29" t="str">
        <f t="shared" si="1"/>
        <v>N</v>
      </c>
    </row>
    <row r="30" spans="1:4" ht="30" customHeight="1">
      <c r="A30" s="46" t="str">
        <f>DEVIS!G30</f>
        <v/>
      </c>
      <c r="B30" s="46" t="str">
        <f>IF(DEVIS!H30=0,"",DEVIS!H30)</f>
        <v/>
      </c>
      <c r="C30" s="46" t="str">
        <f>DEVIS!I30</f>
        <v/>
      </c>
      <c r="D30" t="str">
        <f t="shared" si="1"/>
        <v>N</v>
      </c>
    </row>
    <row r="31" spans="1:4" ht="30" customHeight="1">
      <c r="A31" s="46" t="str">
        <f>DEVIS!G31</f>
        <v/>
      </c>
      <c r="B31" s="46" t="str">
        <f>IF(DEVIS!H31=0,"",DEVIS!H31)</f>
        <v/>
      </c>
      <c r="C31" s="46" t="str">
        <f>DEVIS!I31</f>
        <v/>
      </c>
      <c r="D31" t="str">
        <f t="shared" si="1"/>
        <v>N</v>
      </c>
    </row>
    <row r="32" spans="1:4" ht="30" customHeight="1">
      <c r="A32" s="46" t="str">
        <f>DEVIS!G32</f>
        <v/>
      </c>
      <c r="B32" s="46" t="str">
        <f>IF(DEVIS!H32=0,"",DEVIS!H32)</f>
        <v/>
      </c>
      <c r="C32" s="46" t="str">
        <f>DEVIS!I32</f>
        <v/>
      </c>
      <c r="D32" t="str">
        <f t="shared" si="1"/>
        <v>N</v>
      </c>
    </row>
    <row r="33" spans="1:4" ht="30" customHeight="1">
      <c r="A33" s="46" t="str">
        <f>DEVIS!G33</f>
        <v/>
      </c>
      <c r="B33" s="46" t="str">
        <f>IF(DEVIS!H33=0,"",DEVIS!H33)</f>
        <v/>
      </c>
      <c r="C33" s="46" t="str">
        <f>DEVIS!I33</f>
        <v/>
      </c>
      <c r="D33" t="str">
        <f t="shared" si="1"/>
        <v>N</v>
      </c>
    </row>
    <row r="34" spans="1:4" ht="30" customHeight="1">
      <c r="A34" s="46" t="str">
        <f>DEVIS!G34</f>
        <v/>
      </c>
      <c r="B34" s="46" t="str">
        <f>IF(DEVIS!H34=0,"",DEVIS!H34)</f>
        <v/>
      </c>
      <c r="C34" s="46" t="str">
        <f>DEVIS!I34</f>
        <v/>
      </c>
      <c r="D34" t="str">
        <f t="shared" si="1"/>
        <v>N</v>
      </c>
    </row>
    <row r="35" spans="1:4" ht="30" customHeight="1">
      <c r="A35" s="46" t="str">
        <f>DEVIS!G35</f>
        <v/>
      </c>
      <c r="B35" s="46" t="str">
        <f>IF(DEVIS!H35=0,"",DEVIS!H35)</f>
        <v/>
      </c>
      <c r="C35" s="46" t="str">
        <f>DEVIS!I35</f>
        <v/>
      </c>
      <c r="D35" t="str">
        <f t="shared" si="1"/>
        <v>N</v>
      </c>
    </row>
    <row r="36" spans="1:4" ht="30" customHeight="1">
      <c r="A36" s="46" t="str">
        <f>DEVIS!G36</f>
        <v/>
      </c>
      <c r="B36" s="46" t="str">
        <f>IF(DEVIS!H36=0,"",DEVIS!H36)</f>
        <v/>
      </c>
      <c r="C36" s="46" t="str">
        <f>DEVIS!I36</f>
        <v/>
      </c>
      <c r="D36" t="str">
        <f t="shared" si="1"/>
        <v>N</v>
      </c>
    </row>
    <row r="37" spans="1:4" ht="30" customHeight="1">
      <c r="A37" s="46" t="str">
        <f>DEVIS!G37</f>
        <v/>
      </c>
      <c r="B37" s="46" t="str">
        <f>IF(DEVIS!H37=0,"",DEVIS!H37)</f>
        <v/>
      </c>
      <c r="C37" s="46" t="str">
        <f>DEVIS!I37</f>
        <v/>
      </c>
      <c r="D37" t="str">
        <f t="shared" si="1"/>
        <v>N</v>
      </c>
    </row>
    <row r="38" spans="1:4" ht="30" customHeight="1">
      <c r="A38" s="46" t="str">
        <f>DEVIS!G38</f>
        <v/>
      </c>
      <c r="B38" s="46" t="str">
        <f>IF(DEVIS!H38=0,"",DEVIS!H38)</f>
        <v/>
      </c>
      <c r="C38" s="46" t="str">
        <f>DEVIS!I38</f>
        <v/>
      </c>
      <c r="D38" t="str">
        <f t="shared" si="1"/>
        <v>N</v>
      </c>
    </row>
    <row r="39" spans="1:4" ht="30" customHeight="1">
      <c r="A39" s="46" t="str">
        <f>DEVIS!G39</f>
        <v/>
      </c>
      <c r="B39" s="46" t="str">
        <f>IF(DEVIS!H39=0,"",DEVIS!H39)</f>
        <v/>
      </c>
      <c r="C39" s="46" t="str">
        <f>DEVIS!I39</f>
        <v/>
      </c>
      <c r="D39" t="str">
        <f t="shared" si="1"/>
        <v>N</v>
      </c>
    </row>
    <row r="40" spans="1:4" ht="30" customHeight="1">
      <c r="A40" s="46" t="str">
        <f>DEVIS!G40</f>
        <v/>
      </c>
      <c r="B40" s="46" t="str">
        <f>IF(DEVIS!H40=0,"",DEVIS!H40)</f>
        <v/>
      </c>
      <c r="C40" s="46" t="str">
        <f>DEVIS!I40</f>
        <v/>
      </c>
      <c r="D40" t="str">
        <f t="shared" si="1"/>
        <v>N</v>
      </c>
    </row>
    <row r="41" spans="1:4" ht="30" customHeight="1">
      <c r="A41" s="46" t="str">
        <f>DEVIS!G41</f>
        <v/>
      </c>
      <c r="B41" s="46" t="str">
        <f>IF(DEVIS!H41=0,"",DEVIS!H41)</f>
        <v/>
      </c>
      <c r="C41" s="46" t="str">
        <f>DEVIS!I41</f>
        <v/>
      </c>
      <c r="D41" t="str">
        <f t="shared" si="1"/>
        <v>N</v>
      </c>
    </row>
    <row r="42" spans="1:4" ht="30" customHeight="1">
      <c r="A42" s="46" t="str">
        <f>DEVIS!G42</f>
        <v/>
      </c>
      <c r="B42" s="46" t="str">
        <f>IF(DEVIS!H42=0,"",DEVIS!H42)</f>
        <v/>
      </c>
      <c r="C42" s="46" t="str">
        <f>DEVIS!I42</f>
        <v/>
      </c>
      <c r="D42" t="str">
        <f t="shared" si="1"/>
        <v>N</v>
      </c>
    </row>
    <row r="43" spans="1:4" ht="30" customHeight="1">
      <c r="A43" s="46" t="str">
        <f>DEVIS!G43</f>
        <v/>
      </c>
      <c r="B43" s="46" t="str">
        <f>IF(DEVIS!H43=0,"",DEVIS!H43)</f>
        <v/>
      </c>
      <c r="C43" s="46" t="str">
        <f>DEVIS!I43</f>
        <v/>
      </c>
      <c r="D43" t="str">
        <f t="shared" si="1"/>
        <v>N</v>
      </c>
    </row>
    <row r="44" spans="1:4" ht="30" customHeight="1">
      <c r="A44" s="46" t="str">
        <f>DEVIS!G44</f>
        <v/>
      </c>
      <c r="B44" s="46" t="str">
        <f>IF(DEVIS!H44=0,"",DEVIS!H44)</f>
        <v/>
      </c>
      <c r="C44" s="46" t="str">
        <f>DEVIS!I44</f>
        <v/>
      </c>
      <c r="D44" t="str">
        <f t="shared" si="1"/>
        <v>N</v>
      </c>
    </row>
    <row r="45" spans="1:4" ht="30" customHeight="1">
      <c r="A45" s="46" t="str">
        <f>DEVIS!G45</f>
        <v/>
      </c>
      <c r="B45" s="46" t="str">
        <f>IF(DEVIS!H45=0,"",DEVIS!H45)</f>
        <v/>
      </c>
      <c r="C45" s="46" t="str">
        <f>DEVIS!I45</f>
        <v/>
      </c>
      <c r="D45" t="str">
        <f t="shared" si="1"/>
        <v>N</v>
      </c>
    </row>
    <row r="46" spans="1:4" ht="30" customHeight="1">
      <c r="A46" s="46" t="str">
        <f>DEVIS!G46</f>
        <v/>
      </c>
      <c r="B46" s="46" t="str">
        <f>IF(DEVIS!H46=0,"",DEVIS!H46)</f>
        <v/>
      </c>
      <c r="C46" s="46" t="str">
        <f>DEVIS!I46</f>
        <v/>
      </c>
      <c r="D46" t="str">
        <f t="shared" si="1"/>
        <v>N</v>
      </c>
    </row>
    <row r="47" spans="1:4" ht="30" customHeight="1">
      <c r="A47" s="46" t="str">
        <f>DEVIS!G47</f>
        <v/>
      </c>
      <c r="B47" s="46" t="str">
        <f>IF(DEVIS!H47=0,"",DEVIS!H47)</f>
        <v/>
      </c>
      <c r="C47" s="46" t="str">
        <f>DEVIS!I47</f>
        <v/>
      </c>
      <c r="D47" t="str">
        <f t="shared" si="1"/>
        <v>N</v>
      </c>
    </row>
    <row r="48" spans="1:4" ht="30" customHeight="1">
      <c r="A48" s="46" t="str">
        <f>DEVIS!G48</f>
        <v/>
      </c>
      <c r="B48" s="46" t="str">
        <f>IF(DEVIS!H48=0,"",DEVIS!H48)</f>
        <v/>
      </c>
      <c r="C48" s="46" t="str">
        <f>DEVIS!I48</f>
        <v/>
      </c>
      <c r="D48" t="str">
        <f t="shared" si="1"/>
        <v>N</v>
      </c>
    </row>
    <row r="49" spans="1:4" ht="30" customHeight="1">
      <c r="A49" s="46" t="str">
        <f>DEVIS!G49</f>
        <v/>
      </c>
      <c r="B49" s="46" t="str">
        <f>IF(DEVIS!H49=0,"",DEVIS!H49)</f>
        <v/>
      </c>
      <c r="C49" s="46" t="str">
        <f>DEVIS!I49</f>
        <v/>
      </c>
      <c r="D49" t="str">
        <f t="shared" si="1"/>
        <v>N</v>
      </c>
    </row>
    <row r="50" spans="1:4" ht="30" customHeight="1">
      <c r="A50" s="46" t="str">
        <f>DEVIS!G50</f>
        <v/>
      </c>
      <c r="B50" s="46" t="str">
        <f>IF(DEVIS!H50=0,"",DEVIS!H50)</f>
        <v/>
      </c>
      <c r="C50" s="46" t="str">
        <f>DEVIS!I50</f>
        <v/>
      </c>
      <c r="D50" t="str">
        <f t="shared" si="1"/>
        <v>N</v>
      </c>
    </row>
    <row r="51" spans="1:4" ht="30" customHeight="1">
      <c r="A51" s="46" t="str">
        <f>DEVIS!G51</f>
        <v/>
      </c>
      <c r="B51" s="46" t="str">
        <f>IF(DEVIS!H51=0,"",DEVIS!H51)</f>
        <v/>
      </c>
      <c r="C51" s="46" t="str">
        <f>DEVIS!I51</f>
        <v/>
      </c>
      <c r="D51" t="str">
        <f t="shared" si="1"/>
        <v>N</v>
      </c>
    </row>
    <row r="52" spans="1:4" ht="30" customHeight="1">
      <c r="A52" s="46" t="str">
        <f>DEVIS!G52</f>
        <v/>
      </c>
      <c r="B52" s="46" t="str">
        <f>IF(DEVIS!H52=0,"",DEVIS!H52)</f>
        <v/>
      </c>
      <c r="C52" s="46" t="str">
        <f>DEVIS!I52</f>
        <v/>
      </c>
      <c r="D52" t="str">
        <f t="shared" si="1"/>
        <v>N</v>
      </c>
    </row>
    <row r="53" spans="1:4" ht="30" customHeight="1">
      <c r="A53" s="46" t="str">
        <f>DEVIS!G53</f>
        <v/>
      </c>
      <c r="B53" s="46" t="str">
        <f>IF(DEVIS!H53=0,"",DEVIS!H53)</f>
        <v/>
      </c>
      <c r="C53" s="46" t="str">
        <f>DEVIS!I53</f>
        <v/>
      </c>
      <c r="D53" t="str">
        <f t="shared" si="1"/>
        <v>N</v>
      </c>
    </row>
    <row r="54" spans="1:4" ht="30" customHeight="1">
      <c r="A54" s="46" t="str">
        <f>DEVIS!G54</f>
        <v/>
      </c>
      <c r="B54" s="46" t="str">
        <f>IF(DEVIS!H54=0,"",DEVIS!H54)</f>
        <v/>
      </c>
      <c r="C54" s="46" t="str">
        <f>DEVIS!I54</f>
        <v/>
      </c>
      <c r="D54" t="str">
        <f t="shared" si="1"/>
        <v>N</v>
      </c>
    </row>
    <row r="55" spans="1:4" ht="30" customHeight="1">
      <c r="A55" s="46" t="str">
        <f>DEVIS!G55</f>
        <v/>
      </c>
      <c r="B55" s="46" t="str">
        <f>IF(DEVIS!H55=0,"",DEVIS!H55)</f>
        <v/>
      </c>
      <c r="C55" s="46" t="str">
        <f>DEVIS!I55</f>
        <v/>
      </c>
      <c r="D55" t="str">
        <f t="shared" si="1"/>
        <v>N</v>
      </c>
    </row>
    <row r="56" spans="1:4" ht="30" customHeight="1">
      <c r="A56" s="46" t="str">
        <f>DEVIS!G56</f>
        <v/>
      </c>
      <c r="B56" s="46" t="str">
        <f>IF(DEVIS!H56=0,"",DEVIS!H56)</f>
        <v/>
      </c>
      <c r="C56" s="46" t="str">
        <f>DEVIS!I56</f>
        <v/>
      </c>
      <c r="D56" t="str">
        <f t="shared" si="1"/>
        <v>N</v>
      </c>
    </row>
    <row r="57" spans="1:4" ht="30" customHeight="1">
      <c r="A57" s="46" t="str">
        <f>DEVIS!G57</f>
        <v/>
      </c>
      <c r="B57" s="46" t="str">
        <f>IF(DEVIS!H57=0,"",DEVIS!H57)</f>
        <v/>
      </c>
      <c r="C57" s="46" t="str">
        <f>DEVIS!I57</f>
        <v/>
      </c>
      <c r="D57" t="str">
        <f t="shared" si="1"/>
        <v>N</v>
      </c>
    </row>
    <row r="58" spans="1:4" ht="30" customHeight="1">
      <c r="A58" s="46" t="str">
        <f>DEVIS!G58</f>
        <v/>
      </c>
      <c r="B58" s="46" t="str">
        <f>IF(DEVIS!H58=0,"",DEVIS!H58)</f>
        <v/>
      </c>
      <c r="C58" s="46" t="str">
        <f>DEVIS!I58</f>
        <v/>
      </c>
      <c r="D58" t="str">
        <f t="shared" si="1"/>
        <v>N</v>
      </c>
    </row>
    <row r="59" spans="1:4" ht="30" customHeight="1">
      <c r="A59" s="46" t="str">
        <f>DEVIS!G59</f>
        <v/>
      </c>
      <c r="B59" s="46" t="str">
        <f>IF(DEVIS!H59=0,"",DEVIS!H59)</f>
        <v/>
      </c>
      <c r="C59" s="46" t="str">
        <f>DEVIS!I59</f>
        <v/>
      </c>
      <c r="D59" t="str">
        <f t="shared" si="1"/>
        <v>N</v>
      </c>
    </row>
    <row r="60" spans="1:4" ht="30" customHeight="1">
      <c r="A60" s="46" t="str">
        <f>DEVIS!G60</f>
        <v/>
      </c>
      <c r="B60" s="46" t="str">
        <f>IF(DEVIS!H60=0,"",DEVIS!H60)</f>
        <v/>
      </c>
      <c r="C60" s="46" t="str">
        <f>DEVIS!I60</f>
        <v/>
      </c>
      <c r="D60" t="str">
        <f t="shared" si="1"/>
        <v>N</v>
      </c>
    </row>
    <row r="61" spans="1:4" ht="30" customHeight="1">
      <c r="A61" s="46" t="str">
        <f>DEVIS!G61</f>
        <v/>
      </c>
      <c r="B61" s="46" t="str">
        <f>IF(DEVIS!H61=0,"",DEVIS!H61)</f>
        <v/>
      </c>
      <c r="C61" s="46" t="str">
        <f>DEVIS!I61</f>
        <v/>
      </c>
      <c r="D61" t="str">
        <f t="shared" si="1"/>
        <v>N</v>
      </c>
    </row>
    <row r="62" spans="1:4" ht="30" customHeight="1">
      <c r="A62" s="46" t="str">
        <f>DEVIS!G62</f>
        <v/>
      </c>
      <c r="B62" s="46" t="str">
        <f>IF(DEVIS!H62=0,"",DEVIS!H62)</f>
        <v/>
      </c>
      <c r="C62" s="46" t="str">
        <f>DEVIS!I62</f>
        <v/>
      </c>
      <c r="D62" t="str">
        <f t="shared" si="1"/>
        <v>N</v>
      </c>
    </row>
    <row r="63" spans="1:4" ht="30" customHeight="1">
      <c r="A63" s="46" t="str">
        <f>DEVIS!G63</f>
        <v/>
      </c>
      <c r="B63" s="46" t="str">
        <f>IF(DEVIS!H63=0,"",DEVIS!H63)</f>
        <v/>
      </c>
      <c r="C63" s="46" t="str">
        <f>DEVIS!I63</f>
        <v/>
      </c>
      <c r="D63" t="str">
        <f t="shared" si="1"/>
        <v>N</v>
      </c>
    </row>
    <row r="64" spans="1:4" ht="30" customHeight="1">
      <c r="A64" s="46" t="str">
        <f>DEVIS!G64</f>
        <v/>
      </c>
      <c r="B64" s="46" t="str">
        <f>IF(DEVIS!H64=0,"",DEVIS!H64)</f>
        <v/>
      </c>
      <c r="C64" s="46" t="str">
        <f>DEVIS!I64</f>
        <v/>
      </c>
      <c r="D64" t="str">
        <f t="shared" si="1"/>
        <v>N</v>
      </c>
    </row>
    <row r="65" spans="1:4" ht="30" customHeight="1">
      <c r="A65" s="46" t="str">
        <f>DEVIS!G65</f>
        <v/>
      </c>
      <c r="B65" s="46" t="str">
        <f>IF(DEVIS!H65=0,"",DEVIS!H65)</f>
        <v/>
      </c>
      <c r="C65" s="46" t="str">
        <f>DEVIS!I65</f>
        <v/>
      </c>
      <c r="D65" t="str">
        <f t="shared" si="1"/>
        <v>N</v>
      </c>
    </row>
    <row r="66" spans="1:4" ht="30" customHeight="1">
      <c r="A66" s="46" t="str">
        <f>DEVIS!G66</f>
        <v/>
      </c>
      <c r="B66" s="46" t="str">
        <f>IF(DEVIS!H66=0,"",DEVIS!H66)</f>
        <v/>
      </c>
      <c r="C66" s="46" t="str">
        <f>DEVIS!I66</f>
        <v/>
      </c>
      <c r="D66" t="str">
        <f t="shared" si="1"/>
        <v>N</v>
      </c>
    </row>
    <row r="67" spans="1:4" ht="30" customHeight="1">
      <c r="A67" s="46" t="str">
        <f>DEVIS!G67</f>
        <v/>
      </c>
      <c r="B67" s="46" t="str">
        <f>IF(DEVIS!H67=0,"",DEVIS!H67)</f>
        <v/>
      </c>
      <c r="C67" s="46" t="str">
        <f>DEVIS!I67</f>
        <v/>
      </c>
      <c r="D67" t="str">
        <f t="shared" si="1"/>
        <v>N</v>
      </c>
    </row>
    <row r="68" spans="1:4" ht="30" customHeight="1">
      <c r="A68" s="46" t="str">
        <f>DEVIS!G68</f>
        <v/>
      </c>
      <c r="B68" s="46" t="str">
        <f>IF(DEVIS!H68=0,"",DEVIS!H68)</f>
        <v/>
      </c>
      <c r="C68" s="46" t="str">
        <f>DEVIS!I68</f>
        <v/>
      </c>
      <c r="D68" t="str">
        <f t="shared" ref="D68:D131" si="2">IF(A68="","N","O")</f>
        <v>N</v>
      </c>
    </row>
    <row r="69" spans="1:4" ht="30" customHeight="1">
      <c r="A69" s="46" t="str">
        <f>DEVIS!G69</f>
        <v/>
      </c>
      <c r="B69" s="46" t="str">
        <f>IF(DEVIS!H69=0,"",DEVIS!H69)</f>
        <v/>
      </c>
      <c r="C69" s="46" t="str">
        <f>DEVIS!I69</f>
        <v/>
      </c>
      <c r="D69" t="str">
        <f t="shared" si="2"/>
        <v>N</v>
      </c>
    </row>
    <row r="70" spans="1:4" ht="30" customHeight="1">
      <c r="A70" s="46" t="str">
        <f>DEVIS!G70</f>
        <v/>
      </c>
      <c r="B70" s="46" t="str">
        <f>IF(DEVIS!H70=0,"",DEVIS!H70)</f>
        <v/>
      </c>
      <c r="C70" s="46" t="str">
        <f>DEVIS!I70</f>
        <v/>
      </c>
      <c r="D70" t="str">
        <f t="shared" si="2"/>
        <v>N</v>
      </c>
    </row>
    <row r="71" spans="1:4" ht="30" customHeight="1">
      <c r="A71" s="46" t="str">
        <f>DEVIS!G71</f>
        <v/>
      </c>
      <c r="B71" s="46" t="str">
        <f>IF(DEVIS!H71=0,"",DEVIS!H71)</f>
        <v/>
      </c>
      <c r="C71" s="46" t="str">
        <f>DEVIS!I71</f>
        <v/>
      </c>
      <c r="D71" t="str">
        <f t="shared" si="2"/>
        <v>N</v>
      </c>
    </row>
    <row r="72" spans="1:4" ht="30" customHeight="1">
      <c r="A72" s="46" t="str">
        <f>DEVIS!G72</f>
        <v/>
      </c>
      <c r="B72" s="46" t="str">
        <f>IF(DEVIS!H72=0,"",DEVIS!H72)</f>
        <v/>
      </c>
      <c r="C72" s="46" t="str">
        <f>DEVIS!I72</f>
        <v/>
      </c>
      <c r="D72" t="str">
        <f t="shared" si="2"/>
        <v>N</v>
      </c>
    </row>
    <row r="73" spans="1:4" ht="30" customHeight="1">
      <c r="A73" s="46" t="str">
        <f>DEVIS!G73</f>
        <v/>
      </c>
      <c r="B73" s="46" t="str">
        <f>IF(DEVIS!H73=0,"",DEVIS!H73)</f>
        <v/>
      </c>
      <c r="C73" s="46" t="str">
        <f>DEVIS!I73</f>
        <v/>
      </c>
      <c r="D73" t="str">
        <f t="shared" si="2"/>
        <v>N</v>
      </c>
    </row>
    <row r="74" spans="1:4" ht="30" customHeight="1">
      <c r="A74" s="46" t="str">
        <f>DEVIS!G74</f>
        <v/>
      </c>
      <c r="B74" s="46" t="str">
        <f>IF(DEVIS!H74=0,"",DEVIS!H74)</f>
        <v/>
      </c>
      <c r="C74" s="46" t="str">
        <f>DEVIS!I74</f>
        <v/>
      </c>
      <c r="D74" t="str">
        <f t="shared" si="2"/>
        <v>N</v>
      </c>
    </row>
    <row r="75" spans="1:4" ht="30" customHeight="1">
      <c r="A75" s="46" t="str">
        <f>DEVIS!G75</f>
        <v/>
      </c>
      <c r="B75" s="46" t="str">
        <f>IF(DEVIS!H75=0,"",DEVIS!H75)</f>
        <v/>
      </c>
      <c r="C75" s="46" t="str">
        <f>DEVIS!I75</f>
        <v/>
      </c>
      <c r="D75" t="str">
        <f t="shared" si="2"/>
        <v>N</v>
      </c>
    </row>
    <row r="76" spans="1:4" ht="30" customHeight="1">
      <c r="A76" s="46" t="str">
        <f>DEVIS!G76</f>
        <v/>
      </c>
      <c r="B76" s="46" t="str">
        <f>IF(DEVIS!H76=0,"",DEVIS!H76)</f>
        <v/>
      </c>
      <c r="C76" s="46" t="str">
        <f>DEVIS!I76</f>
        <v/>
      </c>
      <c r="D76" t="str">
        <f t="shared" si="2"/>
        <v>N</v>
      </c>
    </row>
    <row r="77" spans="1:4" ht="30" customHeight="1">
      <c r="A77" s="46" t="str">
        <f>DEVIS!G77</f>
        <v/>
      </c>
      <c r="B77" s="46" t="str">
        <f>IF(DEVIS!H77=0,"",DEVIS!H77)</f>
        <v/>
      </c>
      <c r="C77" s="46" t="str">
        <f>DEVIS!I77</f>
        <v/>
      </c>
      <c r="D77" t="str">
        <f t="shared" si="2"/>
        <v>N</v>
      </c>
    </row>
    <row r="78" spans="1:4" ht="30" customHeight="1">
      <c r="A78" s="46" t="str">
        <f>DEVIS!G78</f>
        <v/>
      </c>
      <c r="B78" s="46" t="str">
        <f>IF(DEVIS!H78=0,"",DEVIS!H78)</f>
        <v/>
      </c>
      <c r="C78" s="46" t="str">
        <f>DEVIS!I78</f>
        <v/>
      </c>
      <c r="D78" t="str">
        <f t="shared" si="2"/>
        <v>N</v>
      </c>
    </row>
    <row r="79" spans="1:4" ht="30" customHeight="1">
      <c r="A79" s="46" t="str">
        <f>DEVIS!G79</f>
        <v/>
      </c>
      <c r="B79" s="46" t="str">
        <f>IF(DEVIS!H79=0,"",DEVIS!H79)</f>
        <v/>
      </c>
      <c r="C79" s="46" t="str">
        <f>DEVIS!I79</f>
        <v/>
      </c>
      <c r="D79" t="str">
        <f t="shared" si="2"/>
        <v>N</v>
      </c>
    </row>
    <row r="80" spans="1:4" ht="30" customHeight="1">
      <c r="A80" s="46" t="str">
        <f>DEVIS!G80</f>
        <v/>
      </c>
      <c r="B80" s="46" t="str">
        <f>IF(DEVIS!H80=0,"",DEVIS!H80)</f>
        <v/>
      </c>
      <c r="C80" s="46" t="str">
        <f>DEVIS!I80</f>
        <v/>
      </c>
      <c r="D80" t="str">
        <f t="shared" si="2"/>
        <v>N</v>
      </c>
    </row>
    <row r="81" spans="1:4" ht="30" customHeight="1">
      <c r="A81" s="46" t="str">
        <f>DEVIS!G81</f>
        <v/>
      </c>
      <c r="B81" s="46" t="str">
        <f>IF(DEVIS!H81=0,"",DEVIS!H81)</f>
        <v/>
      </c>
      <c r="C81" s="46" t="str">
        <f>DEVIS!I81</f>
        <v/>
      </c>
      <c r="D81" t="str">
        <f t="shared" si="2"/>
        <v>N</v>
      </c>
    </row>
    <row r="82" spans="1:4" ht="30" customHeight="1">
      <c r="A82" s="46" t="str">
        <f>DEVIS!G82</f>
        <v/>
      </c>
      <c r="B82" s="46" t="str">
        <f>IF(DEVIS!H82=0,"",DEVIS!H82)</f>
        <v/>
      </c>
      <c r="C82" s="46" t="str">
        <f>DEVIS!I82</f>
        <v/>
      </c>
      <c r="D82" t="str">
        <f t="shared" si="2"/>
        <v>N</v>
      </c>
    </row>
    <row r="83" spans="1:4" ht="30" customHeight="1">
      <c r="A83" s="46" t="str">
        <f>DEVIS!G83</f>
        <v/>
      </c>
      <c r="B83" s="46" t="str">
        <f>IF(DEVIS!H83=0,"",DEVIS!H83)</f>
        <v/>
      </c>
      <c r="C83" s="46" t="str">
        <f>DEVIS!I83</f>
        <v/>
      </c>
      <c r="D83" t="str">
        <f t="shared" si="2"/>
        <v>N</v>
      </c>
    </row>
    <row r="84" spans="1:4" ht="30" customHeight="1">
      <c r="A84" s="46" t="str">
        <f>DEVIS!G84</f>
        <v/>
      </c>
      <c r="B84" s="46" t="str">
        <f>IF(DEVIS!H84=0,"",DEVIS!H84)</f>
        <v/>
      </c>
      <c r="C84" s="46" t="str">
        <f>DEVIS!I84</f>
        <v/>
      </c>
      <c r="D84" t="str">
        <f t="shared" si="2"/>
        <v>N</v>
      </c>
    </row>
    <row r="85" spans="1:4" ht="30" customHeight="1">
      <c r="A85" s="46" t="str">
        <f>DEVIS!G85</f>
        <v/>
      </c>
      <c r="B85" s="46" t="str">
        <f>IF(DEVIS!H85=0,"",DEVIS!H85)</f>
        <v/>
      </c>
      <c r="C85" s="46" t="str">
        <f>DEVIS!I85</f>
        <v/>
      </c>
      <c r="D85" t="str">
        <f t="shared" si="2"/>
        <v>N</v>
      </c>
    </row>
    <row r="86" spans="1:4" ht="30" customHeight="1">
      <c r="A86" s="46" t="str">
        <f>DEVIS!G86</f>
        <v/>
      </c>
      <c r="B86" s="46" t="str">
        <f>IF(DEVIS!H86=0,"",DEVIS!H86)</f>
        <v/>
      </c>
      <c r="C86" s="46" t="str">
        <f>DEVIS!I86</f>
        <v/>
      </c>
      <c r="D86" t="str">
        <f t="shared" si="2"/>
        <v>N</v>
      </c>
    </row>
    <row r="87" spans="1:4" ht="30" customHeight="1">
      <c r="A87" s="46" t="str">
        <f>DEVIS!G87</f>
        <v/>
      </c>
      <c r="B87" s="46" t="str">
        <f>IF(DEVIS!H87=0,"",DEVIS!H87)</f>
        <v/>
      </c>
      <c r="C87" s="46" t="str">
        <f>DEVIS!I87</f>
        <v/>
      </c>
      <c r="D87" t="str">
        <f t="shared" si="2"/>
        <v>N</v>
      </c>
    </row>
    <row r="88" spans="1:4" ht="30" customHeight="1">
      <c r="A88" s="46" t="str">
        <f>DEVIS!G88</f>
        <v/>
      </c>
      <c r="B88" s="46" t="str">
        <f>IF(DEVIS!H88=0,"",DEVIS!H88)</f>
        <v/>
      </c>
      <c r="C88" s="46" t="str">
        <f>DEVIS!I88</f>
        <v/>
      </c>
      <c r="D88" t="str">
        <f t="shared" si="2"/>
        <v>N</v>
      </c>
    </row>
    <row r="89" spans="1:4" ht="30" customHeight="1">
      <c r="A89" s="46" t="str">
        <f>DEVIS!G89</f>
        <v/>
      </c>
      <c r="B89" s="46" t="str">
        <f>IF(DEVIS!H89=0,"",DEVIS!H89)</f>
        <v/>
      </c>
      <c r="C89" s="46" t="str">
        <f>DEVIS!I89</f>
        <v/>
      </c>
      <c r="D89" t="str">
        <f t="shared" si="2"/>
        <v>N</v>
      </c>
    </row>
    <row r="90" spans="1:4" ht="30" customHeight="1">
      <c r="A90" s="46" t="str">
        <f>DEVIS!G90</f>
        <v/>
      </c>
      <c r="B90" s="46" t="str">
        <f>IF(DEVIS!H90=0,"",DEVIS!H90)</f>
        <v/>
      </c>
      <c r="C90" s="46" t="str">
        <f>DEVIS!I90</f>
        <v/>
      </c>
      <c r="D90" t="str">
        <f t="shared" si="2"/>
        <v>N</v>
      </c>
    </row>
    <row r="91" spans="1:4" ht="30" customHeight="1">
      <c r="A91" s="46" t="str">
        <f>DEVIS!G91</f>
        <v/>
      </c>
      <c r="B91" s="46" t="str">
        <f>IF(DEVIS!H91=0,"",DEVIS!H91)</f>
        <v/>
      </c>
      <c r="C91" s="46" t="str">
        <f>DEVIS!I91</f>
        <v/>
      </c>
      <c r="D91" t="str">
        <f t="shared" si="2"/>
        <v>N</v>
      </c>
    </row>
    <row r="92" spans="1:4" ht="30" customHeight="1">
      <c r="A92" s="46" t="str">
        <f>DEVIS!G92</f>
        <v/>
      </c>
      <c r="B92" s="46" t="str">
        <f>IF(DEVIS!H92=0,"",DEVIS!H92)</f>
        <v/>
      </c>
      <c r="C92" s="46" t="str">
        <f>DEVIS!I92</f>
        <v/>
      </c>
      <c r="D92" t="str">
        <f t="shared" si="2"/>
        <v>N</v>
      </c>
    </row>
    <row r="93" spans="1:4" ht="30" customHeight="1">
      <c r="A93" s="46" t="str">
        <f>DEVIS!G93</f>
        <v/>
      </c>
      <c r="B93" s="46" t="str">
        <f>IF(DEVIS!H93=0,"",DEVIS!H93)</f>
        <v/>
      </c>
      <c r="C93" s="46" t="str">
        <f>DEVIS!I93</f>
        <v/>
      </c>
      <c r="D93" t="str">
        <f t="shared" si="2"/>
        <v>N</v>
      </c>
    </row>
    <row r="94" spans="1:4" ht="30" customHeight="1">
      <c r="A94" s="46" t="str">
        <f>DEVIS!G94</f>
        <v/>
      </c>
      <c r="B94" s="46" t="str">
        <f>IF(DEVIS!H94=0,"",DEVIS!H94)</f>
        <v/>
      </c>
      <c r="C94" s="46" t="str">
        <f>DEVIS!I94</f>
        <v/>
      </c>
      <c r="D94" t="str">
        <f t="shared" si="2"/>
        <v>N</v>
      </c>
    </row>
    <row r="95" spans="1:4" ht="30" customHeight="1">
      <c r="A95" s="46" t="str">
        <f>DEVIS!G95</f>
        <v/>
      </c>
      <c r="B95" s="46" t="str">
        <f>IF(DEVIS!H95=0,"",DEVIS!H95)</f>
        <v/>
      </c>
      <c r="C95" s="46" t="str">
        <f>DEVIS!I95</f>
        <v/>
      </c>
      <c r="D95" t="str">
        <f t="shared" si="2"/>
        <v>N</v>
      </c>
    </row>
    <row r="96" spans="1:4" ht="30" customHeight="1">
      <c r="A96" s="46" t="str">
        <f>DEVIS!G96</f>
        <v/>
      </c>
      <c r="B96" s="46" t="str">
        <f>IF(DEVIS!H96=0,"",DEVIS!H96)</f>
        <v/>
      </c>
      <c r="C96" s="46" t="str">
        <f>DEVIS!I96</f>
        <v/>
      </c>
      <c r="D96" t="str">
        <f t="shared" si="2"/>
        <v>N</v>
      </c>
    </row>
    <row r="97" spans="1:4" ht="30" customHeight="1">
      <c r="A97" s="46" t="str">
        <f>DEVIS!G97</f>
        <v/>
      </c>
      <c r="B97" s="46" t="str">
        <f>IF(DEVIS!H97=0,"",DEVIS!H97)</f>
        <v/>
      </c>
      <c r="C97" s="46" t="str">
        <f>DEVIS!I97</f>
        <v/>
      </c>
      <c r="D97" t="str">
        <f t="shared" si="2"/>
        <v>N</v>
      </c>
    </row>
    <row r="98" spans="1:4" ht="30" customHeight="1">
      <c r="A98" s="46" t="str">
        <f>DEVIS!G98</f>
        <v/>
      </c>
      <c r="B98" s="46" t="str">
        <f>IF(DEVIS!H98=0,"",DEVIS!H98)</f>
        <v/>
      </c>
      <c r="C98" s="46" t="str">
        <f>DEVIS!I98</f>
        <v/>
      </c>
      <c r="D98" t="str">
        <f t="shared" si="2"/>
        <v>N</v>
      </c>
    </row>
    <row r="99" spans="1:4" ht="30" customHeight="1">
      <c r="A99" s="46" t="str">
        <f>DEVIS!G99</f>
        <v/>
      </c>
      <c r="B99" s="46" t="str">
        <f>IF(DEVIS!H99=0,"",DEVIS!H99)</f>
        <v/>
      </c>
      <c r="C99" s="46" t="str">
        <f>DEVIS!I99</f>
        <v/>
      </c>
      <c r="D99" t="str">
        <f t="shared" si="2"/>
        <v>N</v>
      </c>
    </row>
    <row r="100" spans="1:4" ht="30" customHeight="1">
      <c r="A100" s="46" t="str">
        <f>DEVIS!G100</f>
        <v/>
      </c>
      <c r="B100" s="46" t="str">
        <f>IF(DEVIS!H100=0,"",DEVIS!H100)</f>
        <v/>
      </c>
      <c r="C100" s="46" t="str">
        <f>DEVIS!I100</f>
        <v/>
      </c>
      <c r="D100" t="str">
        <f t="shared" si="2"/>
        <v>N</v>
      </c>
    </row>
    <row r="101" spans="1:4" ht="30" customHeight="1">
      <c r="A101" s="46" t="str">
        <f>DEVIS!G101</f>
        <v/>
      </c>
      <c r="B101" s="46" t="str">
        <f>IF(DEVIS!H101=0,"",DEVIS!H101)</f>
        <v/>
      </c>
      <c r="C101" s="46" t="str">
        <f>DEVIS!I101</f>
        <v/>
      </c>
      <c r="D101" t="str">
        <f t="shared" si="2"/>
        <v>N</v>
      </c>
    </row>
    <row r="102" spans="1:4" ht="30" customHeight="1">
      <c r="A102" s="46" t="str">
        <f>DEVIS!G102</f>
        <v/>
      </c>
      <c r="B102" s="46" t="str">
        <f>IF(DEVIS!H102=0,"",DEVIS!H102)</f>
        <v/>
      </c>
      <c r="C102" s="46" t="str">
        <f>DEVIS!I102</f>
        <v/>
      </c>
      <c r="D102" t="str">
        <f t="shared" si="2"/>
        <v>N</v>
      </c>
    </row>
    <row r="103" spans="1:4" ht="30" customHeight="1">
      <c r="A103" s="46" t="str">
        <f>DEVIS!G103</f>
        <v/>
      </c>
      <c r="B103" s="46" t="str">
        <f>IF(DEVIS!H103=0,"",DEVIS!H103)</f>
        <v/>
      </c>
      <c r="C103" s="46" t="str">
        <f>DEVIS!I103</f>
        <v/>
      </c>
      <c r="D103" t="str">
        <f t="shared" si="2"/>
        <v>N</v>
      </c>
    </row>
    <row r="104" spans="1:4" ht="30" customHeight="1">
      <c r="A104" s="46" t="str">
        <f>DEVIS!G104</f>
        <v/>
      </c>
      <c r="B104" s="46" t="str">
        <f>IF(DEVIS!H104=0,"",DEVIS!H104)</f>
        <v/>
      </c>
      <c r="C104" s="46" t="str">
        <f>DEVIS!I104</f>
        <v/>
      </c>
      <c r="D104" t="str">
        <f t="shared" si="2"/>
        <v>N</v>
      </c>
    </row>
    <row r="105" spans="1:4" ht="30" customHeight="1">
      <c r="A105" s="46" t="str">
        <f>DEVIS!G105</f>
        <v/>
      </c>
      <c r="B105" s="46" t="str">
        <f>IF(DEVIS!H105=0,"",DEVIS!H105)</f>
        <v/>
      </c>
      <c r="C105" s="46" t="str">
        <f>DEVIS!I105</f>
        <v/>
      </c>
      <c r="D105" t="str">
        <f t="shared" si="2"/>
        <v>N</v>
      </c>
    </row>
    <row r="106" spans="1:4" ht="30" customHeight="1">
      <c r="A106" s="46" t="str">
        <f>DEVIS!G106</f>
        <v/>
      </c>
      <c r="B106" s="46" t="str">
        <f>IF(DEVIS!H106=0,"",DEVIS!H106)</f>
        <v/>
      </c>
      <c r="C106" s="46" t="str">
        <f>DEVIS!I106</f>
        <v/>
      </c>
      <c r="D106" t="str">
        <f t="shared" si="2"/>
        <v>N</v>
      </c>
    </row>
    <row r="107" spans="1:4" ht="30" customHeight="1">
      <c r="A107" s="46" t="str">
        <f>DEVIS!G107</f>
        <v/>
      </c>
      <c r="B107" s="46" t="str">
        <f>IF(DEVIS!H107=0,"",DEVIS!H107)</f>
        <v/>
      </c>
      <c r="C107" s="46" t="str">
        <f>DEVIS!I107</f>
        <v/>
      </c>
      <c r="D107" t="str">
        <f t="shared" si="2"/>
        <v>N</v>
      </c>
    </row>
    <row r="108" spans="1:4" ht="30" customHeight="1">
      <c r="A108" s="46" t="str">
        <f>DEVIS!G108</f>
        <v/>
      </c>
      <c r="B108" s="46" t="str">
        <f>IF(DEVIS!H108=0,"",DEVIS!H108)</f>
        <v/>
      </c>
      <c r="C108" s="46" t="str">
        <f>DEVIS!I108</f>
        <v/>
      </c>
      <c r="D108" t="str">
        <f t="shared" si="2"/>
        <v>N</v>
      </c>
    </row>
    <row r="109" spans="1:4" ht="30" customHeight="1">
      <c r="A109" s="46" t="str">
        <f>DEVIS!G109</f>
        <v/>
      </c>
      <c r="B109" s="46" t="str">
        <f>IF(DEVIS!H109=0,"",DEVIS!H109)</f>
        <v/>
      </c>
      <c r="C109" s="46" t="str">
        <f>DEVIS!I109</f>
        <v/>
      </c>
      <c r="D109" t="str">
        <f t="shared" si="2"/>
        <v>N</v>
      </c>
    </row>
    <row r="110" spans="1:4" ht="30" customHeight="1">
      <c r="A110" s="46" t="str">
        <f>DEVIS!G110</f>
        <v/>
      </c>
      <c r="B110" s="46" t="str">
        <f>IF(DEVIS!H110=0,"",DEVIS!H110)</f>
        <v/>
      </c>
      <c r="C110" s="46" t="str">
        <f>DEVIS!I110</f>
        <v/>
      </c>
      <c r="D110" t="str">
        <f t="shared" si="2"/>
        <v>N</v>
      </c>
    </row>
    <row r="111" spans="1:4" ht="30" customHeight="1">
      <c r="A111" s="46" t="str">
        <f>DEVIS!G111</f>
        <v/>
      </c>
      <c r="B111" s="46" t="str">
        <f>IF(DEVIS!H111=0,"",DEVIS!H111)</f>
        <v/>
      </c>
      <c r="C111" s="46" t="str">
        <f>DEVIS!I111</f>
        <v/>
      </c>
      <c r="D111" t="str">
        <f t="shared" si="2"/>
        <v>N</v>
      </c>
    </row>
    <row r="112" spans="1:4" ht="30" customHeight="1">
      <c r="A112" s="46" t="str">
        <f>DEVIS!G112</f>
        <v/>
      </c>
      <c r="B112" s="46" t="str">
        <f>IF(DEVIS!H112=0,"",DEVIS!H112)</f>
        <v/>
      </c>
      <c r="C112" s="46" t="str">
        <f>DEVIS!I112</f>
        <v/>
      </c>
      <c r="D112" t="str">
        <f t="shared" si="2"/>
        <v>N</v>
      </c>
    </row>
    <row r="113" spans="1:4" ht="30" customHeight="1">
      <c r="A113" s="46" t="str">
        <f>DEVIS!G113</f>
        <v/>
      </c>
      <c r="B113" s="46" t="str">
        <f>IF(DEVIS!H113=0,"",DEVIS!H113)</f>
        <v/>
      </c>
      <c r="C113" s="46" t="str">
        <f>DEVIS!I113</f>
        <v/>
      </c>
      <c r="D113" t="str">
        <f t="shared" si="2"/>
        <v>N</v>
      </c>
    </row>
    <row r="114" spans="1:4" ht="30" customHeight="1">
      <c r="A114" s="46" t="str">
        <f>DEVIS!G114</f>
        <v/>
      </c>
      <c r="B114" s="46" t="str">
        <f>IF(DEVIS!H114=0,"",DEVIS!H114)</f>
        <v/>
      </c>
      <c r="C114" s="46" t="str">
        <f>DEVIS!I114</f>
        <v/>
      </c>
      <c r="D114" t="str">
        <f t="shared" si="2"/>
        <v>N</v>
      </c>
    </row>
    <row r="115" spans="1:4" ht="30" customHeight="1">
      <c r="A115" s="46" t="str">
        <f>DEVIS!G115</f>
        <v/>
      </c>
      <c r="B115" s="46" t="str">
        <f>IF(DEVIS!H115=0,"",DEVIS!H115)</f>
        <v/>
      </c>
      <c r="C115" s="46" t="str">
        <f>DEVIS!I115</f>
        <v/>
      </c>
      <c r="D115" t="str">
        <f t="shared" si="2"/>
        <v>N</v>
      </c>
    </row>
    <row r="116" spans="1:4" ht="30" customHeight="1">
      <c r="A116" s="46" t="str">
        <f>DEVIS!G116</f>
        <v/>
      </c>
      <c r="B116" s="46" t="str">
        <f>IF(DEVIS!H116=0,"",DEVIS!H116)</f>
        <v/>
      </c>
      <c r="C116" s="46" t="str">
        <f>DEVIS!I116</f>
        <v/>
      </c>
      <c r="D116" t="str">
        <f t="shared" si="2"/>
        <v>N</v>
      </c>
    </row>
    <row r="117" spans="1:4" ht="30" customHeight="1">
      <c r="A117" s="46" t="str">
        <f>DEVIS!G117</f>
        <v/>
      </c>
      <c r="B117" s="46" t="str">
        <f>IF(DEVIS!H117=0,"",DEVIS!H117)</f>
        <v/>
      </c>
      <c r="C117" s="46" t="str">
        <f>DEVIS!I117</f>
        <v/>
      </c>
      <c r="D117" t="str">
        <f t="shared" si="2"/>
        <v>N</v>
      </c>
    </row>
    <row r="118" spans="1:4" ht="30" customHeight="1">
      <c r="A118" s="46" t="str">
        <f>DEVIS!G118</f>
        <v/>
      </c>
      <c r="B118" s="46" t="str">
        <f>IF(DEVIS!H118=0,"",DEVIS!H118)</f>
        <v/>
      </c>
      <c r="C118" s="46" t="str">
        <f>DEVIS!I118</f>
        <v/>
      </c>
      <c r="D118" t="str">
        <f t="shared" si="2"/>
        <v>N</v>
      </c>
    </row>
    <row r="119" spans="1:4" ht="30" customHeight="1">
      <c r="A119" s="46" t="str">
        <f>DEVIS!G119</f>
        <v/>
      </c>
      <c r="B119" s="46" t="str">
        <f>IF(DEVIS!H119=0,"",DEVIS!H119)</f>
        <v/>
      </c>
      <c r="C119" s="46" t="str">
        <f>DEVIS!I119</f>
        <v/>
      </c>
      <c r="D119" t="str">
        <f t="shared" si="2"/>
        <v>N</v>
      </c>
    </row>
    <row r="120" spans="1:4" ht="30" customHeight="1">
      <c r="A120" s="46" t="str">
        <f>DEVIS!G120</f>
        <v/>
      </c>
      <c r="B120" s="46" t="str">
        <f>IF(DEVIS!H120=0,"",DEVIS!H120)</f>
        <v/>
      </c>
      <c r="C120" s="46" t="str">
        <f>DEVIS!I120</f>
        <v/>
      </c>
      <c r="D120" t="str">
        <f t="shared" si="2"/>
        <v>N</v>
      </c>
    </row>
    <row r="121" spans="1:4" ht="30" customHeight="1">
      <c r="A121" s="46" t="str">
        <f>DEVIS!G121</f>
        <v/>
      </c>
      <c r="B121" s="46" t="str">
        <f>IF(DEVIS!H121=0,"",DEVIS!H121)</f>
        <v/>
      </c>
      <c r="C121" s="46" t="str">
        <f>DEVIS!I121</f>
        <v/>
      </c>
      <c r="D121" t="str">
        <f t="shared" si="2"/>
        <v>N</v>
      </c>
    </row>
    <row r="122" spans="1:4" ht="30" customHeight="1">
      <c r="A122" s="46" t="str">
        <f>DEVIS!G122</f>
        <v/>
      </c>
      <c r="B122" s="46" t="str">
        <f>IF(DEVIS!H122=0,"",DEVIS!H122)</f>
        <v/>
      </c>
      <c r="C122" s="46" t="str">
        <f>DEVIS!I122</f>
        <v/>
      </c>
      <c r="D122" t="str">
        <f t="shared" si="2"/>
        <v>N</v>
      </c>
    </row>
    <row r="123" spans="1:4" ht="30" customHeight="1">
      <c r="A123" s="46" t="str">
        <f>DEVIS!G123</f>
        <v/>
      </c>
      <c r="B123" s="46" t="str">
        <f>IF(DEVIS!H123=0,"",DEVIS!H123)</f>
        <v/>
      </c>
      <c r="C123" s="46" t="str">
        <f>DEVIS!I123</f>
        <v/>
      </c>
      <c r="D123" t="str">
        <f t="shared" si="2"/>
        <v>N</v>
      </c>
    </row>
    <row r="124" spans="1:4" ht="30" customHeight="1">
      <c r="A124" s="46" t="str">
        <f>DEVIS!G124</f>
        <v/>
      </c>
      <c r="B124" s="46" t="str">
        <f>IF(DEVIS!H124=0,"",DEVIS!H124)</f>
        <v/>
      </c>
      <c r="C124" s="46" t="str">
        <f>DEVIS!I124</f>
        <v/>
      </c>
      <c r="D124" t="str">
        <f t="shared" si="2"/>
        <v>N</v>
      </c>
    </row>
    <row r="125" spans="1:4" ht="30" customHeight="1">
      <c r="A125" s="46" t="str">
        <f>DEVIS!G125</f>
        <v/>
      </c>
      <c r="B125" s="46" t="str">
        <f>IF(DEVIS!H125=0,"",DEVIS!H125)</f>
        <v/>
      </c>
      <c r="C125" s="46" t="str">
        <f>DEVIS!I125</f>
        <v/>
      </c>
      <c r="D125" t="str">
        <f t="shared" si="2"/>
        <v>N</v>
      </c>
    </row>
    <row r="126" spans="1:4" ht="30" customHeight="1">
      <c r="A126" s="46" t="str">
        <f>DEVIS!G126</f>
        <v/>
      </c>
      <c r="B126" s="46" t="str">
        <f>IF(DEVIS!H126=0,"",DEVIS!H126)</f>
        <v/>
      </c>
      <c r="C126" s="46" t="str">
        <f>DEVIS!I126</f>
        <v/>
      </c>
      <c r="D126" t="str">
        <f t="shared" si="2"/>
        <v>N</v>
      </c>
    </row>
    <row r="127" spans="1:4" ht="30" customHeight="1">
      <c r="A127" s="46" t="str">
        <f>DEVIS!G127</f>
        <v/>
      </c>
      <c r="B127" s="46" t="str">
        <f>IF(DEVIS!H127=0,"",DEVIS!H127)</f>
        <v/>
      </c>
      <c r="C127" s="46" t="str">
        <f>DEVIS!I127</f>
        <v/>
      </c>
      <c r="D127" t="str">
        <f t="shared" si="2"/>
        <v>N</v>
      </c>
    </row>
    <row r="128" spans="1:4" ht="30" customHeight="1">
      <c r="A128" s="46" t="str">
        <f>DEVIS!G128</f>
        <v/>
      </c>
      <c r="B128" s="46" t="str">
        <f>IF(DEVIS!H128=0,"",DEVIS!H128)</f>
        <v/>
      </c>
      <c r="C128" s="46" t="str">
        <f>DEVIS!I128</f>
        <v/>
      </c>
      <c r="D128" t="str">
        <f t="shared" si="2"/>
        <v>N</v>
      </c>
    </row>
    <row r="129" spans="1:4" ht="30" customHeight="1">
      <c r="A129" s="46" t="str">
        <f>DEVIS!G129</f>
        <v/>
      </c>
      <c r="B129" s="46" t="str">
        <f>IF(DEVIS!H129=0,"",DEVIS!H129)</f>
        <v/>
      </c>
      <c r="C129" s="46" t="str">
        <f>DEVIS!I129</f>
        <v/>
      </c>
      <c r="D129" t="str">
        <f t="shared" si="2"/>
        <v>N</v>
      </c>
    </row>
    <row r="130" spans="1:4" ht="30" customHeight="1">
      <c r="A130" s="46" t="str">
        <f>DEVIS!G130</f>
        <v/>
      </c>
      <c r="B130" s="46" t="str">
        <f>IF(DEVIS!H130=0,"",DEVIS!H130)</f>
        <v/>
      </c>
      <c r="C130" s="46" t="str">
        <f>DEVIS!I130</f>
        <v/>
      </c>
      <c r="D130" t="str">
        <f t="shared" si="2"/>
        <v>N</v>
      </c>
    </row>
    <row r="131" spans="1:4" ht="30" customHeight="1">
      <c r="A131" s="46" t="str">
        <f>DEVIS!G131</f>
        <v/>
      </c>
      <c r="B131" s="46" t="str">
        <f>IF(DEVIS!H131=0,"",DEVIS!H131)</f>
        <v/>
      </c>
      <c r="C131" s="46" t="str">
        <f>DEVIS!I131</f>
        <v/>
      </c>
      <c r="D131" t="str">
        <f t="shared" si="2"/>
        <v>N</v>
      </c>
    </row>
    <row r="132" spans="1:4" ht="30" customHeight="1">
      <c r="A132" s="46" t="str">
        <f>DEVIS!G132</f>
        <v/>
      </c>
      <c r="B132" s="46" t="str">
        <f>IF(DEVIS!H132=0,"",DEVIS!H132)</f>
        <v/>
      </c>
      <c r="C132" s="46" t="str">
        <f>DEVIS!I132</f>
        <v/>
      </c>
      <c r="D132" t="str">
        <f t="shared" ref="D132:D195" si="3">IF(A132="","N","O")</f>
        <v>N</v>
      </c>
    </row>
    <row r="133" spans="1:4" ht="30" customHeight="1">
      <c r="A133" s="46" t="str">
        <f>DEVIS!G133</f>
        <v/>
      </c>
      <c r="B133" s="46" t="str">
        <f>IF(DEVIS!H133=0,"",DEVIS!H133)</f>
        <v/>
      </c>
      <c r="C133" s="46" t="str">
        <f>DEVIS!I133</f>
        <v/>
      </c>
      <c r="D133" t="str">
        <f t="shared" si="3"/>
        <v>N</v>
      </c>
    </row>
    <row r="134" spans="1:4" ht="30" customHeight="1">
      <c r="A134" s="46" t="str">
        <f>DEVIS!G134</f>
        <v/>
      </c>
      <c r="B134" s="46" t="str">
        <f>IF(DEVIS!H134=0,"",DEVIS!H134)</f>
        <v/>
      </c>
      <c r="C134" s="46" t="str">
        <f>DEVIS!I134</f>
        <v/>
      </c>
      <c r="D134" t="str">
        <f t="shared" si="3"/>
        <v>N</v>
      </c>
    </row>
    <row r="135" spans="1:4" ht="30" customHeight="1">
      <c r="A135" s="46" t="str">
        <f>DEVIS!G135</f>
        <v/>
      </c>
      <c r="B135" s="46" t="str">
        <f>IF(DEVIS!H135=0,"",DEVIS!H135)</f>
        <v/>
      </c>
      <c r="C135" s="46" t="str">
        <f>DEVIS!I135</f>
        <v/>
      </c>
      <c r="D135" t="str">
        <f t="shared" si="3"/>
        <v>N</v>
      </c>
    </row>
    <row r="136" spans="1:4" ht="30" customHeight="1">
      <c r="A136" s="46" t="str">
        <f>DEVIS!G136</f>
        <v/>
      </c>
      <c r="B136" s="46" t="str">
        <f>IF(DEVIS!H136=0,"",DEVIS!H136)</f>
        <v/>
      </c>
      <c r="C136" s="46" t="str">
        <f>DEVIS!I136</f>
        <v/>
      </c>
      <c r="D136" t="str">
        <f t="shared" si="3"/>
        <v>N</v>
      </c>
    </row>
    <row r="137" spans="1:4" ht="30" customHeight="1">
      <c r="A137" s="46" t="str">
        <f>DEVIS!G137</f>
        <v/>
      </c>
      <c r="B137" s="46" t="str">
        <f>IF(DEVIS!H137=0,"",DEVIS!H137)</f>
        <v/>
      </c>
      <c r="C137" s="46" t="str">
        <f>DEVIS!I137</f>
        <v/>
      </c>
      <c r="D137" t="str">
        <f t="shared" si="3"/>
        <v>N</v>
      </c>
    </row>
    <row r="138" spans="1:4" ht="30" customHeight="1">
      <c r="A138" s="46" t="str">
        <f>DEVIS!G138</f>
        <v/>
      </c>
      <c r="B138" s="46" t="str">
        <f>IF(DEVIS!H138=0,"",DEVIS!H138)</f>
        <v/>
      </c>
      <c r="C138" s="46" t="str">
        <f>DEVIS!I138</f>
        <v/>
      </c>
      <c r="D138" t="str">
        <f t="shared" si="3"/>
        <v>N</v>
      </c>
    </row>
    <row r="139" spans="1:4" ht="30" customHeight="1">
      <c r="A139" s="46" t="str">
        <f>DEVIS!G139</f>
        <v/>
      </c>
      <c r="B139" s="46" t="str">
        <f>IF(DEVIS!H139=0,"",DEVIS!H139)</f>
        <v/>
      </c>
      <c r="C139" s="46" t="str">
        <f>DEVIS!I139</f>
        <v/>
      </c>
      <c r="D139" t="str">
        <f t="shared" si="3"/>
        <v>N</v>
      </c>
    </row>
    <row r="140" spans="1:4" ht="30" customHeight="1">
      <c r="A140" s="46" t="str">
        <f>DEVIS!G140</f>
        <v/>
      </c>
      <c r="B140" s="46" t="str">
        <f>IF(DEVIS!H140=0,"",DEVIS!H140)</f>
        <v/>
      </c>
      <c r="C140" s="46" t="str">
        <f>DEVIS!I140</f>
        <v/>
      </c>
      <c r="D140" t="str">
        <f t="shared" si="3"/>
        <v>N</v>
      </c>
    </row>
    <row r="141" spans="1:4" ht="30" customHeight="1">
      <c r="A141" s="46" t="str">
        <f>DEVIS!G141</f>
        <v/>
      </c>
      <c r="B141" s="46" t="str">
        <f>IF(DEVIS!H141=0,"",DEVIS!H141)</f>
        <v/>
      </c>
      <c r="C141" s="46" t="str">
        <f>DEVIS!I141</f>
        <v/>
      </c>
      <c r="D141" t="str">
        <f t="shared" si="3"/>
        <v>N</v>
      </c>
    </row>
    <row r="142" spans="1:4" ht="30" customHeight="1">
      <c r="A142" s="46" t="str">
        <f>DEVIS!G142</f>
        <v/>
      </c>
      <c r="B142" s="46" t="str">
        <f>IF(DEVIS!H142=0,"",DEVIS!H142)</f>
        <v/>
      </c>
      <c r="C142" s="46" t="str">
        <f>DEVIS!I142</f>
        <v/>
      </c>
      <c r="D142" t="str">
        <f t="shared" si="3"/>
        <v>N</v>
      </c>
    </row>
    <row r="143" spans="1:4" ht="30" customHeight="1">
      <c r="A143" s="46" t="str">
        <f>DEVIS!G143</f>
        <v/>
      </c>
      <c r="B143" s="46" t="str">
        <f>IF(DEVIS!H143=0,"",DEVIS!H143)</f>
        <v/>
      </c>
      <c r="C143" s="46" t="str">
        <f>DEVIS!I143</f>
        <v/>
      </c>
      <c r="D143" t="str">
        <f t="shared" si="3"/>
        <v>N</v>
      </c>
    </row>
    <row r="144" spans="1:4" ht="30" customHeight="1">
      <c r="A144" s="46" t="str">
        <f>DEVIS!G144</f>
        <v/>
      </c>
      <c r="B144" s="46" t="str">
        <f>IF(DEVIS!H144=0,"",DEVIS!H144)</f>
        <v/>
      </c>
      <c r="C144" s="46" t="str">
        <f>DEVIS!I144</f>
        <v/>
      </c>
      <c r="D144" t="str">
        <f t="shared" si="3"/>
        <v>N</v>
      </c>
    </row>
    <row r="145" spans="1:4" ht="30" customHeight="1">
      <c r="A145" s="46" t="str">
        <f>DEVIS!G145</f>
        <v/>
      </c>
      <c r="B145" s="46" t="str">
        <f>IF(DEVIS!H145=0,"",DEVIS!H145)</f>
        <v/>
      </c>
      <c r="C145" s="46" t="str">
        <f>DEVIS!I145</f>
        <v/>
      </c>
      <c r="D145" t="str">
        <f t="shared" si="3"/>
        <v>N</v>
      </c>
    </row>
    <row r="146" spans="1:4" ht="30" customHeight="1">
      <c r="A146" s="46" t="str">
        <f>DEVIS!G146</f>
        <v/>
      </c>
      <c r="B146" s="46" t="str">
        <f>IF(DEVIS!H146=0,"",DEVIS!H146)</f>
        <v/>
      </c>
      <c r="C146" s="46" t="str">
        <f>DEVIS!I146</f>
        <v/>
      </c>
      <c r="D146" t="str">
        <f t="shared" si="3"/>
        <v>N</v>
      </c>
    </row>
    <row r="147" spans="1:4" ht="30" customHeight="1">
      <c r="A147" s="46" t="str">
        <f>DEVIS!G147</f>
        <v/>
      </c>
      <c r="B147" s="46" t="str">
        <f>IF(DEVIS!H147=0,"",DEVIS!H147)</f>
        <v/>
      </c>
      <c r="C147" s="46" t="str">
        <f>DEVIS!I147</f>
        <v/>
      </c>
      <c r="D147" t="str">
        <f t="shared" si="3"/>
        <v>N</v>
      </c>
    </row>
    <row r="148" spans="1:4" ht="30" customHeight="1">
      <c r="A148" s="46" t="str">
        <f>DEVIS!G148</f>
        <v/>
      </c>
      <c r="B148" s="46" t="str">
        <f>IF(DEVIS!H148=0,"",DEVIS!H148)</f>
        <v/>
      </c>
      <c r="C148" s="46" t="str">
        <f>DEVIS!I148</f>
        <v/>
      </c>
      <c r="D148" t="str">
        <f t="shared" si="3"/>
        <v>N</v>
      </c>
    </row>
    <row r="149" spans="1:4" ht="30" customHeight="1">
      <c r="A149" s="46" t="str">
        <f>DEVIS!G149</f>
        <v/>
      </c>
      <c r="B149" s="46" t="str">
        <f>IF(DEVIS!H149=0,"",DEVIS!H149)</f>
        <v/>
      </c>
      <c r="C149" s="46" t="str">
        <f>DEVIS!I149</f>
        <v/>
      </c>
      <c r="D149" t="str">
        <f t="shared" si="3"/>
        <v>N</v>
      </c>
    </row>
    <row r="150" spans="1:4" ht="30" customHeight="1">
      <c r="A150" s="46" t="str">
        <f>DEVIS!G150</f>
        <v/>
      </c>
      <c r="B150" s="46" t="str">
        <f>IF(DEVIS!H150=0,"",DEVIS!H150)</f>
        <v/>
      </c>
      <c r="C150" s="46" t="str">
        <f>DEVIS!I150</f>
        <v/>
      </c>
      <c r="D150" t="str">
        <f t="shared" si="3"/>
        <v>N</v>
      </c>
    </row>
    <row r="151" spans="1:4" ht="30" customHeight="1">
      <c r="A151" s="46" t="str">
        <f>DEVIS!G151</f>
        <v/>
      </c>
      <c r="B151" s="46" t="str">
        <f>IF(DEVIS!H151=0,"",DEVIS!H151)</f>
        <v/>
      </c>
      <c r="C151" s="46" t="str">
        <f>DEVIS!I151</f>
        <v/>
      </c>
      <c r="D151" t="str">
        <f t="shared" si="3"/>
        <v>N</v>
      </c>
    </row>
    <row r="152" spans="1:4" ht="30" customHeight="1">
      <c r="A152" s="46" t="str">
        <f>DEVIS!G152</f>
        <v/>
      </c>
      <c r="B152" s="46" t="str">
        <f>IF(DEVIS!H152=0,"",DEVIS!H152)</f>
        <v/>
      </c>
      <c r="C152" s="46" t="str">
        <f>DEVIS!I152</f>
        <v/>
      </c>
      <c r="D152" t="str">
        <f t="shared" si="3"/>
        <v>N</v>
      </c>
    </row>
    <row r="153" spans="1:4" ht="30" customHeight="1">
      <c r="A153" s="46" t="str">
        <f>DEVIS!G153</f>
        <v/>
      </c>
      <c r="B153" s="46" t="str">
        <f>IF(DEVIS!H153=0,"",DEVIS!H153)</f>
        <v/>
      </c>
      <c r="C153" s="46" t="str">
        <f>DEVIS!I153</f>
        <v/>
      </c>
      <c r="D153" t="str">
        <f t="shared" si="3"/>
        <v>N</v>
      </c>
    </row>
    <row r="154" spans="1:4" ht="30" customHeight="1">
      <c r="A154" s="46" t="str">
        <f>DEVIS!G154</f>
        <v/>
      </c>
      <c r="B154" s="46" t="str">
        <f>IF(DEVIS!H154=0,"",DEVIS!H154)</f>
        <v/>
      </c>
      <c r="C154" s="46" t="str">
        <f>DEVIS!I154</f>
        <v/>
      </c>
      <c r="D154" t="str">
        <f t="shared" si="3"/>
        <v>N</v>
      </c>
    </row>
    <row r="155" spans="1:4" ht="30" customHeight="1">
      <c r="A155" s="46" t="str">
        <f>DEVIS!G155</f>
        <v/>
      </c>
      <c r="B155" s="46" t="str">
        <f>IF(DEVIS!H155=0,"",DEVIS!H155)</f>
        <v/>
      </c>
      <c r="C155" s="46" t="str">
        <f>DEVIS!I155</f>
        <v/>
      </c>
      <c r="D155" t="str">
        <f t="shared" si="3"/>
        <v>N</v>
      </c>
    </row>
    <row r="156" spans="1:4" ht="30" customHeight="1">
      <c r="A156" s="46" t="str">
        <f>DEVIS!G156</f>
        <v/>
      </c>
      <c r="B156" s="46" t="str">
        <f>IF(DEVIS!H156=0,"",DEVIS!H156)</f>
        <v/>
      </c>
      <c r="C156" s="46" t="str">
        <f>DEVIS!I156</f>
        <v/>
      </c>
      <c r="D156" t="str">
        <f t="shared" si="3"/>
        <v>N</v>
      </c>
    </row>
    <row r="157" spans="1:4" ht="30" customHeight="1">
      <c r="A157" s="46" t="str">
        <f>DEVIS!G157</f>
        <v/>
      </c>
      <c r="B157" s="46" t="str">
        <f>IF(DEVIS!H157=0,"",DEVIS!H157)</f>
        <v/>
      </c>
      <c r="C157" s="46" t="str">
        <f>DEVIS!I157</f>
        <v/>
      </c>
      <c r="D157" t="str">
        <f t="shared" si="3"/>
        <v>N</v>
      </c>
    </row>
    <row r="158" spans="1:4" ht="30" customHeight="1">
      <c r="A158" s="46" t="str">
        <f>DEVIS!G158</f>
        <v/>
      </c>
      <c r="B158" s="46" t="str">
        <f>IF(DEVIS!H158=0,"",DEVIS!H158)</f>
        <v/>
      </c>
      <c r="C158" s="46" t="str">
        <f>DEVIS!I158</f>
        <v/>
      </c>
      <c r="D158" t="str">
        <f t="shared" si="3"/>
        <v>N</v>
      </c>
    </row>
    <row r="159" spans="1:4" ht="30" customHeight="1">
      <c r="A159" s="46" t="str">
        <f>DEVIS!G159</f>
        <v/>
      </c>
      <c r="B159" s="46" t="str">
        <f>IF(DEVIS!H159=0,"",DEVIS!H159)</f>
        <v/>
      </c>
      <c r="C159" s="46" t="str">
        <f>DEVIS!I159</f>
        <v/>
      </c>
      <c r="D159" t="str">
        <f t="shared" si="3"/>
        <v>N</v>
      </c>
    </row>
    <row r="160" spans="1:4" ht="30" customHeight="1">
      <c r="A160" s="46" t="str">
        <f>DEVIS!G160</f>
        <v/>
      </c>
      <c r="B160" s="46" t="str">
        <f>IF(DEVIS!H160=0,"",DEVIS!H160)</f>
        <v/>
      </c>
      <c r="C160" s="46" t="str">
        <f>DEVIS!I160</f>
        <v/>
      </c>
      <c r="D160" t="str">
        <f t="shared" si="3"/>
        <v>N</v>
      </c>
    </row>
    <row r="161" spans="1:4" ht="30" customHeight="1">
      <c r="A161" s="46" t="str">
        <f>DEVIS!G161</f>
        <v/>
      </c>
      <c r="B161" s="46" t="str">
        <f>IF(DEVIS!H161=0,"",DEVIS!H161)</f>
        <v/>
      </c>
      <c r="C161" s="46" t="str">
        <f>DEVIS!I161</f>
        <v/>
      </c>
      <c r="D161" t="str">
        <f t="shared" si="3"/>
        <v>N</v>
      </c>
    </row>
    <row r="162" spans="1:4" ht="30" customHeight="1">
      <c r="A162" s="46" t="str">
        <f>DEVIS!G162</f>
        <v/>
      </c>
      <c r="B162" s="46" t="str">
        <f>IF(DEVIS!H162=0,"",DEVIS!H162)</f>
        <v/>
      </c>
      <c r="C162" s="46" t="str">
        <f>DEVIS!I162</f>
        <v/>
      </c>
      <c r="D162" t="str">
        <f t="shared" si="3"/>
        <v>N</v>
      </c>
    </row>
    <row r="163" spans="1:4" ht="30" customHeight="1">
      <c r="A163" s="46" t="str">
        <f>DEVIS!G163</f>
        <v/>
      </c>
      <c r="B163" s="46" t="str">
        <f>IF(DEVIS!H163=0,"",DEVIS!H163)</f>
        <v/>
      </c>
      <c r="C163" s="46" t="str">
        <f>DEVIS!I163</f>
        <v/>
      </c>
      <c r="D163" t="str">
        <f t="shared" si="3"/>
        <v>N</v>
      </c>
    </row>
    <row r="164" spans="1:4" ht="30" customHeight="1">
      <c r="A164" s="46" t="str">
        <f>DEVIS!G164</f>
        <v/>
      </c>
      <c r="B164" s="46" t="str">
        <f>IF(DEVIS!H164=0,"",DEVIS!H164)</f>
        <v/>
      </c>
      <c r="C164" s="46" t="str">
        <f>DEVIS!I164</f>
        <v/>
      </c>
      <c r="D164" t="str">
        <f t="shared" si="3"/>
        <v>N</v>
      </c>
    </row>
    <row r="165" spans="1:4" ht="30" customHeight="1">
      <c r="A165" s="46" t="str">
        <f>DEVIS!G165</f>
        <v/>
      </c>
      <c r="B165" s="46" t="str">
        <f>IF(DEVIS!H165=0,"",DEVIS!H165)</f>
        <v/>
      </c>
      <c r="C165" s="46" t="str">
        <f>DEVIS!I165</f>
        <v/>
      </c>
      <c r="D165" t="str">
        <f t="shared" si="3"/>
        <v>N</v>
      </c>
    </row>
    <row r="166" spans="1:4" ht="30" customHeight="1">
      <c r="A166" s="46" t="str">
        <f>DEVIS!G166</f>
        <v/>
      </c>
      <c r="B166" s="46" t="str">
        <f>IF(DEVIS!H166=0,"",DEVIS!H166)</f>
        <v/>
      </c>
      <c r="C166" s="46" t="str">
        <f>DEVIS!I166</f>
        <v/>
      </c>
      <c r="D166" t="str">
        <f t="shared" si="3"/>
        <v>N</v>
      </c>
    </row>
    <row r="167" spans="1:4" ht="30" customHeight="1">
      <c r="A167" s="46" t="str">
        <f>DEVIS!G167</f>
        <v/>
      </c>
      <c r="B167" s="46" t="str">
        <f>IF(DEVIS!H167=0,"",DEVIS!H167)</f>
        <v/>
      </c>
      <c r="C167" s="46" t="str">
        <f>DEVIS!I167</f>
        <v/>
      </c>
      <c r="D167" t="str">
        <f t="shared" si="3"/>
        <v>N</v>
      </c>
    </row>
    <row r="168" spans="1:4" ht="30" customHeight="1">
      <c r="A168" s="46" t="str">
        <f>DEVIS!G168</f>
        <v/>
      </c>
      <c r="B168" s="46" t="str">
        <f>IF(DEVIS!H168=0,"",DEVIS!H168)</f>
        <v/>
      </c>
      <c r="C168" s="46" t="str">
        <f>DEVIS!I168</f>
        <v/>
      </c>
      <c r="D168" t="str">
        <f t="shared" si="3"/>
        <v>N</v>
      </c>
    </row>
    <row r="169" spans="1:4" ht="30" customHeight="1">
      <c r="A169" s="46" t="str">
        <f>DEVIS!G169</f>
        <v/>
      </c>
      <c r="B169" s="46" t="str">
        <f>IF(DEVIS!H169=0,"",DEVIS!H169)</f>
        <v/>
      </c>
      <c r="C169" s="46" t="str">
        <f>DEVIS!I169</f>
        <v/>
      </c>
      <c r="D169" t="str">
        <f t="shared" si="3"/>
        <v>N</v>
      </c>
    </row>
    <row r="170" spans="1:4" ht="30" customHeight="1">
      <c r="A170" s="46" t="str">
        <f>DEVIS!G170</f>
        <v/>
      </c>
      <c r="B170" s="46" t="str">
        <f>IF(DEVIS!H170=0,"",DEVIS!H170)</f>
        <v/>
      </c>
      <c r="C170" s="46" t="str">
        <f>DEVIS!I170</f>
        <v/>
      </c>
      <c r="D170" t="str">
        <f t="shared" si="3"/>
        <v>N</v>
      </c>
    </row>
    <row r="171" spans="1:4" ht="30" customHeight="1">
      <c r="A171" s="46" t="str">
        <f>DEVIS!G171</f>
        <v/>
      </c>
      <c r="B171" s="46" t="str">
        <f>IF(DEVIS!H171=0,"",DEVIS!H171)</f>
        <v/>
      </c>
      <c r="C171" s="46" t="str">
        <f>DEVIS!I171</f>
        <v/>
      </c>
      <c r="D171" t="str">
        <f t="shared" si="3"/>
        <v>N</v>
      </c>
    </row>
    <row r="172" spans="1:4" ht="30" customHeight="1">
      <c r="A172" s="46" t="str">
        <f>DEVIS!G172</f>
        <v/>
      </c>
      <c r="B172" s="46" t="str">
        <f>IF(DEVIS!H172=0,"",DEVIS!H172)</f>
        <v/>
      </c>
      <c r="C172" s="46" t="str">
        <f>DEVIS!I172</f>
        <v/>
      </c>
      <c r="D172" t="str">
        <f t="shared" si="3"/>
        <v>N</v>
      </c>
    </row>
    <row r="173" spans="1:4" ht="30" customHeight="1">
      <c r="A173" s="46" t="str">
        <f>DEVIS!G173</f>
        <v/>
      </c>
      <c r="B173" s="46" t="str">
        <f>IF(DEVIS!H173=0,"",DEVIS!H173)</f>
        <v/>
      </c>
      <c r="C173" s="46" t="str">
        <f>DEVIS!I173</f>
        <v/>
      </c>
      <c r="D173" t="str">
        <f t="shared" si="3"/>
        <v>N</v>
      </c>
    </row>
    <row r="174" spans="1:4" ht="30" customHeight="1">
      <c r="A174" s="46" t="str">
        <f>DEVIS!G174</f>
        <v/>
      </c>
      <c r="B174" s="46" t="str">
        <f>IF(DEVIS!H174=0,"",DEVIS!H174)</f>
        <v/>
      </c>
      <c r="C174" s="46" t="str">
        <f>DEVIS!I174</f>
        <v/>
      </c>
      <c r="D174" t="str">
        <f t="shared" si="3"/>
        <v>N</v>
      </c>
    </row>
    <row r="175" spans="1:4" ht="30" customHeight="1">
      <c r="A175" s="46" t="str">
        <f>DEVIS!G175</f>
        <v/>
      </c>
      <c r="B175" s="46" t="str">
        <f>IF(DEVIS!H175=0,"",DEVIS!H175)</f>
        <v/>
      </c>
      <c r="C175" s="46" t="str">
        <f>DEVIS!I175</f>
        <v/>
      </c>
      <c r="D175" t="str">
        <f t="shared" si="3"/>
        <v>N</v>
      </c>
    </row>
    <row r="176" spans="1:4" ht="30" customHeight="1">
      <c r="A176" s="46" t="str">
        <f>DEVIS!G176</f>
        <v/>
      </c>
      <c r="B176" s="46" t="str">
        <f>IF(DEVIS!H176=0,"",DEVIS!H176)</f>
        <v/>
      </c>
      <c r="C176" s="46" t="str">
        <f>DEVIS!I176</f>
        <v/>
      </c>
      <c r="D176" t="str">
        <f t="shared" si="3"/>
        <v>N</v>
      </c>
    </row>
    <row r="177" spans="1:4" ht="30" customHeight="1">
      <c r="A177" s="46" t="str">
        <f>DEVIS!G177</f>
        <v/>
      </c>
      <c r="B177" s="46" t="str">
        <f>IF(DEVIS!H177=0,"",DEVIS!H177)</f>
        <v/>
      </c>
      <c r="C177" s="46" t="str">
        <f>DEVIS!I177</f>
        <v/>
      </c>
      <c r="D177" t="str">
        <f t="shared" si="3"/>
        <v>N</v>
      </c>
    </row>
    <row r="178" spans="1:4" ht="30" customHeight="1">
      <c r="A178" s="46" t="str">
        <f>DEVIS!G178</f>
        <v/>
      </c>
      <c r="B178" s="46" t="str">
        <f>IF(DEVIS!H178=0,"",DEVIS!H178)</f>
        <v/>
      </c>
      <c r="C178" s="46" t="str">
        <f>DEVIS!I178</f>
        <v/>
      </c>
      <c r="D178" t="str">
        <f t="shared" si="3"/>
        <v>N</v>
      </c>
    </row>
    <row r="179" spans="1:4" ht="30" customHeight="1">
      <c r="A179" s="46" t="str">
        <f>DEVIS!G179</f>
        <v/>
      </c>
      <c r="B179" s="46" t="str">
        <f>IF(DEVIS!H179=0,"",DEVIS!H179)</f>
        <v/>
      </c>
      <c r="C179" s="46" t="str">
        <f>DEVIS!I179</f>
        <v/>
      </c>
      <c r="D179" t="str">
        <f t="shared" si="3"/>
        <v>N</v>
      </c>
    </row>
    <row r="180" spans="1:4" ht="30" customHeight="1">
      <c r="A180" s="46" t="str">
        <f>DEVIS!G180</f>
        <v/>
      </c>
      <c r="B180" s="46" t="str">
        <f>IF(DEVIS!H180=0,"",DEVIS!H180)</f>
        <v/>
      </c>
      <c r="C180" s="46" t="str">
        <f>DEVIS!I180</f>
        <v/>
      </c>
      <c r="D180" t="str">
        <f t="shared" si="3"/>
        <v>N</v>
      </c>
    </row>
    <row r="181" spans="1:4" ht="30" customHeight="1">
      <c r="A181" s="46" t="str">
        <f>DEVIS!G181</f>
        <v/>
      </c>
      <c r="B181" s="46" t="str">
        <f>IF(DEVIS!H181=0,"",DEVIS!H181)</f>
        <v/>
      </c>
      <c r="C181" s="46" t="str">
        <f>DEVIS!I181</f>
        <v/>
      </c>
      <c r="D181" t="str">
        <f t="shared" si="3"/>
        <v>N</v>
      </c>
    </row>
    <row r="182" spans="1:4" ht="30" customHeight="1">
      <c r="A182" s="46" t="str">
        <f>DEVIS!G182</f>
        <v/>
      </c>
      <c r="B182" s="46" t="str">
        <f>IF(DEVIS!H182=0,"",DEVIS!H182)</f>
        <v/>
      </c>
      <c r="C182" s="46" t="str">
        <f>DEVIS!I182</f>
        <v/>
      </c>
      <c r="D182" t="str">
        <f t="shared" si="3"/>
        <v>N</v>
      </c>
    </row>
    <row r="183" spans="1:4" ht="30" customHeight="1">
      <c r="A183" s="46" t="str">
        <f>DEVIS!G183</f>
        <v/>
      </c>
      <c r="B183" s="46" t="str">
        <f>IF(DEVIS!H183=0,"",DEVIS!H183)</f>
        <v/>
      </c>
      <c r="C183" s="46" t="str">
        <f>DEVIS!I183</f>
        <v/>
      </c>
      <c r="D183" t="str">
        <f t="shared" si="3"/>
        <v>N</v>
      </c>
    </row>
    <row r="184" spans="1:4" ht="30" customHeight="1">
      <c r="A184" s="46" t="str">
        <f>DEVIS!G184</f>
        <v/>
      </c>
      <c r="B184" s="46" t="str">
        <f>IF(DEVIS!H184=0,"",DEVIS!H184)</f>
        <v/>
      </c>
      <c r="C184" s="46" t="str">
        <f>DEVIS!I184</f>
        <v/>
      </c>
      <c r="D184" t="str">
        <f t="shared" si="3"/>
        <v>N</v>
      </c>
    </row>
    <row r="185" spans="1:4" ht="30" customHeight="1">
      <c r="A185" s="46" t="str">
        <f>DEVIS!G185</f>
        <v/>
      </c>
      <c r="B185" s="46" t="str">
        <f>IF(DEVIS!H185=0,"",DEVIS!H185)</f>
        <v/>
      </c>
      <c r="C185" s="46" t="str">
        <f>DEVIS!I185</f>
        <v/>
      </c>
      <c r="D185" t="str">
        <f t="shared" si="3"/>
        <v>N</v>
      </c>
    </row>
    <row r="186" spans="1:4" ht="30" customHeight="1">
      <c r="A186" s="46" t="str">
        <f>DEVIS!G186</f>
        <v/>
      </c>
      <c r="B186" s="46" t="str">
        <f>IF(DEVIS!H186=0,"",DEVIS!H186)</f>
        <v/>
      </c>
      <c r="C186" s="46" t="str">
        <f>DEVIS!I186</f>
        <v/>
      </c>
      <c r="D186" t="str">
        <f t="shared" si="3"/>
        <v>N</v>
      </c>
    </row>
    <row r="187" spans="1:4" ht="30" customHeight="1">
      <c r="A187" s="46" t="str">
        <f>DEVIS!G187</f>
        <v/>
      </c>
      <c r="B187" s="46" t="str">
        <f>IF(DEVIS!H187=0,"",DEVIS!H187)</f>
        <v/>
      </c>
      <c r="C187" s="46" t="str">
        <f>DEVIS!I187</f>
        <v/>
      </c>
      <c r="D187" t="str">
        <f t="shared" si="3"/>
        <v>N</v>
      </c>
    </row>
    <row r="188" spans="1:4" ht="30" customHeight="1">
      <c r="A188" s="46" t="str">
        <f>DEVIS!G188</f>
        <v/>
      </c>
      <c r="B188" s="46" t="str">
        <f>IF(DEVIS!H188=0,"",DEVIS!H188)</f>
        <v/>
      </c>
      <c r="C188" s="46" t="str">
        <f>DEVIS!I188</f>
        <v/>
      </c>
      <c r="D188" t="str">
        <f t="shared" si="3"/>
        <v>N</v>
      </c>
    </row>
    <row r="189" spans="1:4" ht="30" customHeight="1">
      <c r="A189" s="46" t="str">
        <f>DEVIS!G189</f>
        <v/>
      </c>
      <c r="B189" s="46" t="str">
        <f>IF(DEVIS!H189=0,"",DEVIS!H189)</f>
        <v/>
      </c>
      <c r="C189" s="46" t="str">
        <f>DEVIS!I189</f>
        <v/>
      </c>
      <c r="D189" t="str">
        <f t="shared" si="3"/>
        <v>N</v>
      </c>
    </row>
    <row r="190" spans="1:4" ht="30" customHeight="1">
      <c r="A190" s="46" t="str">
        <f>DEVIS!G190</f>
        <v/>
      </c>
      <c r="B190" s="46" t="str">
        <f>IF(DEVIS!H190=0,"",DEVIS!H190)</f>
        <v/>
      </c>
      <c r="C190" s="46" t="str">
        <f>DEVIS!I190</f>
        <v/>
      </c>
      <c r="D190" t="str">
        <f t="shared" si="3"/>
        <v>N</v>
      </c>
    </row>
    <row r="191" spans="1:4" ht="30" customHeight="1">
      <c r="A191" s="46" t="str">
        <f>DEVIS!G191</f>
        <v/>
      </c>
      <c r="B191" s="46" t="str">
        <f>IF(DEVIS!H191=0,"",DEVIS!H191)</f>
        <v/>
      </c>
      <c r="C191" s="46" t="str">
        <f>DEVIS!I191</f>
        <v/>
      </c>
      <c r="D191" t="str">
        <f t="shared" si="3"/>
        <v>N</v>
      </c>
    </row>
    <row r="192" spans="1:4" ht="30" customHeight="1">
      <c r="A192" s="46" t="str">
        <f>DEVIS!G192</f>
        <v/>
      </c>
      <c r="B192" s="46" t="str">
        <f>IF(DEVIS!H192=0,"",DEVIS!H192)</f>
        <v/>
      </c>
      <c r="C192" s="46" t="str">
        <f>DEVIS!I192</f>
        <v/>
      </c>
      <c r="D192" t="str">
        <f t="shared" si="3"/>
        <v>N</v>
      </c>
    </row>
    <row r="193" spans="1:4" ht="30" customHeight="1">
      <c r="A193" s="46" t="str">
        <f>DEVIS!G193</f>
        <v/>
      </c>
      <c r="B193" s="46" t="str">
        <f>IF(DEVIS!H193=0,"",DEVIS!H193)</f>
        <v/>
      </c>
      <c r="C193" s="46" t="str">
        <f>DEVIS!I193</f>
        <v/>
      </c>
      <c r="D193" t="str">
        <f t="shared" si="3"/>
        <v>N</v>
      </c>
    </row>
    <row r="194" spans="1:4" ht="30" customHeight="1">
      <c r="A194" s="46" t="str">
        <f>DEVIS!G194</f>
        <v/>
      </c>
      <c r="B194" s="46" t="str">
        <f>IF(DEVIS!H194=0,"",DEVIS!H194)</f>
        <v/>
      </c>
      <c r="C194" s="46" t="str">
        <f>DEVIS!I194</f>
        <v/>
      </c>
      <c r="D194" t="str">
        <f t="shared" si="3"/>
        <v>N</v>
      </c>
    </row>
    <row r="195" spans="1:4" ht="30" customHeight="1">
      <c r="A195" s="46" t="str">
        <f>DEVIS!G195</f>
        <v/>
      </c>
      <c r="B195" s="46" t="str">
        <f>IF(DEVIS!H195=0,"",DEVIS!H195)</f>
        <v/>
      </c>
      <c r="C195" s="46" t="str">
        <f>DEVIS!I195</f>
        <v/>
      </c>
      <c r="D195" t="str">
        <f t="shared" si="3"/>
        <v>N</v>
      </c>
    </row>
    <row r="196" spans="1:4" ht="30" customHeight="1">
      <c r="A196" s="46" t="str">
        <f>DEVIS!G196</f>
        <v/>
      </c>
      <c r="B196" s="46" t="str">
        <f>IF(DEVIS!H196=0,"",DEVIS!H196)</f>
        <v/>
      </c>
      <c r="C196" s="46" t="str">
        <f>DEVIS!I196</f>
        <v/>
      </c>
      <c r="D196" t="str">
        <f t="shared" ref="D196:D259" si="4">IF(A196="","N","O")</f>
        <v>N</v>
      </c>
    </row>
    <row r="197" spans="1:4" ht="30" customHeight="1">
      <c r="A197" s="46" t="str">
        <f>DEVIS!G197</f>
        <v/>
      </c>
      <c r="B197" s="46" t="str">
        <f>IF(DEVIS!H197=0,"",DEVIS!H197)</f>
        <v/>
      </c>
      <c r="C197" s="46" t="str">
        <f>DEVIS!I197</f>
        <v/>
      </c>
      <c r="D197" t="str">
        <f t="shared" si="4"/>
        <v>N</v>
      </c>
    </row>
    <row r="198" spans="1:4" ht="30" customHeight="1">
      <c r="A198" s="46" t="str">
        <f>DEVIS!G198</f>
        <v/>
      </c>
      <c r="B198" s="46" t="str">
        <f>IF(DEVIS!H198=0,"",DEVIS!H198)</f>
        <v/>
      </c>
      <c r="C198" s="46" t="str">
        <f>DEVIS!I198</f>
        <v/>
      </c>
      <c r="D198" t="str">
        <f t="shared" si="4"/>
        <v>N</v>
      </c>
    </row>
    <row r="199" spans="1:4" ht="30" customHeight="1">
      <c r="A199" s="46" t="str">
        <f>DEVIS!G199</f>
        <v/>
      </c>
      <c r="B199" s="46" t="str">
        <f>IF(DEVIS!H199=0,"",DEVIS!H199)</f>
        <v/>
      </c>
      <c r="C199" s="46" t="str">
        <f>DEVIS!I199</f>
        <v/>
      </c>
      <c r="D199" t="str">
        <f t="shared" si="4"/>
        <v>N</v>
      </c>
    </row>
    <row r="200" spans="1:4" ht="30" customHeight="1">
      <c r="A200" s="46" t="str">
        <f>DEVIS!G200</f>
        <v/>
      </c>
      <c r="B200" s="46" t="str">
        <f>IF(DEVIS!H200=0,"",DEVIS!H200)</f>
        <v/>
      </c>
      <c r="C200" s="46" t="str">
        <f>DEVIS!I200</f>
        <v/>
      </c>
      <c r="D200" t="str">
        <f t="shared" si="4"/>
        <v>N</v>
      </c>
    </row>
    <row r="201" spans="1:4" ht="30" customHeight="1">
      <c r="A201" s="46" t="str">
        <f>DEVIS!G201</f>
        <v/>
      </c>
      <c r="B201" s="46" t="str">
        <f>IF(DEVIS!H201=0,"",DEVIS!H201)</f>
        <v/>
      </c>
      <c r="C201" s="46" t="str">
        <f>DEVIS!I201</f>
        <v/>
      </c>
      <c r="D201" t="str">
        <f t="shared" si="4"/>
        <v>N</v>
      </c>
    </row>
  </sheetData>
  <autoFilter ref="A1:D201"/>
  <conditionalFormatting sqref="A1:C201">
    <cfRule type="expression" dxfId="2" priority="3">
      <formula>IF($B1="Unité",1,0)</formula>
    </cfRule>
  </conditionalFormatting>
  <conditionalFormatting sqref="A1:B201">
    <cfRule type="expression" dxfId="1" priority="2">
      <formula>IF($C1="oui",1,0)</formula>
    </cfRule>
  </conditionalFormatting>
  <conditionalFormatting sqref="C1:C201">
    <cfRule type="expression" dxfId="0" priority="1">
      <formula>IF($C1="oui",1,0)</formula>
    </cfRule>
  </conditionalFormatting>
  <pageMargins left="0.7" right="0.7" top="1.8854166666666667" bottom="0.75" header="0.3" footer="0.3"/>
  <pageSetup paperSize="9" orientation="portrait" horizontalDpi="300" r:id="rId1"/>
  <headerFooter>
    <oddHeader>&amp;LConcerne:Plancher 
Client: M NEIGERT
Lieu: GRUSSENHEIM
Altitude: 175m
Dessiné par : SCHULTZ A
&amp;C&amp;G&amp;Rle &amp;D</oddHeader>
    <oddFooter>&amp;LN.B. :- Prévoir lot échafaudage.- Lasure des bois apparents à prévoir au lot peinture.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COLMAR CHARPENTES</dc:creator>
  <cp:lastModifiedBy>Henri</cp:lastModifiedBy>
  <cp:lastPrinted>2016-06-24T09:56:40Z</cp:lastPrinted>
  <dcterms:created xsi:type="dcterms:W3CDTF">2003-03-27T10:13:55Z</dcterms:created>
  <dcterms:modified xsi:type="dcterms:W3CDTF">2016-06-24T09:58:50Z</dcterms:modified>
</cp:coreProperties>
</file>