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0" yWindow="60" windowWidth="19420" windowHeight="9680" tabRatio="773"/>
  </bookViews>
  <sheets>
    <sheet name="TBD" sheetId="27" r:id="rId1"/>
    <sheet name="UTILISATEUR" sheetId="25" state="hidden" r:id="rId2"/>
    <sheet name="MOD" sheetId="28" r:id="rId3"/>
    <sheet name="DUPONT1" sheetId="31" r:id="rId4"/>
    <sheet name="DUPONT2" sheetId="32" r:id="rId5"/>
    <sheet name="DUPONT3" sheetId="33" r:id="rId6"/>
  </sheets>
  <functionGroups builtInGroupCount="17"/>
  <definedNames>
    <definedName name="année_2015">#REF!</definedName>
    <definedName name="CalendrierAnnée">#REF!</definedName>
    <definedName name="CléCongés">#REF!</definedName>
    <definedName name="CléMaladie">#REF!</definedName>
    <definedName name="CléPersonnalisée1">#REF!</definedName>
    <definedName name="CléPersonnalisée2">#REF!</definedName>
    <definedName name="CléPersonnelle">#REF!</definedName>
    <definedName name="ÉtiquetteCléCongés">#REF!</definedName>
    <definedName name="ÉtiquetteCléMaladie">#REF!</definedName>
    <definedName name="ÉtiquetteCléPersonnalisée1">#REF!</definedName>
    <definedName name="ÉtiquetteCléPersonnalisée2">#REF!</definedName>
    <definedName name="ÉtiquetteCléPersonnelle">#REF!</definedName>
  </definedNames>
  <calcPr calcId="145621"/>
</workbook>
</file>

<file path=xl/calcChain.xml><?xml version="1.0" encoding="utf-8"?>
<calcChain xmlns="http://schemas.openxmlformats.org/spreadsheetml/2006/main">
  <c r="E11" i="27" l="1"/>
  <c r="F11" i="27"/>
  <c r="G11" i="27" l="1"/>
  <c r="AJ35" i="33"/>
  <c r="AG35" i="33"/>
  <c r="AD35" i="33"/>
  <c r="AA35" i="33"/>
  <c r="X35" i="33"/>
  <c r="U35" i="33"/>
  <c r="R35" i="33"/>
  <c r="O35" i="33"/>
  <c r="AC1" i="33" s="1"/>
  <c r="L35" i="33"/>
  <c r="I35" i="33"/>
  <c r="F35" i="33"/>
  <c r="C35" i="33"/>
  <c r="AI34" i="33"/>
  <c r="AC34" i="33"/>
  <c r="W34" i="33"/>
  <c r="T34" i="33"/>
  <c r="N34" i="33"/>
  <c r="H34" i="33"/>
  <c r="B34" i="33"/>
  <c r="AI33" i="33"/>
  <c r="AF33" i="33"/>
  <c r="AC33" i="33"/>
  <c r="Z33" i="33"/>
  <c r="W33" i="33"/>
  <c r="T33" i="33"/>
  <c r="Q33" i="33"/>
  <c r="N33" i="33"/>
  <c r="K33" i="33"/>
  <c r="H33" i="33"/>
  <c r="B33" i="33"/>
  <c r="AI32" i="33"/>
  <c r="AF32" i="33"/>
  <c r="AC32" i="33"/>
  <c r="Z32" i="33"/>
  <c r="W32" i="33"/>
  <c r="T32" i="33"/>
  <c r="Q32" i="33"/>
  <c r="N32" i="33"/>
  <c r="K32" i="33"/>
  <c r="H32" i="33"/>
  <c r="B32" i="33"/>
  <c r="AI31" i="33"/>
  <c r="AF31" i="33"/>
  <c r="AC31" i="33"/>
  <c r="Z31" i="33"/>
  <c r="W31" i="33"/>
  <c r="T31" i="33"/>
  <c r="Q31" i="33"/>
  <c r="N31" i="33"/>
  <c r="K31" i="33"/>
  <c r="H31" i="33"/>
  <c r="E31" i="33"/>
  <c r="B31" i="33"/>
  <c r="AI30" i="33"/>
  <c r="AF30" i="33"/>
  <c r="AC30" i="33"/>
  <c r="Z30" i="33"/>
  <c r="W30" i="33"/>
  <c r="T30" i="33"/>
  <c r="Q30" i="33"/>
  <c r="N30" i="33"/>
  <c r="K30" i="33"/>
  <c r="H30" i="33"/>
  <c r="E30" i="33"/>
  <c r="B30" i="33"/>
  <c r="AI29" i="33"/>
  <c r="AF29" i="33"/>
  <c r="AC29" i="33"/>
  <c r="Z29" i="33"/>
  <c r="W29" i="33"/>
  <c r="T29" i="33"/>
  <c r="Q29" i="33"/>
  <c r="N29" i="33"/>
  <c r="K29" i="33"/>
  <c r="H29" i="33"/>
  <c r="E29" i="33"/>
  <c r="B29" i="33"/>
  <c r="AI28" i="33"/>
  <c r="AF28" i="33"/>
  <c r="AC28" i="33"/>
  <c r="Z28" i="33"/>
  <c r="W28" i="33"/>
  <c r="T28" i="33"/>
  <c r="Q28" i="33"/>
  <c r="N28" i="33"/>
  <c r="K28" i="33"/>
  <c r="H28" i="33"/>
  <c r="E28" i="33"/>
  <c r="B28" i="33"/>
  <c r="AI27" i="33"/>
  <c r="AF27" i="33"/>
  <c r="AC27" i="33"/>
  <c r="Z27" i="33"/>
  <c r="W27" i="33"/>
  <c r="T27" i="33"/>
  <c r="Q27" i="33"/>
  <c r="N27" i="33"/>
  <c r="K27" i="33"/>
  <c r="H27" i="33"/>
  <c r="E27" i="33"/>
  <c r="B27" i="33"/>
  <c r="AI26" i="33"/>
  <c r="AF26" i="33"/>
  <c r="AC26" i="33"/>
  <c r="Z26" i="33"/>
  <c r="W26" i="33"/>
  <c r="T26" i="33"/>
  <c r="Q26" i="33"/>
  <c r="N26" i="33"/>
  <c r="K26" i="33"/>
  <c r="H26" i="33"/>
  <c r="E26" i="33"/>
  <c r="B26" i="33"/>
  <c r="AI25" i="33"/>
  <c r="AF25" i="33"/>
  <c r="AC25" i="33"/>
  <c r="Z25" i="33"/>
  <c r="W25" i="33"/>
  <c r="T25" i="33"/>
  <c r="Q25" i="33"/>
  <c r="N25" i="33"/>
  <c r="K25" i="33"/>
  <c r="H25" i="33"/>
  <c r="E25" i="33"/>
  <c r="B25" i="33"/>
  <c r="AI24" i="33"/>
  <c r="AF24" i="33"/>
  <c r="AC24" i="33"/>
  <c r="Z24" i="33"/>
  <c r="W24" i="33"/>
  <c r="T24" i="33"/>
  <c r="Q24" i="33"/>
  <c r="N24" i="33"/>
  <c r="K24" i="33"/>
  <c r="H24" i="33"/>
  <c r="E24" i="33"/>
  <c r="B24" i="33"/>
  <c r="AI23" i="33"/>
  <c r="AF23" i="33"/>
  <c r="AC23" i="33"/>
  <c r="Z23" i="33"/>
  <c r="W23" i="33"/>
  <c r="T23" i="33"/>
  <c r="Q23" i="33"/>
  <c r="N23" i="33"/>
  <c r="K23" i="33"/>
  <c r="H23" i="33"/>
  <c r="E23" i="33"/>
  <c r="B23" i="33"/>
  <c r="AI22" i="33"/>
  <c r="AF22" i="33"/>
  <c r="AC22" i="33"/>
  <c r="Z22" i="33"/>
  <c r="W22" i="33"/>
  <c r="T22" i="33"/>
  <c r="Q22" i="33"/>
  <c r="N22" i="33"/>
  <c r="K22" i="33"/>
  <c r="H22" i="33"/>
  <c r="E22" i="33"/>
  <c r="B22" i="33"/>
  <c r="AI21" i="33"/>
  <c r="AF21" i="33"/>
  <c r="AC21" i="33"/>
  <c r="Z21" i="33"/>
  <c r="W21" i="33"/>
  <c r="T21" i="33"/>
  <c r="Q21" i="33"/>
  <c r="N21" i="33"/>
  <c r="K21" i="33"/>
  <c r="H21" i="33"/>
  <c r="E21" i="33"/>
  <c r="B21" i="33"/>
  <c r="AI20" i="33"/>
  <c r="AF20" i="33"/>
  <c r="AC20" i="33"/>
  <c r="Z20" i="33"/>
  <c r="W20" i="33"/>
  <c r="T20" i="33"/>
  <c r="Q20" i="33"/>
  <c r="N20" i="33"/>
  <c r="K20" i="33"/>
  <c r="H20" i="33"/>
  <c r="E20" i="33"/>
  <c r="B20" i="33"/>
  <c r="AI19" i="33"/>
  <c r="AF19" i="33"/>
  <c r="AC19" i="33"/>
  <c r="Z19" i="33"/>
  <c r="W19" i="33"/>
  <c r="T19" i="33"/>
  <c r="Q19" i="33"/>
  <c r="N19" i="33"/>
  <c r="K19" i="33"/>
  <c r="H19" i="33"/>
  <c r="E19" i="33"/>
  <c r="B19" i="33"/>
  <c r="AI18" i="33"/>
  <c r="AF18" i="33"/>
  <c r="AC18" i="33"/>
  <c r="Z18" i="33"/>
  <c r="W18" i="33"/>
  <c r="T18" i="33"/>
  <c r="Q18" i="33"/>
  <c r="N18" i="33"/>
  <c r="K18" i="33"/>
  <c r="H18" i="33"/>
  <c r="E18" i="33"/>
  <c r="B18" i="33"/>
  <c r="AI17" i="33"/>
  <c r="AF17" i="33"/>
  <c r="AC17" i="33"/>
  <c r="Z17" i="33"/>
  <c r="W17" i="33"/>
  <c r="T17" i="33"/>
  <c r="Q17" i="33"/>
  <c r="N17" i="33"/>
  <c r="K17" i="33"/>
  <c r="H17" i="33"/>
  <c r="E17" i="33"/>
  <c r="B17" i="33"/>
  <c r="AI16" i="33"/>
  <c r="AF16" i="33"/>
  <c r="AC16" i="33"/>
  <c r="Z16" i="33"/>
  <c r="W16" i="33"/>
  <c r="T16" i="33"/>
  <c r="Q16" i="33"/>
  <c r="N16" i="33"/>
  <c r="K16" i="33"/>
  <c r="H16" i="33"/>
  <c r="E16" i="33"/>
  <c r="B16" i="33"/>
  <c r="AI15" i="33"/>
  <c r="AF15" i="33"/>
  <c r="AC15" i="33"/>
  <c r="Z15" i="33"/>
  <c r="W15" i="33"/>
  <c r="T15" i="33"/>
  <c r="Q15" i="33"/>
  <c r="N15" i="33"/>
  <c r="K15" i="33"/>
  <c r="H15" i="33"/>
  <c r="E15" i="33"/>
  <c r="B15" i="33"/>
  <c r="AI14" i="33"/>
  <c r="AF14" i="33"/>
  <c r="AC14" i="33"/>
  <c r="Z14" i="33"/>
  <c r="W14" i="33"/>
  <c r="T14" i="33"/>
  <c r="Q14" i="33"/>
  <c r="N14" i="33"/>
  <c r="K14" i="33"/>
  <c r="H14" i="33"/>
  <c r="E14" i="33"/>
  <c r="B14" i="33"/>
  <c r="AI13" i="33"/>
  <c r="AF13" i="33"/>
  <c r="AC13" i="33"/>
  <c r="Z13" i="33"/>
  <c r="W13" i="33"/>
  <c r="T13" i="33"/>
  <c r="Q13" i="33"/>
  <c r="N13" i="33"/>
  <c r="K13" i="33"/>
  <c r="H13" i="33"/>
  <c r="E13" i="33"/>
  <c r="B13" i="33"/>
  <c r="AI12" i="33"/>
  <c r="AF12" i="33"/>
  <c r="AC12" i="33"/>
  <c r="Z12" i="33"/>
  <c r="W12" i="33"/>
  <c r="T12" i="33"/>
  <c r="Q12" i="33"/>
  <c r="N12" i="33"/>
  <c r="K12" i="33"/>
  <c r="H12" i="33"/>
  <c r="E12" i="33"/>
  <c r="B12" i="33"/>
  <c r="AI11" i="33"/>
  <c r="AF11" i="33"/>
  <c r="AC11" i="33"/>
  <c r="Z11" i="33"/>
  <c r="W11" i="33"/>
  <c r="T11" i="33"/>
  <c r="Q11" i="33"/>
  <c r="N11" i="33"/>
  <c r="K11" i="33"/>
  <c r="H11" i="33"/>
  <c r="E11" i="33"/>
  <c r="B11" i="33"/>
  <c r="AI10" i="33"/>
  <c r="AF10" i="33"/>
  <c r="AC10" i="33"/>
  <c r="Z10" i="33"/>
  <c r="W10" i="33"/>
  <c r="T10" i="33"/>
  <c r="Q10" i="33"/>
  <c r="N10" i="33"/>
  <c r="K10" i="33"/>
  <c r="H10" i="33"/>
  <c r="E10" i="33"/>
  <c r="B10" i="33"/>
  <c r="AI9" i="33"/>
  <c r="AF9" i="33"/>
  <c r="AC9" i="33"/>
  <c r="Z9" i="33"/>
  <c r="W9" i="33"/>
  <c r="T9" i="33"/>
  <c r="Q9" i="33"/>
  <c r="N9" i="33"/>
  <c r="K9" i="33"/>
  <c r="H9" i="33"/>
  <c r="E9" i="33"/>
  <c r="B9" i="33"/>
  <c r="AI8" i="33"/>
  <c r="AF8" i="33"/>
  <c r="AC8" i="33"/>
  <c r="Z8" i="33"/>
  <c r="W8" i="33"/>
  <c r="T8" i="33"/>
  <c r="Q8" i="33"/>
  <c r="N8" i="33"/>
  <c r="K8" i="33"/>
  <c r="H8" i="33"/>
  <c r="E8" i="33"/>
  <c r="B8" i="33"/>
  <c r="AI7" i="33"/>
  <c r="AF7" i="33"/>
  <c r="AC7" i="33"/>
  <c r="Z7" i="33"/>
  <c r="W7" i="33"/>
  <c r="T7" i="33"/>
  <c r="Q7" i="33"/>
  <c r="N7" i="33"/>
  <c r="K7" i="33"/>
  <c r="H7" i="33"/>
  <c r="E7" i="33"/>
  <c r="B7" i="33"/>
  <c r="AI6" i="33"/>
  <c r="AF6" i="33"/>
  <c r="AC6" i="33"/>
  <c r="Z6" i="33"/>
  <c r="W6" i="33"/>
  <c r="T6" i="33"/>
  <c r="Q6" i="33"/>
  <c r="N6" i="33"/>
  <c r="K6" i="33"/>
  <c r="H6" i="33"/>
  <c r="E6" i="33"/>
  <c r="B6" i="33"/>
  <c r="AI5" i="33"/>
  <c r="AF5" i="33"/>
  <c r="AC5" i="33"/>
  <c r="Z5" i="33"/>
  <c r="W5" i="33"/>
  <c r="T5" i="33"/>
  <c r="Q5" i="33"/>
  <c r="N5" i="33"/>
  <c r="K5" i="33"/>
  <c r="H5" i="33"/>
  <c r="E5" i="33"/>
  <c r="B5" i="33"/>
  <c r="AI4" i="33"/>
  <c r="AF4" i="33"/>
  <c r="AC4" i="33"/>
  <c r="Z4" i="33"/>
  <c r="W4" i="33"/>
  <c r="T4" i="33"/>
  <c r="Q4" i="33"/>
  <c r="N4" i="33"/>
  <c r="K4" i="33"/>
  <c r="H4" i="33"/>
  <c r="E4" i="33"/>
  <c r="B4" i="33"/>
  <c r="E10" i="27"/>
  <c r="AJ35" i="32"/>
  <c r="AG35" i="32"/>
  <c r="AD35" i="32"/>
  <c r="AA35" i="32"/>
  <c r="X35" i="32"/>
  <c r="U35" i="32"/>
  <c r="R35" i="32"/>
  <c r="O35" i="32"/>
  <c r="L35" i="32"/>
  <c r="I35" i="32"/>
  <c r="F35" i="32"/>
  <c r="C35" i="32"/>
  <c r="AI34" i="32"/>
  <c r="AC34" i="32"/>
  <c r="W34" i="32"/>
  <c r="T34" i="32"/>
  <c r="N34" i="32"/>
  <c r="H34" i="32"/>
  <c r="B34" i="32"/>
  <c r="AI33" i="32"/>
  <c r="AF33" i="32"/>
  <c r="AC33" i="32"/>
  <c r="Z33" i="32"/>
  <c r="W33" i="32"/>
  <c r="T33" i="32"/>
  <c r="Q33" i="32"/>
  <c r="N33" i="32"/>
  <c r="K33" i="32"/>
  <c r="H33" i="32"/>
  <c r="B33" i="32"/>
  <c r="AI32" i="32"/>
  <c r="AF32" i="32"/>
  <c r="AC32" i="32"/>
  <c r="Z32" i="32"/>
  <c r="W32" i="32"/>
  <c r="T32" i="32"/>
  <c r="Q32" i="32"/>
  <c r="N32" i="32"/>
  <c r="K32" i="32"/>
  <c r="H32" i="32"/>
  <c r="B32" i="32"/>
  <c r="AI31" i="32"/>
  <c r="AF31" i="32"/>
  <c r="AC31" i="32"/>
  <c r="Z31" i="32"/>
  <c r="W31" i="32"/>
  <c r="T31" i="32"/>
  <c r="Q31" i="32"/>
  <c r="N31" i="32"/>
  <c r="K31" i="32"/>
  <c r="H31" i="32"/>
  <c r="E31" i="32"/>
  <c r="B31" i="32"/>
  <c r="AI30" i="32"/>
  <c r="AF30" i="32"/>
  <c r="AC30" i="32"/>
  <c r="Z30" i="32"/>
  <c r="W30" i="32"/>
  <c r="T30" i="32"/>
  <c r="Q30" i="32"/>
  <c r="N30" i="32"/>
  <c r="K30" i="32"/>
  <c r="H30" i="32"/>
  <c r="E30" i="32"/>
  <c r="B30" i="32"/>
  <c r="AI29" i="32"/>
  <c r="AF29" i="32"/>
  <c r="AC29" i="32"/>
  <c r="Z29" i="32"/>
  <c r="W29" i="32"/>
  <c r="T29" i="32"/>
  <c r="Q29" i="32"/>
  <c r="N29" i="32"/>
  <c r="K29" i="32"/>
  <c r="H29" i="32"/>
  <c r="E29" i="32"/>
  <c r="B29" i="32"/>
  <c r="AI28" i="32"/>
  <c r="AF28" i="32"/>
  <c r="AC28" i="32"/>
  <c r="Z28" i="32"/>
  <c r="W28" i="32"/>
  <c r="T28" i="32"/>
  <c r="Q28" i="32"/>
  <c r="N28" i="32"/>
  <c r="K28" i="32"/>
  <c r="H28" i="32"/>
  <c r="E28" i="32"/>
  <c r="B28" i="32"/>
  <c r="AI27" i="32"/>
  <c r="AF27" i="32"/>
  <c r="AC27" i="32"/>
  <c r="Z27" i="32"/>
  <c r="W27" i="32"/>
  <c r="T27" i="32"/>
  <c r="Q27" i="32"/>
  <c r="N27" i="32"/>
  <c r="K27" i="32"/>
  <c r="H27" i="32"/>
  <c r="E27" i="32"/>
  <c r="B27" i="32"/>
  <c r="AI26" i="32"/>
  <c r="AF26" i="32"/>
  <c r="AC26" i="32"/>
  <c r="Z26" i="32"/>
  <c r="W26" i="32"/>
  <c r="T26" i="32"/>
  <c r="Q26" i="32"/>
  <c r="N26" i="32"/>
  <c r="K26" i="32"/>
  <c r="H26" i="32"/>
  <c r="E26" i="32"/>
  <c r="B26" i="32"/>
  <c r="AI25" i="32"/>
  <c r="AF25" i="32"/>
  <c r="AC25" i="32"/>
  <c r="Z25" i="32"/>
  <c r="W25" i="32"/>
  <c r="T25" i="32"/>
  <c r="Q25" i="32"/>
  <c r="N25" i="32"/>
  <c r="K25" i="32"/>
  <c r="H25" i="32"/>
  <c r="E25" i="32"/>
  <c r="B25" i="32"/>
  <c r="AI24" i="32"/>
  <c r="AF24" i="32"/>
  <c r="AC24" i="32"/>
  <c r="Z24" i="32"/>
  <c r="W24" i="32"/>
  <c r="T24" i="32"/>
  <c r="Q24" i="32"/>
  <c r="N24" i="32"/>
  <c r="K24" i="32"/>
  <c r="H24" i="32"/>
  <c r="E24" i="32"/>
  <c r="B24" i="32"/>
  <c r="AI23" i="32"/>
  <c r="AF23" i="32"/>
  <c r="AC23" i="32"/>
  <c r="Z23" i="32"/>
  <c r="W23" i="32"/>
  <c r="T23" i="32"/>
  <c r="Q23" i="32"/>
  <c r="N23" i="32"/>
  <c r="K23" i="32"/>
  <c r="H23" i="32"/>
  <c r="E23" i="32"/>
  <c r="B23" i="32"/>
  <c r="AI22" i="32"/>
  <c r="AF22" i="32"/>
  <c r="AC22" i="32"/>
  <c r="Z22" i="32"/>
  <c r="W22" i="32"/>
  <c r="T22" i="32"/>
  <c r="Q22" i="32"/>
  <c r="N22" i="32"/>
  <c r="K22" i="32"/>
  <c r="H22" i="32"/>
  <c r="E22" i="32"/>
  <c r="B22" i="32"/>
  <c r="AI21" i="32"/>
  <c r="AF21" i="32"/>
  <c r="AC21" i="32"/>
  <c r="Z21" i="32"/>
  <c r="W21" i="32"/>
  <c r="T21" i="32"/>
  <c r="Q21" i="32"/>
  <c r="N21" i="32"/>
  <c r="K21" i="32"/>
  <c r="H21" i="32"/>
  <c r="E21" i="32"/>
  <c r="B21" i="32"/>
  <c r="AI20" i="32"/>
  <c r="AF20" i="32"/>
  <c r="AC20" i="32"/>
  <c r="Z20" i="32"/>
  <c r="W20" i="32"/>
  <c r="T20" i="32"/>
  <c r="Q20" i="32"/>
  <c r="N20" i="32"/>
  <c r="K20" i="32"/>
  <c r="H20" i="32"/>
  <c r="E20" i="32"/>
  <c r="B20" i="32"/>
  <c r="AI19" i="32"/>
  <c r="AF19" i="32"/>
  <c r="AC19" i="32"/>
  <c r="Z19" i="32"/>
  <c r="W19" i="32"/>
  <c r="T19" i="32"/>
  <c r="Q19" i="32"/>
  <c r="N19" i="32"/>
  <c r="K19" i="32"/>
  <c r="H19" i="32"/>
  <c r="E19" i="32"/>
  <c r="B19" i="32"/>
  <c r="AI18" i="32"/>
  <c r="AF18" i="32"/>
  <c r="AC18" i="32"/>
  <c r="Z18" i="32"/>
  <c r="W18" i="32"/>
  <c r="T18" i="32"/>
  <c r="Q18" i="32"/>
  <c r="N18" i="32"/>
  <c r="K18" i="32"/>
  <c r="H18" i="32"/>
  <c r="E18" i="32"/>
  <c r="B18" i="32"/>
  <c r="AI17" i="32"/>
  <c r="AF17" i="32"/>
  <c r="AC17" i="32"/>
  <c r="Z17" i="32"/>
  <c r="W17" i="32"/>
  <c r="T17" i="32"/>
  <c r="Q17" i="32"/>
  <c r="N17" i="32"/>
  <c r="K17" i="32"/>
  <c r="H17" i="32"/>
  <c r="E17" i="32"/>
  <c r="B17" i="32"/>
  <c r="AI16" i="32"/>
  <c r="AF16" i="32"/>
  <c r="AC16" i="32"/>
  <c r="Z16" i="32"/>
  <c r="W16" i="32"/>
  <c r="T16" i="32"/>
  <c r="Q16" i="32"/>
  <c r="N16" i="32"/>
  <c r="K16" i="32"/>
  <c r="H16" i="32"/>
  <c r="E16" i="32"/>
  <c r="B16" i="32"/>
  <c r="AI15" i="32"/>
  <c r="AF15" i="32"/>
  <c r="AC15" i="32"/>
  <c r="Z15" i="32"/>
  <c r="W15" i="32"/>
  <c r="T15" i="32"/>
  <c r="Q15" i="32"/>
  <c r="N15" i="32"/>
  <c r="K15" i="32"/>
  <c r="H15" i="32"/>
  <c r="E15" i="32"/>
  <c r="B15" i="32"/>
  <c r="AI14" i="32"/>
  <c r="AF14" i="32"/>
  <c r="AC14" i="32"/>
  <c r="Z14" i="32"/>
  <c r="W14" i="32"/>
  <c r="T14" i="32"/>
  <c r="Q14" i="32"/>
  <c r="N14" i="32"/>
  <c r="K14" i="32"/>
  <c r="H14" i="32"/>
  <c r="E14" i="32"/>
  <c r="B14" i="32"/>
  <c r="AI13" i="32"/>
  <c r="AF13" i="32"/>
  <c r="AC13" i="32"/>
  <c r="Z13" i="32"/>
  <c r="W13" i="32"/>
  <c r="T13" i="32"/>
  <c r="Q13" i="32"/>
  <c r="N13" i="32"/>
  <c r="K13" i="32"/>
  <c r="H13" i="32"/>
  <c r="E13" i="32"/>
  <c r="B13" i="32"/>
  <c r="AI12" i="32"/>
  <c r="AF12" i="32"/>
  <c r="AC12" i="32"/>
  <c r="Z12" i="32"/>
  <c r="W12" i="32"/>
  <c r="T12" i="32"/>
  <c r="Q12" i="32"/>
  <c r="N12" i="32"/>
  <c r="K12" i="32"/>
  <c r="H12" i="32"/>
  <c r="E12" i="32"/>
  <c r="B12" i="32"/>
  <c r="AI11" i="32"/>
  <c r="AF11" i="32"/>
  <c r="AC11" i="32"/>
  <c r="Z11" i="32"/>
  <c r="W11" i="32"/>
  <c r="T11" i="32"/>
  <c r="Q11" i="32"/>
  <c r="N11" i="32"/>
  <c r="K11" i="32"/>
  <c r="H11" i="32"/>
  <c r="E11" i="32"/>
  <c r="B11" i="32"/>
  <c r="AI10" i="32"/>
  <c r="AF10" i="32"/>
  <c r="AC10" i="32"/>
  <c r="Z10" i="32"/>
  <c r="W10" i="32"/>
  <c r="T10" i="32"/>
  <c r="Q10" i="32"/>
  <c r="N10" i="32"/>
  <c r="K10" i="32"/>
  <c r="H10" i="32"/>
  <c r="E10" i="32"/>
  <c r="B10" i="32"/>
  <c r="AI9" i="32"/>
  <c r="AF9" i="32"/>
  <c r="AC9" i="32"/>
  <c r="Z9" i="32"/>
  <c r="W9" i="32"/>
  <c r="T9" i="32"/>
  <c r="Q9" i="32"/>
  <c r="N9" i="32"/>
  <c r="K9" i="32"/>
  <c r="H9" i="32"/>
  <c r="E9" i="32"/>
  <c r="B9" i="32"/>
  <c r="AI8" i="32"/>
  <c r="AF8" i="32"/>
  <c r="AC8" i="32"/>
  <c r="Z8" i="32"/>
  <c r="W8" i="32"/>
  <c r="T8" i="32"/>
  <c r="Q8" i="32"/>
  <c r="N8" i="32"/>
  <c r="K8" i="32"/>
  <c r="H8" i="32"/>
  <c r="E8" i="32"/>
  <c r="B8" i="32"/>
  <c r="AI7" i="32"/>
  <c r="AF7" i="32"/>
  <c r="AC7" i="32"/>
  <c r="Z7" i="32"/>
  <c r="W7" i="32"/>
  <c r="T7" i="32"/>
  <c r="Q7" i="32"/>
  <c r="N7" i="32"/>
  <c r="K7" i="32"/>
  <c r="H7" i="32"/>
  <c r="E7" i="32"/>
  <c r="B7" i="32"/>
  <c r="AI6" i="32"/>
  <c r="AF6" i="32"/>
  <c r="AC6" i="32"/>
  <c r="Z6" i="32"/>
  <c r="W6" i="32"/>
  <c r="T6" i="32"/>
  <c r="Q6" i="32"/>
  <c r="N6" i="32"/>
  <c r="K6" i="32"/>
  <c r="H6" i="32"/>
  <c r="E6" i="32"/>
  <c r="B6" i="32"/>
  <c r="AI5" i="32"/>
  <c r="AF5" i="32"/>
  <c r="AC5" i="32"/>
  <c r="Z5" i="32"/>
  <c r="W5" i="32"/>
  <c r="T5" i="32"/>
  <c r="Q5" i="32"/>
  <c r="N5" i="32"/>
  <c r="K5" i="32"/>
  <c r="H5" i="32"/>
  <c r="E5" i="32"/>
  <c r="B5" i="32"/>
  <c r="AI4" i="32"/>
  <c r="AF4" i="32"/>
  <c r="AC4" i="32"/>
  <c r="Z4" i="32"/>
  <c r="W4" i="32"/>
  <c r="T4" i="32"/>
  <c r="Q4" i="32"/>
  <c r="N4" i="32"/>
  <c r="K4" i="32"/>
  <c r="H4" i="32"/>
  <c r="E4" i="32"/>
  <c r="B4" i="32"/>
  <c r="AC1" i="32"/>
  <c r="E9" i="27"/>
  <c r="AJ35" i="31"/>
  <c r="AG35" i="31"/>
  <c r="AD35" i="31"/>
  <c r="AA35" i="31"/>
  <c r="X35" i="31"/>
  <c r="U35" i="31"/>
  <c r="R35" i="31"/>
  <c r="O35" i="31"/>
  <c r="L35" i="31"/>
  <c r="I35" i="31"/>
  <c r="F35" i="31"/>
  <c r="C35" i="31"/>
  <c r="AI34" i="31"/>
  <c r="AC34" i="31"/>
  <c r="W34" i="31"/>
  <c r="T34" i="31"/>
  <c r="N34" i="31"/>
  <c r="H34" i="31"/>
  <c r="B34" i="31"/>
  <c r="AI33" i="31"/>
  <c r="AF33" i="31"/>
  <c r="AC33" i="31"/>
  <c r="Z33" i="31"/>
  <c r="W33" i="31"/>
  <c r="T33" i="31"/>
  <c r="Q33" i="31"/>
  <c r="N33" i="31"/>
  <c r="K33" i="31"/>
  <c r="H33" i="31"/>
  <c r="B33" i="31"/>
  <c r="AI32" i="31"/>
  <c r="AF32" i="31"/>
  <c r="AC32" i="31"/>
  <c r="Z32" i="31"/>
  <c r="W32" i="31"/>
  <c r="T32" i="31"/>
  <c r="Q32" i="31"/>
  <c r="N32" i="31"/>
  <c r="K32" i="31"/>
  <c r="H32" i="31"/>
  <c r="B32" i="31"/>
  <c r="AI31" i="31"/>
  <c r="AF31" i="31"/>
  <c r="AC31" i="31"/>
  <c r="Z31" i="31"/>
  <c r="W31" i="31"/>
  <c r="T31" i="31"/>
  <c r="Q31" i="31"/>
  <c r="N31" i="31"/>
  <c r="K31" i="31"/>
  <c r="H31" i="31"/>
  <c r="E31" i="31"/>
  <c r="B31" i="31"/>
  <c r="AI30" i="31"/>
  <c r="AF30" i="31"/>
  <c r="AC30" i="31"/>
  <c r="Z30" i="31"/>
  <c r="W30" i="31"/>
  <c r="T30" i="31"/>
  <c r="Q30" i="31"/>
  <c r="N30" i="31"/>
  <c r="K30" i="31"/>
  <c r="H30" i="31"/>
  <c r="E30" i="31"/>
  <c r="B30" i="31"/>
  <c r="AI29" i="31"/>
  <c r="AF29" i="31"/>
  <c r="AC29" i="31"/>
  <c r="Z29" i="31"/>
  <c r="W29" i="31"/>
  <c r="T29" i="31"/>
  <c r="Q29" i="31"/>
  <c r="N29" i="31"/>
  <c r="K29" i="31"/>
  <c r="H29" i="31"/>
  <c r="E29" i="31"/>
  <c r="B29" i="31"/>
  <c r="AI28" i="31"/>
  <c r="AF28" i="31"/>
  <c r="AC28" i="31"/>
  <c r="Z28" i="31"/>
  <c r="W28" i="31"/>
  <c r="T28" i="31"/>
  <c r="Q28" i="31"/>
  <c r="N28" i="31"/>
  <c r="K28" i="31"/>
  <c r="H28" i="31"/>
  <c r="E28" i="31"/>
  <c r="B28" i="31"/>
  <c r="AI27" i="31"/>
  <c r="AF27" i="31"/>
  <c r="AC27" i="31"/>
  <c r="Z27" i="31"/>
  <c r="W27" i="31"/>
  <c r="T27" i="31"/>
  <c r="Q27" i="31"/>
  <c r="N27" i="31"/>
  <c r="K27" i="31"/>
  <c r="H27" i="31"/>
  <c r="E27" i="31"/>
  <c r="B27" i="31"/>
  <c r="AI26" i="31"/>
  <c r="AF26" i="31"/>
  <c r="AC26" i="31"/>
  <c r="Z26" i="31"/>
  <c r="W26" i="31"/>
  <c r="T26" i="31"/>
  <c r="Q26" i="31"/>
  <c r="N26" i="31"/>
  <c r="K26" i="31"/>
  <c r="H26" i="31"/>
  <c r="E26" i="31"/>
  <c r="B26" i="31"/>
  <c r="AI25" i="31"/>
  <c r="AF25" i="31"/>
  <c r="AC25" i="31"/>
  <c r="Z25" i="31"/>
  <c r="W25" i="31"/>
  <c r="T25" i="31"/>
  <c r="Q25" i="31"/>
  <c r="N25" i="31"/>
  <c r="K25" i="31"/>
  <c r="H25" i="31"/>
  <c r="E25" i="31"/>
  <c r="B25" i="31"/>
  <c r="AI24" i="31"/>
  <c r="AF24" i="31"/>
  <c r="AC24" i="31"/>
  <c r="Z24" i="31"/>
  <c r="W24" i="31"/>
  <c r="T24" i="31"/>
  <c r="Q24" i="31"/>
  <c r="N24" i="31"/>
  <c r="K24" i="31"/>
  <c r="H24" i="31"/>
  <c r="E24" i="31"/>
  <c r="B24" i="31"/>
  <c r="AI23" i="31"/>
  <c r="AF23" i="31"/>
  <c r="AC23" i="31"/>
  <c r="Z23" i="31"/>
  <c r="W23" i="31"/>
  <c r="T23" i="31"/>
  <c r="Q23" i="31"/>
  <c r="N23" i="31"/>
  <c r="K23" i="31"/>
  <c r="H23" i="31"/>
  <c r="E23" i="31"/>
  <c r="B23" i="31"/>
  <c r="AI22" i="31"/>
  <c r="AF22" i="31"/>
  <c r="AC22" i="31"/>
  <c r="Z22" i="31"/>
  <c r="W22" i="31"/>
  <c r="T22" i="31"/>
  <c r="Q22" i="31"/>
  <c r="N22" i="31"/>
  <c r="K22" i="31"/>
  <c r="H22" i="31"/>
  <c r="E22" i="31"/>
  <c r="B22" i="31"/>
  <c r="AI21" i="31"/>
  <c r="AF21" i="31"/>
  <c r="AC21" i="31"/>
  <c r="Z21" i="31"/>
  <c r="W21" i="31"/>
  <c r="T21" i="31"/>
  <c r="Q21" i="31"/>
  <c r="N21" i="31"/>
  <c r="K21" i="31"/>
  <c r="H21" i="31"/>
  <c r="E21" i="31"/>
  <c r="B21" i="31"/>
  <c r="AI20" i="31"/>
  <c r="AF20" i="31"/>
  <c r="AC20" i="31"/>
  <c r="Z20" i="31"/>
  <c r="W20" i="31"/>
  <c r="T20" i="31"/>
  <c r="Q20" i="31"/>
  <c r="N20" i="31"/>
  <c r="K20" i="31"/>
  <c r="H20" i="31"/>
  <c r="E20" i="31"/>
  <c r="B20" i="31"/>
  <c r="AI19" i="31"/>
  <c r="AF19" i="31"/>
  <c r="AC19" i="31"/>
  <c r="Z19" i="31"/>
  <c r="W19" i="31"/>
  <c r="T19" i="31"/>
  <c r="Q19" i="31"/>
  <c r="N19" i="31"/>
  <c r="K19" i="31"/>
  <c r="H19" i="31"/>
  <c r="E19" i="31"/>
  <c r="B19" i="31"/>
  <c r="AI18" i="31"/>
  <c r="AF18" i="31"/>
  <c r="AC18" i="31"/>
  <c r="Z18" i="31"/>
  <c r="W18" i="31"/>
  <c r="T18" i="31"/>
  <c r="Q18" i="31"/>
  <c r="N18" i="31"/>
  <c r="K18" i="31"/>
  <c r="H18" i="31"/>
  <c r="E18" i="31"/>
  <c r="B18" i="31"/>
  <c r="AI17" i="31"/>
  <c r="AF17" i="31"/>
  <c r="AC17" i="31"/>
  <c r="Z17" i="31"/>
  <c r="W17" i="31"/>
  <c r="T17" i="31"/>
  <c r="Q17" i="31"/>
  <c r="N17" i="31"/>
  <c r="K17" i="31"/>
  <c r="H17" i="31"/>
  <c r="E17" i="31"/>
  <c r="B17" i="31"/>
  <c r="AI16" i="31"/>
  <c r="AF16" i="31"/>
  <c r="AC16" i="31"/>
  <c r="Z16" i="31"/>
  <c r="W16" i="31"/>
  <c r="T16" i="31"/>
  <c r="Q16" i="31"/>
  <c r="N16" i="31"/>
  <c r="K16" i="31"/>
  <c r="H16" i="31"/>
  <c r="E16" i="31"/>
  <c r="B16" i="31"/>
  <c r="AI15" i="31"/>
  <c r="AF15" i="31"/>
  <c r="AC15" i="31"/>
  <c r="Z15" i="31"/>
  <c r="W15" i="31"/>
  <c r="T15" i="31"/>
  <c r="Q15" i="31"/>
  <c r="N15" i="31"/>
  <c r="K15" i="31"/>
  <c r="H15" i="31"/>
  <c r="E15" i="31"/>
  <c r="B15" i="31"/>
  <c r="AI14" i="31"/>
  <c r="AF14" i="31"/>
  <c r="AC14" i="31"/>
  <c r="Z14" i="31"/>
  <c r="W14" i="31"/>
  <c r="T14" i="31"/>
  <c r="Q14" i="31"/>
  <c r="N14" i="31"/>
  <c r="K14" i="31"/>
  <c r="H14" i="31"/>
  <c r="E14" i="31"/>
  <c r="B14" i="31"/>
  <c r="AI13" i="31"/>
  <c r="AF13" i="31"/>
  <c r="AC13" i="31"/>
  <c r="Z13" i="31"/>
  <c r="W13" i="31"/>
  <c r="T13" i="31"/>
  <c r="Q13" i="31"/>
  <c r="N13" i="31"/>
  <c r="K13" i="31"/>
  <c r="H13" i="31"/>
  <c r="E13" i="31"/>
  <c r="B13" i="31"/>
  <c r="AI12" i="31"/>
  <c r="AF12" i="31"/>
  <c r="AC12" i="31"/>
  <c r="Z12" i="31"/>
  <c r="W12" i="31"/>
  <c r="T12" i="31"/>
  <c r="Q12" i="31"/>
  <c r="N12" i="31"/>
  <c r="K12" i="31"/>
  <c r="H12" i="31"/>
  <c r="E12" i="31"/>
  <c r="B12" i="31"/>
  <c r="AI11" i="31"/>
  <c r="AF11" i="31"/>
  <c r="AC11" i="31"/>
  <c r="Z11" i="31"/>
  <c r="W11" i="31"/>
  <c r="T11" i="31"/>
  <c r="Q11" i="31"/>
  <c r="N11" i="31"/>
  <c r="K11" i="31"/>
  <c r="H11" i="31"/>
  <c r="E11" i="31"/>
  <c r="B11" i="31"/>
  <c r="AI10" i="31"/>
  <c r="AF10" i="31"/>
  <c r="AC10" i="31"/>
  <c r="Z10" i="31"/>
  <c r="W10" i="31"/>
  <c r="T10" i="31"/>
  <c r="Q10" i="31"/>
  <c r="N10" i="31"/>
  <c r="K10" i="31"/>
  <c r="H10" i="31"/>
  <c r="E10" i="31"/>
  <c r="B10" i="31"/>
  <c r="AI9" i="31"/>
  <c r="AF9" i="31"/>
  <c r="AC9" i="31"/>
  <c r="Z9" i="31"/>
  <c r="W9" i="31"/>
  <c r="T9" i="31"/>
  <c r="Q9" i="31"/>
  <c r="N9" i="31"/>
  <c r="K9" i="31"/>
  <c r="H9" i="31"/>
  <c r="E9" i="31"/>
  <c r="B9" i="31"/>
  <c r="AI8" i="31"/>
  <c r="AF8" i="31"/>
  <c r="AC8" i="31"/>
  <c r="Z8" i="31"/>
  <c r="W8" i="31"/>
  <c r="T8" i="31"/>
  <c r="Q8" i="31"/>
  <c r="N8" i="31"/>
  <c r="K8" i="31"/>
  <c r="H8" i="31"/>
  <c r="E8" i="31"/>
  <c r="B8" i="31"/>
  <c r="AI7" i="31"/>
  <c r="AF7" i="31"/>
  <c r="AC7" i="31"/>
  <c r="Z7" i="31"/>
  <c r="W7" i="31"/>
  <c r="T7" i="31"/>
  <c r="Q7" i="31"/>
  <c r="N7" i="31"/>
  <c r="K7" i="31"/>
  <c r="H7" i="31"/>
  <c r="E7" i="31"/>
  <c r="B7" i="31"/>
  <c r="AI6" i="31"/>
  <c r="AF6" i="31"/>
  <c r="AC6" i="31"/>
  <c r="Z6" i="31"/>
  <c r="W6" i="31"/>
  <c r="T6" i="31"/>
  <c r="Q6" i="31"/>
  <c r="N6" i="31"/>
  <c r="K6" i="31"/>
  <c r="H6" i="31"/>
  <c r="E6" i="31"/>
  <c r="B6" i="31"/>
  <c r="AI5" i="31"/>
  <c r="AF5" i="31"/>
  <c r="AC5" i="31"/>
  <c r="Z5" i="31"/>
  <c r="W5" i="31"/>
  <c r="T5" i="31"/>
  <c r="Q5" i="31"/>
  <c r="N5" i="31"/>
  <c r="K5" i="31"/>
  <c r="H5" i="31"/>
  <c r="E5" i="31"/>
  <c r="B5" i="31"/>
  <c r="AI4" i="31"/>
  <c r="AF4" i="31"/>
  <c r="AC4" i="31"/>
  <c r="Z4" i="31"/>
  <c r="W4" i="31"/>
  <c r="T4" i="31"/>
  <c r="Q4" i="31"/>
  <c r="N4" i="31"/>
  <c r="K4" i="31"/>
  <c r="H4" i="31"/>
  <c r="E4" i="31"/>
  <c r="B4" i="31"/>
  <c r="E8" i="27"/>
  <c r="F9" i="27"/>
  <c r="F10" i="27"/>
  <c r="AC1" i="31" l="1"/>
  <c r="G10" i="27"/>
  <c r="G9" i="27"/>
  <c r="F8" i="27"/>
  <c r="G8" i="27" l="1"/>
  <c r="AJ35" i="28"/>
  <c r="AG35" i="28"/>
  <c r="AD35" i="28"/>
  <c r="AA35" i="28"/>
  <c r="X35" i="28"/>
  <c r="U35" i="28"/>
  <c r="R35" i="28"/>
  <c r="O35" i="28"/>
  <c r="AC1" i="28" s="1"/>
  <c r="L35" i="28"/>
  <c r="I35" i="28"/>
  <c r="F35" i="28"/>
  <c r="C35" i="28"/>
  <c r="AI34" i="28"/>
  <c r="AC34" i="28"/>
  <c r="W34" i="28"/>
  <c r="T34" i="28"/>
  <c r="N34" i="28"/>
  <c r="H34" i="28"/>
  <c r="B34" i="28"/>
  <c r="AI33" i="28"/>
  <c r="AF33" i="28"/>
  <c r="AC33" i="28"/>
  <c r="Z33" i="28"/>
  <c r="W33" i="28"/>
  <c r="T33" i="28"/>
  <c r="Q33" i="28"/>
  <c r="N33" i="28"/>
  <c r="K33" i="28"/>
  <c r="H33" i="28"/>
  <c r="B33" i="28"/>
  <c r="AI32" i="28"/>
  <c r="AF32" i="28"/>
  <c r="AC32" i="28"/>
  <c r="Z32" i="28"/>
  <c r="W32" i="28"/>
  <c r="T32" i="28"/>
  <c r="Q32" i="28"/>
  <c r="N32" i="28"/>
  <c r="K32" i="28"/>
  <c r="H32" i="28"/>
  <c r="B32" i="28"/>
  <c r="AI31" i="28"/>
  <c r="AF31" i="28"/>
  <c r="AC31" i="28"/>
  <c r="Z31" i="28"/>
  <c r="W31" i="28"/>
  <c r="T31" i="28"/>
  <c r="Q31" i="28"/>
  <c r="N31" i="28"/>
  <c r="K31" i="28"/>
  <c r="H31" i="28"/>
  <c r="E31" i="28"/>
  <c r="B31" i="28"/>
  <c r="AI30" i="28"/>
  <c r="AF30" i="28"/>
  <c r="AC30" i="28"/>
  <c r="Z30" i="28"/>
  <c r="W30" i="28"/>
  <c r="T30" i="28"/>
  <c r="Q30" i="28"/>
  <c r="N30" i="28"/>
  <c r="K30" i="28"/>
  <c r="H30" i="28"/>
  <c r="E30" i="28"/>
  <c r="B30" i="28"/>
  <c r="AI29" i="28"/>
  <c r="AF29" i="28"/>
  <c r="AC29" i="28"/>
  <c r="Z29" i="28"/>
  <c r="W29" i="28"/>
  <c r="T29" i="28"/>
  <c r="Q29" i="28"/>
  <c r="N29" i="28"/>
  <c r="K29" i="28"/>
  <c r="H29" i="28"/>
  <c r="E29" i="28"/>
  <c r="B29" i="28"/>
  <c r="AI28" i="28"/>
  <c r="AF28" i="28"/>
  <c r="AC28" i="28"/>
  <c r="Z28" i="28"/>
  <c r="W28" i="28"/>
  <c r="T28" i="28"/>
  <c r="Q28" i="28"/>
  <c r="N28" i="28"/>
  <c r="K28" i="28"/>
  <c r="H28" i="28"/>
  <c r="E28" i="28"/>
  <c r="B28" i="28"/>
  <c r="AI27" i="28"/>
  <c r="AF27" i="28"/>
  <c r="AC27" i="28"/>
  <c r="Z27" i="28"/>
  <c r="W27" i="28"/>
  <c r="T27" i="28"/>
  <c r="Q27" i="28"/>
  <c r="N27" i="28"/>
  <c r="K27" i="28"/>
  <c r="H27" i="28"/>
  <c r="E27" i="28"/>
  <c r="B27" i="28"/>
  <c r="AI26" i="28"/>
  <c r="AF26" i="28"/>
  <c r="AC26" i="28"/>
  <c r="Z26" i="28"/>
  <c r="W26" i="28"/>
  <c r="T26" i="28"/>
  <c r="Q26" i="28"/>
  <c r="N26" i="28"/>
  <c r="K26" i="28"/>
  <c r="H26" i="28"/>
  <c r="E26" i="28"/>
  <c r="B26" i="28"/>
  <c r="AI25" i="28"/>
  <c r="AF25" i="28"/>
  <c r="AC25" i="28"/>
  <c r="Z25" i="28"/>
  <c r="W25" i="28"/>
  <c r="T25" i="28"/>
  <c r="Q25" i="28"/>
  <c r="N25" i="28"/>
  <c r="K25" i="28"/>
  <c r="H25" i="28"/>
  <c r="E25" i="28"/>
  <c r="B25" i="28"/>
  <c r="AI24" i="28"/>
  <c r="AF24" i="28"/>
  <c r="AC24" i="28"/>
  <c r="Z24" i="28"/>
  <c r="W24" i="28"/>
  <c r="T24" i="28"/>
  <c r="Q24" i="28"/>
  <c r="N24" i="28"/>
  <c r="K24" i="28"/>
  <c r="H24" i="28"/>
  <c r="E24" i="28"/>
  <c r="B24" i="28"/>
  <c r="AI23" i="28"/>
  <c r="AF23" i="28"/>
  <c r="AC23" i="28"/>
  <c r="Z23" i="28"/>
  <c r="W23" i="28"/>
  <c r="T23" i="28"/>
  <c r="Q23" i="28"/>
  <c r="N23" i="28"/>
  <c r="K23" i="28"/>
  <c r="H23" i="28"/>
  <c r="E23" i="28"/>
  <c r="B23" i="28"/>
  <c r="AI22" i="28"/>
  <c r="AF22" i="28"/>
  <c r="AC22" i="28"/>
  <c r="Z22" i="28"/>
  <c r="W22" i="28"/>
  <c r="T22" i="28"/>
  <c r="Q22" i="28"/>
  <c r="N22" i="28"/>
  <c r="K22" i="28"/>
  <c r="H22" i="28"/>
  <c r="E22" i="28"/>
  <c r="B22" i="28"/>
  <c r="AI21" i="28"/>
  <c r="AF21" i="28"/>
  <c r="AC21" i="28"/>
  <c r="Z21" i="28"/>
  <c r="W21" i="28"/>
  <c r="T21" i="28"/>
  <c r="Q21" i="28"/>
  <c r="N21" i="28"/>
  <c r="K21" i="28"/>
  <c r="H21" i="28"/>
  <c r="E21" i="28"/>
  <c r="B21" i="28"/>
  <c r="AI20" i="28"/>
  <c r="AF20" i="28"/>
  <c r="AC20" i="28"/>
  <c r="Z20" i="28"/>
  <c r="W20" i="28"/>
  <c r="T20" i="28"/>
  <c r="Q20" i="28"/>
  <c r="N20" i="28"/>
  <c r="K20" i="28"/>
  <c r="H20" i="28"/>
  <c r="E20" i="28"/>
  <c r="B20" i="28"/>
  <c r="AI19" i="28"/>
  <c r="AF19" i="28"/>
  <c r="AC19" i="28"/>
  <c r="Z19" i="28"/>
  <c r="W19" i="28"/>
  <c r="T19" i="28"/>
  <c r="Q19" i="28"/>
  <c r="N19" i="28"/>
  <c r="K19" i="28"/>
  <c r="H19" i="28"/>
  <c r="E19" i="28"/>
  <c r="B19" i="28"/>
  <c r="AI18" i="28"/>
  <c r="AF18" i="28"/>
  <c r="AC18" i="28"/>
  <c r="Z18" i="28"/>
  <c r="W18" i="28"/>
  <c r="T18" i="28"/>
  <c r="Q18" i="28"/>
  <c r="N18" i="28"/>
  <c r="K18" i="28"/>
  <c r="H18" i="28"/>
  <c r="E18" i="28"/>
  <c r="B18" i="28"/>
  <c r="AI17" i="28"/>
  <c r="AF17" i="28"/>
  <c r="AC17" i="28"/>
  <c r="Z17" i="28"/>
  <c r="W17" i="28"/>
  <c r="T17" i="28"/>
  <c r="Q17" i="28"/>
  <c r="N17" i="28"/>
  <c r="K17" i="28"/>
  <c r="H17" i="28"/>
  <c r="E17" i="28"/>
  <c r="B17" i="28"/>
  <c r="AI16" i="28"/>
  <c r="AF16" i="28"/>
  <c r="AC16" i="28"/>
  <c r="Z16" i="28"/>
  <c r="W16" i="28"/>
  <c r="T16" i="28"/>
  <c r="Q16" i="28"/>
  <c r="N16" i="28"/>
  <c r="K16" i="28"/>
  <c r="H16" i="28"/>
  <c r="E16" i="28"/>
  <c r="B16" i="28"/>
  <c r="AI15" i="28"/>
  <c r="AF15" i="28"/>
  <c r="AC15" i="28"/>
  <c r="Z15" i="28"/>
  <c r="W15" i="28"/>
  <c r="T15" i="28"/>
  <c r="Q15" i="28"/>
  <c r="N15" i="28"/>
  <c r="K15" i="28"/>
  <c r="H15" i="28"/>
  <c r="E15" i="28"/>
  <c r="B15" i="28"/>
  <c r="AI14" i="28"/>
  <c r="AF14" i="28"/>
  <c r="AC14" i="28"/>
  <c r="Z14" i="28"/>
  <c r="W14" i="28"/>
  <c r="T14" i="28"/>
  <c r="Q14" i="28"/>
  <c r="N14" i="28"/>
  <c r="K14" i="28"/>
  <c r="H14" i="28"/>
  <c r="E14" i="28"/>
  <c r="B14" i="28"/>
  <c r="AI13" i="28"/>
  <c r="AF13" i="28"/>
  <c r="AC13" i="28"/>
  <c r="Z13" i="28"/>
  <c r="W13" i="28"/>
  <c r="T13" i="28"/>
  <c r="Q13" i="28"/>
  <c r="N13" i="28"/>
  <c r="K13" i="28"/>
  <c r="H13" i="28"/>
  <c r="E13" i="28"/>
  <c r="B13" i="28"/>
  <c r="AI12" i="28"/>
  <c r="AF12" i="28"/>
  <c r="AC12" i="28"/>
  <c r="Z12" i="28"/>
  <c r="W12" i="28"/>
  <c r="T12" i="28"/>
  <c r="Q12" i="28"/>
  <c r="N12" i="28"/>
  <c r="K12" i="28"/>
  <c r="H12" i="28"/>
  <c r="E12" i="28"/>
  <c r="B12" i="28"/>
  <c r="AI11" i="28"/>
  <c r="AF11" i="28"/>
  <c r="AC11" i="28"/>
  <c r="Z11" i="28"/>
  <c r="W11" i="28"/>
  <c r="T11" i="28"/>
  <c r="Q11" i="28"/>
  <c r="N11" i="28"/>
  <c r="K11" i="28"/>
  <c r="H11" i="28"/>
  <c r="E11" i="28"/>
  <c r="B11" i="28"/>
  <c r="AI10" i="28"/>
  <c r="AF10" i="28"/>
  <c r="AC10" i="28"/>
  <c r="Z10" i="28"/>
  <c r="W10" i="28"/>
  <c r="T10" i="28"/>
  <c r="Q10" i="28"/>
  <c r="N10" i="28"/>
  <c r="K10" i="28"/>
  <c r="H10" i="28"/>
  <c r="E10" i="28"/>
  <c r="B10" i="28"/>
  <c r="AI9" i="28"/>
  <c r="AF9" i="28"/>
  <c r="AC9" i="28"/>
  <c r="Z9" i="28"/>
  <c r="W9" i="28"/>
  <c r="T9" i="28"/>
  <c r="Q9" i="28"/>
  <c r="N9" i="28"/>
  <c r="K9" i="28"/>
  <c r="H9" i="28"/>
  <c r="E9" i="28"/>
  <c r="B9" i="28"/>
  <c r="AI8" i="28"/>
  <c r="AF8" i="28"/>
  <c r="AC8" i="28"/>
  <c r="Z8" i="28"/>
  <c r="W8" i="28"/>
  <c r="T8" i="28"/>
  <c r="Q8" i="28"/>
  <c r="N8" i="28"/>
  <c r="K8" i="28"/>
  <c r="H8" i="28"/>
  <c r="E8" i="28"/>
  <c r="B8" i="28"/>
  <c r="AI7" i="28"/>
  <c r="AF7" i="28"/>
  <c r="AC7" i="28"/>
  <c r="Z7" i="28"/>
  <c r="W7" i="28"/>
  <c r="T7" i="28"/>
  <c r="Q7" i="28"/>
  <c r="N7" i="28"/>
  <c r="K7" i="28"/>
  <c r="H7" i="28"/>
  <c r="E7" i="28"/>
  <c r="B7" i="28"/>
  <c r="AI6" i="28"/>
  <c r="AF6" i="28"/>
  <c r="AC6" i="28"/>
  <c r="Z6" i="28"/>
  <c r="W6" i="28"/>
  <c r="T6" i="28"/>
  <c r="Q6" i="28"/>
  <c r="N6" i="28"/>
  <c r="K6" i="28"/>
  <c r="H6" i="28"/>
  <c r="E6" i="28"/>
  <c r="B6" i="28"/>
  <c r="AI5" i="28"/>
  <c r="AF5" i="28"/>
  <c r="AC5" i="28"/>
  <c r="Z5" i="28"/>
  <c r="W5" i="28"/>
  <c r="T5" i="28"/>
  <c r="Q5" i="28"/>
  <c r="N5" i="28"/>
  <c r="K5" i="28"/>
  <c r="H5" i="28"/>
  <c r="E5" i="28"/>
  <c r="B5" i="28"/>
  <c r="AI4" i="28"/>
  <c r="AF4" i="28"/>
  <c r="AC4" i="28"/>
  <c r="Z4" i="28"/>
  <c r="W4" i="28"/>
  <c r="T4" i="28"/>
  <c r="Q4" i="28"/>
  <c r="N4" i="28"/>
  <c r="K4" i="28"/>
  <c r="H4" i="28"/>
  <c r="E4" i="28"/>
  <c r="B4" i="28"/>
  <c r="F12" i="27"/>
  <c r="F20" i="27"/>
  <c r="F16" i="27"/>
  <c r="F17" i="27"/>
  <c r="F14" i="27"/>
  <c r="F19" i="27"/>
  <c r="F15" i="27"/>
  <c r="F21" i="27"/>
  <c r="F18" i="27"/>
  <c r="F22" i="27"/>
  <c r="F13" i="27"/>
  <c r="G13" i="27" l="1"/>
  <c r="G22" i="27"/>
  <c r="G18" i="27"/>
  <c r="G21" i="27"/>
  <c r="G15" i="27"/>
  <c r="G19" i="27"/>
  <c r="G14" i="27"/>
  <c r="G17" i="27"/>
  <c r="G16" i="27"/>
  <c r="G20" i="27"/>
  <c r="G12" i="27"/>
</calcChain>
</file>

<file path=xl/comments1.xml><?xml version="1.0" encoding="utf-8"?>
<comments xmlns="http://schemas.openxmlformats.org/spreadsheetml/2006/main">
  <authors>
    <author>Mathier</author>
  </authors>
  <commentList>
    <comment ref="A4" authorId="0">
      <text>
        <r>
          <rPr>
            <b/>
            <sz val="9"/>
            <color indexed="81"/>
            <rFont val="Tahoma"/>
            <family val="2"/>
          </rPr>
          <t>Ajoutez les utilisateurs à la suite SANS LAISSER DE LIGNE VIDE ...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Le premier utilisateur de la liste est toujours l'administrateur (vous pouvez modifier le login et le mot de passe).
En vous connectant en tant qu'administrateur (uniquement), vous aurez accès à cette feuille de gestion des utilisateurs.</t>
        </r>
      </text>
    </comment>
  </commentList>
</comments>
</file>

<file path=xl/sharedStrings.xml><?xml version="1.0" encoding="utf-8"?>
<sst xmlns="http://schemas.openxmlformats.org/spreadsheetml/2006/main" count="185" uniqueCount="51">
  <si>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</si>
  <si>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</si>
  <si>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</si>
  <si>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</si>
  <si>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</si>
  <si>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</si>
  <si>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</si>
  <si>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</si>
  <si>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</si>
  <si>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</si>
  <si>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</si>
  <si>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DECEMBDRE</t>
  </si>
  <si>
    <t>Conger</t>
  </si>
  <si>
    <t>EMPLOYER</t>
  </si>
  <si>
    <t>Nbr J_vacs</t>
  </si>
  <si>
    <t>Nbr prit</t>
  </si>
  <si>
    <t>Nbr restant</t>
  </si>
  <si>
    <t>Total Nb Conger Prit</t>
  </si>
  <si>
    <t>Nbr J_ Due</t>
  </si>
  <si>
    <t>Nbr a prendre</t>
  </si>
  <si>
    <t>Droit_vacs 2014</t>
  </si>
  <si>
    <t>Congé N-1</t>
  </si>
  <si>
    <t>ac1</t>
  </si>
  <si>
    <t>LOGIN</t>
  </si>
  <si>
    <t>MOT DE PASSE</t>
  </si>
  <si>
    <r>
      <t xml:space="preserve">GESTION DES ACCES PAR FEUILLE </t>
    </r>
    <r>
      <rPr>
        <b/>
        <sz val="11"/>
        <color indexed="8"/>
        <rFont val="Calibri"/>
        <family val="2"/>
      </rPr>
      <t>(ajoutez une x pour autoriser l'accès à une feuille à un utilisateur)</t>
    </r>
  </si>
  <si>
    <t>Feuil1</t>
  </si>
  <si>
    <t>Feuil2</t>
  </si>
  <si>
    <t>Feuil3</t>
  </si>
  <si>
    <t>x</t>
  </si>
  <si>
    <t>Feuil4</t>
  </si>
  <si>
    <t>Feuil5</t>
  </si>
  <si>
    <t>Feuil6</t>
  </si>
  <si>
    <t>Feuil7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</si>
  <si>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</si>
  <si>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</si>
  <si>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</si>
  <si>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</si>
  <si>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</si>
  <si>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</si>
  <si>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</si>
  <si>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</si>
  <si>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DUPONT1</t>
  </si>
  <si>
    <t>DUPONT2</t>
  </si>
  <si>
    <t>DUPONT3</t>
  </si>
  <si>
    <t>C</t>
  </si>
  <si>
    <t>ADMIN1</t>
  </si>
  <si>
    <t>ADMIN2</t>
  </si>
  <si>
    <t>ADMIN3</t>
  </si>
  <si>
    <t>USER=ADMIN1</t>
  </si>
  <si>
    <t>PASSWORD=123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</si>
</sst>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3"/>
      <name val="Calibri"/>
      <family val="2"/>
      <scheme val="major"/>
    </font>
    <font>
      <sz val="18"/>
      <color theme="3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8"/>
      <color theme="1"/>
      <name val="BatangChe"/>
      <family val="3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BatangChe"/>
      <family val="3"/>
    </font>
    <font>
      <sz val="20"/>
      <color theme="1"/>
      <name val="Adobe Hebrew"/>
      <family val="1"/>
    </font>
    <font>
      <sz val="11"/>
      <color rgb="FF000000"/>
      <name val="Calibri"/>
      <family val="2"/>
      <scheme val="minor"/>
    </font>
    <font>
      <sz val="22"/>
      <color rgb="FFFF0000"/>
      <name val="Calibri"/>
      <family val="2"/>
      <scheme val="minor"/>
    </font>
    <font>
      <b/>
      <sz val="20"/>
      <color theme="1"/>
      <name val="BatangChe"/>
      <family val="3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2"/>
      <color indexed="10"/>
      <name val="Calibri"/>
      <family val="2"/>
    </font>
    <font>
      <b/>
      <sz val="20"/>
      <color indexed="9"/>
      <name val="Calibri"/>
      <family val="2"/>
    </font>
    <font>
      <b/>
      <sz val="12"/>
      <color indexed="8"/>
      <name val="Calibri"/>
      <family val="2"/>
    </font>
    <font>
      <b/>
      <sz val="11"/>
      <color indexed="8"/>
      <name val="Calibri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thin">
        <color indexed="63"/>
      </left>
      <right style="thin">
        <color indexed="63"/>
      </right>
      <top/>
      <bottom/>
      <diagonal/>
    </border>
    <border>
      <left/>
      <right style="thin">
        <color indexed="63"/>
      </right>
      <top/>
      <bottom/>
      <diagonal/>
    </border>
    <border>
      <left style="thin">
        <color indexed="63"/>
      </left>
      <right/>
      <top/>
      <bottom style="thin">
        <color indexed="63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/>
      <bottom style="double">
        <color indexed="63"/>
      </bottom>
      <diagonal/>
    </border>
    <border>
      <left/>
      <right style="thin">
        <color indexed="63"/>
      </right>
      <top/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hair">
        <color indexed="63"/>
      </top>
      <bottom style="hair">
        <color indexed="63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</borders>
  <cellStyleXfs count="5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6">
    <xf numFmtId="0" fontId="0" fillId="0" borderId="0" xfId="0"/>
    <xf numFmtId="0" fontId="0" fillId="0" borderId="0" xfId="0" applyProtection="1">
      <protection locked="0"/>
    </xf>
    <xf numFmtId="0" fontId="0" fillId="0" borderId="1" xfId="0" applyFill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4" borderId="1" xfId="0" applyFill="1" applyBorder="1" applyAlignment="1" applyProtection="1">
      <alignment horizontal="center" vertical="center"/>
    </xf>
    <xf numFmtId="0" fontId="0" fillId="0" borderId="1" xfId="0" applyBorder="1" applyProtection="1"/>
    <xf numFmtId="0" fontId="0" fillId="3" borderId="1" xfId="0" applyFill="1" applyBorder="1" applyAlignment="1" applyProtection="1">
      <alignment horizontal="center" vertical="center"/>
    </xf>
    <xf numFmtId="0" fontId="0" fillId="4" borderId="3" xfId="0" applyFill="1" applyBorder="1" applyAlignment="1" applyProtection="1">
      <alignment horizontal="center" vertical="center"/>
    </xf>
    <xf numFmtId="0" fontId="8" fillId="0" borderId="1" xfId="0" applyFont="1" applyBorder="1" applyProtection="1"/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protection locked="0"/>
    </xf>
    <xf numFmtId="0" fontId="0" fillId="0" borderId="0" xfId="0" applyFill="1" applyProtection="1">
      <protection locked="0"/>
    </xf>
    <xf numFmtId="0" fontId="0" fillId="0" borderId="0" xfId="0" applyFill="1" applyAlignment="1" applyProtection="1">
      <alignment horizontal="center"/>
      <protection locked="0"/>
    </xf>
    <xf numFmtId="0" fontId="3" fillId="0" borderId="6" xfId="0" applyFont="1" applyFill="1" applyBorder="1" applyAlignment="1" applyProtection="1">
      <alignment vertical="center"/>
      <protection locked="0"/>
    </xf>
    <xf numFmtId="0" fontId="0" fillId="0" borderId="0" xfId="0" applyFont="1" applyFill="1" applyProtection="1">
      <protection locked="0"/>
    </xf>
    <xf numFmtId="0" fontId="11" fillId="0" borderId="6" xfId="0" applyFont="1" applyFill="1" applyBorder="1" applyAlignment="1" applyProtection="1">
      <alignment vertical="center"/>
      <protection locked="0"/>
    </xf>
    <xf numFmtId="0" fontId="7" fillId="0" borderId="6" xfId="0" applyFont="1" applyFill="1" applyBorder="1" applyAlignment="1" applyProtection="1">
      <alignment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0" fillId="0" borderId="7" xfId="0" applyBorder="1" applyProtection="1"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</xf>
    <xf numFmtId="0" fontId="14" fillId="0" borderId="6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protection locked="0"/>
    </xf>
    <xf numFmtId="49" fontId="10" fillId="0" borderId="9" xfId="0" applyNumberFormat="1" applyFont="1" applyFill="1" applyBorder="1" applyAlignment="1" applyProtection="1">
      <alignment horizontal="left" vertical="center" indent="1"/>
      <protection locked="0"/>
    </xf>
    <xf numFmtId="0" fontId="10" fillId="0" borderId="9" xfId="0" applyNumberFormat="1" applyFont="1" applyFill="1" applyBorder="1" applyAlignment="1" applyProtection="1">
      <alignment horizontal="left" vertical="center" indent="1"/>
      <protection locked="0"/>
    </xf>
    <xf numFmtId="49" fontId="10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NumberFormat="1" applyFont="1" applyFill="1" applyBorder="1" applyAlignment="1" applyProtection="1">
      <alignment horizontal="left" vertical="top" wrapText="1"/>
      <protection locked="0"/>
    </xf>
    <xf numFmtId="0" fontId="13" fillId="0" borderId="0" xfId="0" applyFont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7" xfId="0" applyFont="1" applyFill="1" applyBorder="1" applyProtection="1">
      <protection locked="0"/>
    </xf>
    <xf numFmtId="0" fontId="3" fillId="0" borderId="7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/>
    </xf>
    <xf numFmtId="0" fontId="0" fillId="0" borderId="7" xfId="0" applyFont="1" applyBorder="1" applyAlignment="1" applyProtection="1">
      <alignment horizontal="center" vertical="center"/>
    </xf>
    <xf numFmtId="0" fontId="0" fillId="0" borderId="10" xfId="0" applyFont="1" applyBorder="1" applyProtection="1">
      <protection locked="0"/>
    </xf>
    <xf numFmtId="0" fontId="0" fillId="0" borderId="7" xfId="0" applyFont="1" applyBorder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center" vertical="center"/>
    </xf>
    <xf numFmtId="0" fontId="21" fillId="6" borderId="14" xfId="0" applyFont="1" applyFill="1" applyBorder="1" applyAlignment="1">
      <alignment horizontal="center" vertical="center"/>
    </xf>
    <xf numFmtId="0" fontId="21" fillId="5" borderId="14" xfId="0" applyFont="1" applyFill="1" applyBorder="1" applyAlignment="1">
      <alignment horizontal="center" vertical="center"/>
    </xf>
    <xf numFmtId="0" fontId="21" fillId="6" borderId="15" xfId="0" applyFont="1" applyFill="1" applyBorder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0" fillId="7" borderId="17" xfId="0" applyFill="1" applyBorder="1" applyAlignment="1">
      <alignment horizontal="left" vertical="center"/>
    </xf>
    <xf numFmtId="0" fontId="0" fillId="7" borderId="12" xfId="0" applyFill="1" applyBorder="1" applyAlignment="1">
      <alignment horizontal="left" vertical="center"/>
    </xf>
    <xf numFmtId="0" fontId="0" fillId="6" borderId="11" xfId="0" applyFill="1" applyBorder="1" applyAlignment="1">
      <alignment horizontal="center" vertical="center"/>
    </xf>
    <xf numFmtId="0" fontId="0" fillId="6" borderId="18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7" borderId="12" xfId="0" applyNumberFormat="1" applyFill="1" applyBorder="1" applyAlignment="1" applyProtection="1">
      <alignment horizontal="left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49" fontId="23" fillId="8" borderId="8" xfId="0" applyNumberFormat="1" applyFont="1" applyFill="1" applyBorder="1" applyAlignment="1" applyProtection="1">
      <alignment horizont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18" fillId="0" borderId="0" xfId="0" applyFont="1" applyFill="1" applyAlignment="1">
      <alignment horizontal="center" vertical="center"/>
    </xf>
    <xf numFmtId="0" fontId="20" fillId="6" borderId="11" xfId="0" applyFont="1" applyFill="1" applyBorder="1" applyAlignment="1">
      <alignment horizontal="center" vertical="center"/>
    </xf>
    <xf numFmtId="0" fontId="20" fillId="6" borderId="15" xfId="0" applyFont="1" applyFill="1" applyBorder="1" applyAlignment="1">
      <alignment horizontal="center" vertical="center"/>
    </xf>
    <xf numFmtId="0" fontId="20" fillId="6" borderId="12" xfId="0" applyFont="1" applyFill="1" applyBorder="1" applyAlignment="1">
      <alignment horizontal="center" vertical="center"/>
    </xf>
    <xf numFmtId="0" fontId="20" fillId="6" borderId="16" xfId="0" applyFont="1" applyFill="1" applyBorder="1" applyAlignment="1">
      <alignment horizontal="center" vertical="center"/>
    </xf>
    <xf numFmtId="0" fontId="20" fillId="6" borderId="13" xfId="0" applyFont="1" applyFill="1" applyBorder="1" applyAlignment="1">
      <alignment horizontal="center" vertical="center"/>
    </xf>
    <xf numFmtId="0" fontId="20" fillId="6" borderId="14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/>
    </xf>
    <xf numFmtId="0" fontId="0" fillId="2" borderId="5" xfId="0" applyFill="1" applyBorder="1" applyAlignment="1" applyProtection="1">
      <alignment horizontal="center"/>
    </xf>
    <xf numFmtId="0" fontId="6" fillId="3" borderId="6" xfId="0" applyFont="1" applyFill="1" applyBorder="1" applyAlignment="1" applyProtection="1">
      <alignment horizontal="center" vertical="center"/>
    </xf>
    <xf numFmtId="0" fontId="15" fillId="3" borderId="0" xfId="0" applyFont="1" applyFill="1" applyAlignment="1" applyProtection="1">
      <alignment horizontal="center" vertical="center"/>
    </xf>
    <xf numFmtId="0" fontId="16" fillId="0" borderId="6" xfId="0" applyFont="1" applyBorder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0" fontId="0" fillId="2" borderId="1" xfId="0" applyFill="1" applyBorder="1" applyAlignment="1" applyProtection="1">
      <alignment horizont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45"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5"/>
        </patternFill>
      </fill>
    </dxf>
    <dxf>
      <fill>
        <patternFill>
          <bgColor theme="0" tint="-0.14996795556505021"/>
        </patternFill>
      </fill>
    </dxf>
    <dxf>
      <font>
        <b val="0"/>
        <i val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top style="hair">
          <color rgb="FF333333"/>
        </top>
        <bottom style="hair">
          <color rgb="FF333333"/>
        </bottom>
      </border>
    </dxf>
    <dxf>
      <fill>
        <patternFill>
          <bgColor rgb="FF92D050"/>
        </patternFill>
      </fill>
      <border>
        <left style="thin">
          <color rgb="FF333333"/>
        </left>
        <right style="thin">
          <color rgb="FF333333"/>
        </right>
        <bottom style="hair">
          <color rgb="FF333333"/>
        </bottom>
      </border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dxfId="39"/>
      <tableStyleElement type="secondRowStripe" dxfId="38"/>
      <tableStyleElement type="firstColumnStripe" dxfId="37"/>
      <tableStyleElement type="secondColumnStripe" dxfId="36"/>
      <tableStyleElement type="firstHeaderCell" dxfId="35"/>
      <tableStyleElement type="lastHeaderCell" dxfId="34"/>
      <tableStyleElement type="firstTotalCell" dxfId="33"/>
      <tableStyleElement type="lastTotalCell" dxfId="3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TBD!$F$6</c:f>
              <c:strCache>
                <c:ptCount val="1"/>
                <c:pt idx="0">
                  <c:v>Congé N-1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TBD!$B$7:$B$22</c:f>
              <c:strCache>
                <c:ptCount val="4"/>
                <c:pt idx="0">
                  <c:v>EMPLOYER</c:v>
                </c:pt>
                <c:pt idx="1">
                  <c:v>DUPONT1</c:v>
                </c:pt>
                <c:pt idx="2">
                  <c:v>DUPONT2</c:v>
                </c:pt>
                <c:pt idx="3">
                  <c:v>DUPONT3</c:v>
                </c:pt>
              </c:strCache>
            </c:strRef>
          </c:cat>
          <c:val>
            <c:numRef>
              <c:f>TBD!$F$7:$F$22</c:f>
              <c:numCache>
                <c:formatCode>General</c:formatCode>
                <c:ptCount val="1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4437760"/>
        <c:axId val="94969152"/>
        <c:axId val="0"/>
      </c:bar3DChart>
      <c:catAx>
        <c:axId val="1044377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94969152"/>
        <c:crosses val="autoZero"/>
        <c:auto val="1"/>
        <c:lblAlgn val="ctr"/>
        <c:lblOffset val="100"/>
        <c:noMultiLvlLbl val="0"/>
      </c:catAx>
      <c:valAx>
        <c:axId val="94969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437760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9525</xdr:colOff>
      <xdr:row>2</xdr:row>
      <xdr:rowOff>504825</xdr:rowOff>
    </xdr:from>
    <xdr:to>
      <xdr:col>27</xdr:col>
      <xdr:colOff>1743075</xdr:colOff>
      <xdr:row>2</xdr:row>
      <xdr:rowOff>1000125</xdr:rowOff>
    </xdr:to>
    <xdr:sp macro="[0]!Liste_Onglets" textlink="">
      <xdr:nvSpPr>
        <xdr:cNvPr id="4" name="Plaque 3"/>
        <xdr:cNvSpPr/>
      </xdr:nvSpPr>
      <xdr:spPr>
        <a:xfrm>
          <a:off x="12611100" y="1076325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 fPrintsWithSheet="0"/>
  </xdr:twoCellAnchor>
  <xdr:twoCellAnchor>
    <xdr:from>
      <xdr:col>27</xdr:col>
      <xdr:colOff>0</xdr:colOff>
      <xdr:row>1</xdr:row>
      <xdr:rowOff>161925</xdr:rowOff>
    </xdr:from>
    <xdr:to>
      <xdr:col>27</xdr:col>
      <xdr:colOff>1733550</xdr:colOff>
      <xdr:row>2</xdr:row>
      <xdr:rowOff>476250</xdr:rowOff>
    </xdr:to>
    <xdr:sp macro="[0]!Cmdimprimer_Click" textlink="">
      <xdr:nvSpPr>
        <xdr:cNvPr id="5" name="Plaque 4"/>
        <xdr:cNvSpPr/>
      </xdr:nvSpPr>
      <xdr:spPr>
        <a:xfrm>
          <a:off x="12601575" y="542925"/>
          <a:ext cx="1733550" cy="5048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IMPRIMER</a:t>
          </a:r>
        </a:p>
      </xdr:txBody>
    </xdr:sp>
    <xdr:clientData fPrintsWithSheet="0"/>
  </xdr:twoCellAnchor>
  <xdr:twoCellAnchor>
    <xdr:from>
      <xdr:col>26</xdr:col>
      <xdr:colOff>333375</xdr:colOff>
      <xdr:row>0</xdr:row>
      <xdr:rowOff>38101</xdr:rowOff>
    </xdr:from>
    <xdr:to>
      <xdr:col>27</xdr:col>
      <xdr:colOff>1724025</xdr:colOff>
      <xdr:row>1</xdr:row>
      <xdr:rowOff>152401</xdr:rowOff>
    </xdr:to>
    <xdr:sp macro="[0]!usf" textlink="">
      <xdr:nvSpPr>
        <xdr:cNvPr id="6" name="Plaque 5"/>
        <xdr:cNvSpPr/>
      </xdr:nvSpPr>
      <xdr:spPr>
        <a:xfrm>
          <a:off x="12592050" y="38101"/>
          <a:ext cx="1733550" cy="49530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MENU</a:t>
          </a:r>
        </a:p>
      </xdr:txBody>
    </xdr:sp>
    <xdr:clientData fPrintsWithSheet="0"/>
  </xdr:twoCellAnchor>
  <xdr:twoCellAnchor>
    <xdr:from>
      <xdr:col>27</xdr:col>
      <xdr:colOff>0</xdr:colOff>
      <xdr:row>2</xdr:row>
      <xdr:rowOff>1019175</xdr:rowOff>
    </xdr:from>
    <xdr:to>
      <xdr:col>27</xdr:col>
      <xdr:colOff>1733550</xdr:colOff>
      <xdr:row>4</xdr:row>
      <xdr:rowOff>171450</xdr:rowOff>
    </xdr:to>
    <xdr:sp macro="[0]!Quitter_Excel" textlink="">
      <xdr:nvSpPr>
        <xdr:cNvPr id="8" name="Plaque 7"/>
        <xdr:cNvSpPr/>
      </xdr:nvSpPr>
      <xdr:spPr>
        <a:xfrm>
          <a:off x="12601575" y="1590675"/>
          <a:ext cx="1733550" cy="476250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QUITTER</a:t>
          </a:r>
        </a:p>
      </xdr:txBody>
    </xdr:sp>
    <xdr:clientData fPrintsWithSheet="0"/>
  </xdr:twoCellAnchor>
  <xdr:twoCellAnchor>
    <xdr:from>
      <xdr:col>7</xdr:col>
      <xdr:colOff>95249</xdr:colOff>
      <xdr:row>6</xdr:row>
      <xdr:rowOff>114300</xdr:rowOff>
    </xdr:from>
    <xdr:to>
      <xdr:col>26</xdr:col>
      <xdr:colOff>238124</xdr:colOff>
      <xdr:row>22</xdr:row>
      <xdr:rowOff>9525</xdr:rowOff>
    </xdr:to>
    <xdr:graphicFrame macro="">
      <xdr:nvGraphicFramePr>
        <xdr:cNvPr id="13" name="Graphique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</xdr:row>
      <xdr:rowOff>114300</xdr:rowOff>
    </xdr:from>
    <xdr:to>
      <xdr:col>1</xdr:col>
      <xdr:colOff>1733550</xdr:colOff>
      <xdr:row>5</xdr:row>
      <xdr:rowOff>180975</xdr:rowOff>
    </xdr:to>
    <xdr:sp macro="[0]!TRI_A_Z" textlink="">
      <xdr:nvSpPr>
        <xdr:cNvPr id="7" name="Plaque 6"/>
        <xdr:cNvSpPr/>
      </xdr:nvSpPr>
      <xdr:spPr>
        <a:xfrm>
          <a:off x="285750" y="2733675"/>
          <a:ext cx="1733550" cy="31432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A-Z</a:t>
          </a:r>
        </a:p>
      </xdr:txBody>
    </xdr:sp>
    <xdr:clientData fPrintsWithSheet="0"/>
  </xdr:twoCellAnchor>
  <xdr:twoCellAnchor>
    <xdr:from>
      <xdr:col>0</xdr:col>
      <xdr:colOff>38100</xdr:colOff>
      <xdr:row>2</xdr:row>
      <xdr:rowOff>209550</xdr:rowOff>
    </xdr:from>
    <xdr:to>
      <xdr:col>7</xdr:col>
      <xdr:colOff>0</xdr:colOff>
      <xdr:row>2</xdr:row>
      <xdr:rowOff>904875</xdr:rowOff>
    </xdr:to>
    <xdr:sp macro="" textlink="">
      <xdr:nvSpPr>
        <xdr:cNvPr id="2" name="Rectangle à coins arrondis 1"/>
        <xdr:cNvSpPr/>
      </xdr:nvSpPr>
      <xdr:spPr>
        <a:xfrm>
          <a:off x="38100" y="781050"/>
          <a:ext cx="5705475" cy="695325"/>
        </a:xfrm>
        <a:prstGeom prst="round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2800" b="1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STAT CONGER SUR L'ANNEE 2015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115443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0</xdr:row>
          <xdr:rowOff>355600</xdr:rowOff>
        </xdr:to>
        <xdr:sp macro="" textlink="">
          <xdr:nvSpPr>
            <xdr:cNvPr id="41985" name="Button 1" hidden="1">
              <a:extLst>
                <a:ext uri="{63B3BB69-23CF-44E3-9099-C40C66FF867C}">
                  <a14:compatExt spid="_x0000_s419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1</xdr:row>
          <xdr:rowOff>355600</xdr:rowOff>
        </xdr:to>
        <xdr:sp macro="" textlink="">
          <xdr:nvSpPr>
            <xdr:cNvPr id="47105" name="Button 1" hidden="1">
              <a:extLst>
                <a:ext uri="{63B3BB69-23CF-44E3-9099-C40C66FF867C}">
                  <a14:compatExt spid="_x0000_s47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1</xdr:row>
          <xdr:rowOff>355600</xdr:rowOff>
        </xdr:to>
        <xdr:sp macro="" textlink="">
          <xdr:nvSpPr>
            <xdr:cNvPr id="48129" name="Button 1" hidden="1">
              <a:extLst>
                <a:ext uri="{63B3BB69-23CF-44E3-9099-C40C66FF867C}">
                  <a14:compatExt spid="_x0000_s48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2" name="Plaque 1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xdr:twoCellAnchor>
    <xdr:from>
      <xdr:col>36</xdr:col>
      <xdr:colOff>0</xdr:colOff>
      <xdr:row>1</xdr:row>
      <xdr:rowOff>0</xdr:rowOff>
    </xdr:from>
    <xdr:to>
      <xdr:col>37</xdr:col>
      <xdr:colOff>865717</xdr:colOff>
      <xdr:row>4</xdr:row>
      <xdr:rowOff>66675</xdr:rowOff>
    </xdr:to>
    <xdr:sp macro="[0]!Liste_Onglets" textlink="">
      <xdr:nvSpPr>
        <xdr:cNvPr id="3" name="Plaque 2"/>
        <xdr:cNvSpPr/>
      </xdr:nvSpPr>
      <xdr:spPr>
        <a:xfrm>
          <a:off x="8801100" y="438150"/>
          <a:ext cx="1732492" cy="638175"/>
        </a:xfrm>
        <a:prstGeom prst="bevel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CALENDRIER ABSENCE/RETARD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31750</xdr:colOff>
          <xdr:row>0</xdr:row>
          <xdr:rowOff>19050</xdr:rowOff>
        </xdr:from>
        <xdr:to>
          <xdr:col>37</xdr:col>
          <xdr:colOff>0</xdr:colOff>
          <xdr:row>1</xdr:row>
          <xdr:rowOff>355600</xdr:rowOff>
        </xdr:to>
        <xdr:sp macro="" textlink="">
          <xdr:nvSpPr>
            <xdr:cNvPr id="49153" name="Button 1" hidden="1">
              <a:extLst>
                <a:ext uri="{63B3BB69-23CF-44E3-9099-C40C66FF867C}">
                  <a14:compatExt spid="_x0000_s49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B23"/>
  <sheetViews>
    <sheetView tabSelected="1" workbookViewId="0">
      <selection activeCell="C1" sqref="C1"/>
    </sheetView>
  </sheetViews>
  <sheetFormatPr baseColWidth="10" defaultColWidth="11.453125" defaultRowHeight="14.5"/>
  <cols>
    <col min="1" max="1" width="4.26953125" style="1" customWidth="1"/>
    <col min="2" max="2" width="26.1796875" style="1" customWidth="1"/>
    <col min="3" max="4" width="9.81640625" style="1" customWidth="1"/>
    <col min="5" max="5" width="13.54296875" style="1" customWidth="1"/>
    <col min="6" max="6" width="12" style="1" customWidth="1"/>
    <col min="7" max="7" width="10.453125" style="1" customWidth="1"/>
    <col min="8" max="27" width="5.1796875" style="1" customWidth="1"/>
    <col min="28" max="28" width="33" style="1" customWidth="1"/>
    <col min="29" max="16384" width="11.453125" style="1"/>
  </cols>
  <sheetData>
    <row r="1" spans="1:28" ht="30" customHeight="1">
      <c r="B1" s="56" t="s">
        <v>49</v>
      </c>
      <c r="C1" s="23"/>
      <c r="D1" s="23"/>
    </row>
    <row r="2" spans="1:28">
      <c r="B2" s="57" t="s">
        <v>50</v>
      </c>
      <c r="C2" s="28"/>
      <c r="D2" s="28" t="s">
        <v>22</v>
      </c>
      <c r="E2" s="29"/>
      <c r="F2" s="30"/>
      <c r="G2" s="28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</row>
    <row r="3" spans="1:28" ht="84.75" customHeight="1">
      <c r="B3" s="23"/>
      <c r="C3" s="23"/>
      <c r="D3" s="23"/>
    </row>
    <row r="4" spans="1:28" ht="19.5" customHeight="1">
      <c r="A4" s="40"/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28" ht="19.5" customHeight="1" thickBot="1"/>
    <row r="6" spans="1:28" ht="15.75" customHeight="1" thickTop="1" thickBot="1">
      <c r="B6" s="23"/>
      <c r="C6" s="58" t="s">
        <v>20</v>
      </c>
      <c r="D6" s="58"/>
      <c r="E6" s="58"/>
      <c r="F6" s="58" t="s">
        <v>21</v>
      </c>
      <c r="G6" s="58"/>
    </row>
    <row r="7" spans="1:28" ht="15.75" customHeight="1" thickTop="1" thickBot="1">
      <c r="A7" s="21"/>
      <c r="B7" s="33" t="s">
        <v>13</v>
      </c>
      <c r="C7" s="22" t="s">
        <v>18</v>
      </c>
      <c r="D7" s="22" t="s">
        <v>14</v>
      </c>
      <c r="E7" s="22" t="s">
        <v>19</v>
      </c>
      <c r="F7" s="22" t="s">
        <v>15</v>
      </c>
      <c r="G7" s="34" t="s">
        <v>16</v>
      </c>
    </row>
    <row r="8" spans="1:28" ht="15.75" customHeight="1" thickTop="1" thickBot="1">
      <c r="A8" s="24">
        <v>1</v>
      </c>
      <c r="B8" s="38" t="s">
        <v>42</v>
      </c>
      <c r="C8" s="39"/>
      <c r="D8" s="39">
        <v>30</v>
      </c>
      <c r="E8" s="37">
        <f>IFERROR(IF(B8="","",C8+D8),"")</f>
        <v>30</v>
      </c>
      <c r="F8" s="37">
        <f ca="1">IFERROR(INDIRECT("'"&amp;B8&amp;"'!AC1"),"")</f>
        <v>5</v>
      </c>
      <c r="G8" s="37">
        <f ca="1">IFERROR(IF(B8="","",E8-F8),"")</f>
        <v>25</v>
      </c>
      <c r="AB8" s="32"/>
    </row>
    <row r="9" spans="1:28" ht="15.75" customHeight="1" thickTop="1" thickBot="1">
      <c r="A9" s="24">
        <v>2</v>
      </c>
      <c r="B9" s="31" t="s">
        <v>43</v>
      </c>
      <c r="C9" s="35"/>
      <c r="D9" s="35">
        <v>30</v>
      </c>
      <c r="E9" s="37">
        <f>IFERROR(IF(B9="","",C9+D9),"")</f>
        <v>30</v>
      </c>
      <c r="F9" s="36">
        <f ca="1">IFERROR(INDIRECT("'"&amp;B9&amp;"'!AC1"),"")</f>
        <v>10</v>
      </c>
      <c r="G9" s="36">
        <f ca="1">IFERROR(IF(B9="","",E9-F9),"")</f>
        <v>20</v>
      </c>
    </row>
    <row r="10" spans="1:28" ht="15.75" customHeight="1" thickTop="1" thickBot="1">
      <c r="A10" s="24">
        <v>3</v>
      </c>
      <c r="B10" s="31" t="s">
        <v>44</v>
      </c>
      <c r="C10" s="35"/>
      <c r="D10" s="35">
        <v>30</v>
      </c>
      <c r="E10" s="37">
        <f>IFERROR(IF(B10="","",C10+D10),"")</f>
        <v>30</v>
      </c>
      <c r="F10" s="36">
        <f ca="1">IFERROR(INDIRECT("'"&amp;B10&amp;"'!AC1"),"")</f>
        <v>14</v>
      </c>
      <c r="G10" s="36">
        <f ca="1">IFERROR(IF(B10="","",E10-F10),"")</f>
        <v>16</v>
      </c>
    </row>
    <row r="11" spans="1:28" ht="15.75" customHeight="1" thickTop="1" thickBot="1">
      <c r="A11" s="24">
        <v>4</v>
      </c>
      <c r="B11" s="31"/>
      <c r="C11" s="35"/>
      <c r="D11" s="35"/>
      <c r="E11" s="37" t="str">
        <f>IFERROR(IF(B11="","",C11+D11),"")</f>
        <v/>
      </c>
      <c r="F11" s="36" t="str">
        <f ca="1">IFERROR(INDIRECT("'"&amp;B11&amp;"'!AC1"),"")</f>
        <v/>
      </c>
      <c r="G11" s="36" t="str">
        <f>IFERROR(IF(B11="","",E11-F11),"")</f>
        <v/>
      </c>
    </row>
    <row r="12" spans="1:28" ht="15.75" customHeight="1" thickTop="1" thickBot="1">
      <c r="A12" s="24">
        <v>5</v>
      </c>
      <c r="B12" s="31"/>
      <c r="C12" s="35"/>
      <c r="D12" s="35"/>
      <c r="E12" s="37"/>
      <c r="F12" s="36" t="str">
        <f t="shared" ref="F12:F22" ca="1" si="0">IFERROR(IF(B12="","",INDIRECT("'"&amp;B12&amp;"'!AC1")),"")</f>
        <v/>
      </c>
      <c r="G12" s="36" t="str">
        <f t="shared" ref="G12:G22" si="1">IFERROR(IF(B12="","",E12-F12),"")</f>
        <v/>
      </c>
    </row>
    <row r="13" spans="1:28" ht="15.75" customHeight="1" thickTop="1" thickBot="1">
      <c r="A13" s="24">
        <v>6</v>
      </c>
      <c r="B13" s="31"/>
      <c r="C13" s="35"/>
      <c r="D13" s="35"/>
      <c r="E13" s="37"/>
      <c r="F13" s="36" t="str">
        <f t="shared" ca="1" si="0"/>
        <v/>
      </c>
      <c r="G13" s="36" t="str">
        <f t="shared" si="1"/>
        <v/>
      </c>
    </row>
    <row r="14" spans="1:28" ht="15.75" customHeight="1" thickTop="1" thickBot="1">
      <c r="A14" s="24">
        <v>7</v>
      </c>
      <c r="B14" s="31"/>
      <c r="C14" s="35"/>
      <c r="D14" s="35"/>
      <c r="E14" s="37"/>
      <c r="F14" s="36" t="str">
        <f t="shared" ca="1" si="0"/>
        <v/>
      </c>
      <c r="G14" s="36" t="str">
        <f t="shared" si="1"/>
        <v/>
      </c>
    </row>
    <row r="15" spans="1:28" ht="15.75" customHeight="1" thickTop="1" thickBot="1">
      <c r="A15" s="24">
        <v>8</v>
      </c>
      <c r="B15" s="38"/>
      <c r="C15" s="39"/>
      <c r="D15" s="39"/>
      <c r="E15" s="37"/>
      <c r="F15" s="36" t="str">
        <f t="shared" ca="1" si="0"/>
        <v/>
      </c>
      <c r="G15" s="36" t="str">
        <f t="shared" si="1"/>
        <v/>
      </c>
    </row>
    <row r="16" spans="1:28" ht="15.75" customHeight="1" thickTop="1" thickBot="1">
      <c r="A16" s="24">
        <v>9</v>
      </c>
      <c r="B16" s="38"/>
      <c r="C16" s="39"/>
      <c r="D16" s="39"/>
      <c r="E16" s="37"/>
      <c r="F16" s="36" t="str">
        <f t="shared" ca="1" si="0"/>
        <v/>
      </c>
      <c r="G16" s="36" t="str">
        <f t="shared" si="1"/>
        <v/>
      </c>
    </row>
    <row r="17" spans="1:7" ht="15.75" customHeight="1" thickTop="1" thickBot="1">
      <c r="A17" s="24">
        <v>10</v>
      </c>
      <c r="B17" s="38"/>
      <c r="C17" s="39"/>
      <c r="D17" s="39"/>
      <c r="E17" s="37"/>
      <c r="F17" s="36" t="str">
        <f t="shared" ca="1" si="0"/>
        <v/>
      </c>
      <c r="G17" s="36" t="str">
        <f t="shared" si="1"/>
        <v/>
      </c>
    </row>
    <row r="18" spans="1:7" ht="15.75" customHeight="1" thickTop="1" thickBot="1">
      <c r="A18" s="24">
        <v>11</v>
      </c>
      <c r="B18" s="38"/>
      <c r="C18" s="39"/>
      <c r="D18" s="39"/>
      <c r="E18" s="37"/>
      <c r="F18" s="36" t="str">
        <f t="shared" ca="1" si="0"/>
        <v/>
      </c>
      <c r="G18" s="36" t="str">
        <f t="shared" si="1"/>
        <v/>
      </c>
    </row>
    <row r="19" spans="1:7" ht="15.75" customHeight="1" thickTop="1" thickBot="1">
      <c r="A19" s="24">
        <v>12</v>
      </c>
      <c r="B19" s="38"/>
      <c r="C19" s="39"/>
      <c r="D19" s="39"/>
      <c r="E19" s="37"/>
      <c r="F19" s="36" t="str">
        <f t="shared" ca="1" si="0"/>
        <v/>
      </c>
      <c r="G19" s="36" t="str">
        <f t="shared" si="1"/>
        <v/>
      </c>
    </row>
    <row r="20" spans="1:7" ht="15.75" customHeight="1" thickTop="1" thickBot="1">
      <c r="A20" s="24">
        <v>13</v>
      </c>
      <c r="B20" s="38"/>
      <c r="C20" s="39"/>
      <c r="D20" s="39"/>
      <c r="E20" s="37"/>
      <c r="F20" s="36" t="str">
        <f t="shared" ca="1" si="0"/>
        <v/>
      </c>
      <c r="G20" s="36" t="str">
        <f t="shared" si="1"/>
        <v/>
      </c>
    </row>
    <row r="21" spans="1:7" ht="15.75" customHeight="1" thickTop="1" thickBot="1">
      <c r="A21" s="24">
        <v>14</v>
      </c>
      <c r="B21" s="38"/>
      <c r="C21" s="39"/>
      <c r="D21" s="39"/>
      <c r="E21" s="37"/>
      <c r="F21" s="36" t="str">
        <f t="shared" ca="1" si="0"/>
        <v/>
      </c>
      <c r="G21" s="36" t="str">
        <f t="shared" si="1"/>
        <v/>
      </c>
    </row>
    <row r="22" spans="1:7" ht="15.5" thickTop="1" thickBot="1">
      <c r="A22" s="24">
        <v>15</v>
      </c>
      <c r="B22" s="38"/>
      <c r="C22" s="39"/>
      <c r="D22" s="39"/>
      <c r="E22" s="37"/>
      <c r="F22" s="36" t="str">
        <f t="shared" ca="1" si="0"/>
        <v/>
      </c>
      <c r="G22" s="36" t="str">
        <f t="shared" si="1"/>
        <v/>
      </c>
    </row>
    <row r="23" spans="1:7" ht="15" thickTop="1"/>
  </sheetData>
  <sortState ref="B8:G22">
    <sortCondition ref="B8:B22"/>
  </sortState>
  <mergeCells count="2">
    <mergeCell ref="C6:E6"/>
    <mergeCell ref="F6:G6"/>
  </mergeCells>
  <pageMargins left="0.7" right="0.7" top="0.75" bottom="0.75" header="0.3" footer="0.3"/>
  <pageSetup paperSize="9" orientation="landscape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V25"/>
  <sheetViews>
    <sheetView workbookViewId="0">
      <selection activeCell="A13" sqref="A13"/>
    </sheetView>
  </sheetViews>
  <sheetFormatPr baseColWidth="10" defaultColWidth="11.453125" defaultRowHeight="21.75" customHeight="1"/>
  <cols>
    <col min="1" max="1" width="16.1796875" style="50" customWidth="1"/>
    <col min="2" max="2" width="16.1796875" style="41" customWidth="1"/>
    <col min="3" max="9" width="14" style="42" customWidth="1"/>
    <col min="10" max="16384" width="11.453125" style="42"/>
  </cols>
  <sheetData>
    <row r="1" spans="1:256" s="52" customFormat="1" ht="14.5">
      <c r="A1" s="51"/>
      <c r="B1" s="51"/>
      <c r="F1" s="53"/>
    </row>
    <row r="2" spans="1:256" s="52" customFormat="1" ht="26">
      <c r="A2" s="59"/>
      <c r="B2" s="59"/>
      <c r="C2" s="59"/>
      <c r="D2" s="59"/>
      <c r="E2" s="54">
        <v>1</v>
      </c>
      <c r="F2" s="54">
        <v>0</v>
      </c>
      <c r="G2" s="54">
        <v>0</v>
      </c>
    </row>
    <row r="3" spans="1:256" s="52" customFormat="1" ht="14.5">
      <c r="A3" s="51"/>
      <c r="B3" s="51"/>
    </row>
    <row r="4" spans="1:256" s="44" customFormat="1" ht="15.5">
      <c r="A4" s="60" t="s">
        <v>23</v>
      </c>
      <c r="B4" s="62" t="s">
        <v>24</v>
      </c>
      <c r="C4" s="64" t="s">
        <v>25</v>
      </c>
      <c r="D4" s="65"/>
      <c r="E4" s="65"/>
      <c r="F4" s="65"/>
      <c r="G4" s="65"/>
      <c r="H4" s="65"/>
      <c r="I4" s="65"/>
      <c r="J4" s="65"/>
      <c r="K4" s="43"/>
      <c r="L4" s="43"/>
      <c r="M4" s="43"/>
      <c r="N4" s="43"/>
      <c r="O4" s="43"/>
      <c r="P4" s="43"/>
      <c r="Q4" s="43"/>
      <c r="R4" s="43"/>
      <c r="S4" s="43"/>
      <c r="T4" s="43"/>
      <c r="U4" s="43"/>
      <c r="V4" s="43"/>
      <c r="W4" s="43"/>
      <c r="X4" s="43"/>
      <c r="Y4" s="43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3"/>
      <c r="AN4" s="43"/>
      <c r="AO4" s="43"/>
      <c r="AP4" s="43"/>
      <c r="AQ4" s="43"/>
      <c r="AR4" s="43"/>
      <c r="AS4" s="43"/>
      <c r="AT4" s="43"/>
      <c r="AU4" s="43"/>
      <c r="AV4" s="43"/>
      <c r="AW4" s="43"/>
      <c r="AX4" s="43"/>
      <c r="AY4" s="43"/>
      <c r="AZ4" s="43"/>
      <c r="BA4" s="43"/>
      <c r="BB4" s="43"/>
      <c r="BC4" s="43"/>
      <c r="BD4" s="43"/>
      <c r="BE4" s="43"/>
      <c r="BF4" s="43"/>
      <c r="BG4" s="43"/>
      <c r="BH4" s="43"/>
      <c r="BI4" s="43"/>
      <c r="BJ4" s="43"/>
      <c r="BK4" s="43"/>
      <c r="BL4" s="43"/>
      <c r="BM4" s="43"/>
      <c r="BN4" s="43"/>
      <c r="BO4" s="43"/>
      <c r="BP4" s="43"/>
      <c r="BQ4" s="43"/>
      <c r="BR4" s="43"/>
      <c r="BS4" s="43"/>
      <c r="BT4" s="43"/>
      <c r="BU4" s="43"/>
      <c r="BV4" s="43"/>
      <c r="BW4" s="43"/>
      <c r="BX4" s="43"/>
      <c r="BY4" s="43"/>
      <c r="BZ4" s="43"/>
      <c r="CA4" s="43"/>
      <c r="CB4" s="43"/>
      <c r="CC4" s="43"/>
      <c r="CD4" s="43"/>
      <c r="CE4" s="43"/>
      <c r="CF4" s="43"/>
      <c r="CG4" s="43"/>
      <c r="CH4" s="43"/>
      <c r="CI4" s="43"/>
      <c r="CJ4" s="43"/>
      <c r="CK4" s="43"/>
      <c r="CL4" s="43"/>
      <c r="CM4" s="43"/>
      <c r="CN4" s="43"/>
      <c r="CO4" s="43"/>
      <c r="CP4" s="43"/>
      <c r="CQ4" s="43"/>
      <c r="CR4" s="43"/>
      <c r="CS4" s="43"/>
      <c r="CT4" s="43"/>
      <c r="CU4" s="43"/>
      <c r="CV4" s="43"/>
      <c r="CW4" s="43"/>
      <c r="CX4" s="43"/>
      <c r="CY4" s="43"/>
      <c r="CZ4" s="43"/>
      <c r="DA4" s="43"/>
      <c r="DB4" s="43"/>
      <c r="DC4" s="43"/>
      <c r="DD4" s="43"/>
      <c r="DE4" s="43"/>
      <c r="DF4" s="43"/>
      <c r="DG4" s="43"/>
      <c r="DH4" s="43"/>
      <c r="DI4" s="43"/>
      <c r="DJ4" s="43"/>
      <c r="DK4" s="43"/>
      <c r="DL4" s="43"/>
      <c r="DM4" s="43"/>
      <c r="DN4" s="43"/>
      <c r="DO4" s="43"/>
      <c r="DP4" s="43"/>
      <c r="DQ4" s="43"/>
      <c r="DR4" s="43"/>
      <c r="DS4" s="43"/>
      <c r="DT4" s="43"/>
      <c r="DU4" s="43"/>
      <c r="DV4" s="43"/>
      <c r="DW4" s="43"/>
      <c r="DX4" s="43"/>
      <c r="DY4" s="43"/>
      <c r="DZ4" s="43"/>
      <c r="EA4" s="43"/>
      <c r="EB4" s="43"/>
      <c r="EC4" s="43"/>
      <c r="ED4" s="43"/>
      <c r="EE4" s="43"/>
      <c r="EF4" s="43"/>
      <c r="EG4" s="43"/>
      <c r="EH4" s="43"/>
      <c r="EI4" s="43"/>
      <c r="EJ4" s="43"/>
      <c r="EK4" s="43"/>
      <c r="EL4" s="43"/>
      <c r="EM4" s="43"/>
      <c r="EN4" s="43"/>
      <c r="EO4" s="43"/>
      <c r="EP4" s="43"/>
      <c r="EQ4" s="43"/>
      <c r="ER4" s="43"/>
      <c r="ES4" s="43"/>
      <c r="ET4" s="43"/>
      <c r="EU4" s="43"/>
      <c r="EV4" s="43"/>
      <c r="EW4" s="43"/>
      <c r="EX4" s="43"/>
      <c r="EY4" s="43"/>
      <c r="EZ4" s="43"/>
      <c r="FA4" s="43"/>
      <c r="FB4" s="43"/>
      <c r="FC4" s="43"/>
      <c r="FD4" s="43"/>
      <c r="FE4" s="43"/>
      <c r="FF4" s="43"/>
      <c r="FG4" s="43"/>
      <c r="FH4" s="43"/>
      <c r="FI4" s="43"/>
      <c r="FJ4" s="43"/>
      <c r="FK4" s="43"/>
      <c r="FL4" s="43"/>
      <c r="FM4" s="43"/>
      <c r="FN4" s="43"/>
      <c r="FO4" s="43"/>
      <c r="FP4" s="43"/>
      <c r="FQ4" s="43"/>
      <c r="FR4" s="43"/>
      <c r="FS4" s="43"/>
      <c r="FT4" s="43"/>
      <c r="FU4" s="43"/>
      <c r="FV4" s="43"/>
      <c r="FW4" s="43"/>
      <c r="FX4" s="43"/>
      <c r="FY4" s="43"/>
      <c r="FZ4" s="43"/>
      <c r="GA4" s="43"/>
      <c r="GB4" s="43"/>
      <c r="GC4" s="43"/>
      <c r="GD4" s="43"/>
      <c r="GE4" s="43"/>
      <c r="GF4" s="43"/>
      <c r="GG4" s="43"/>
      <c r="GH4" s="43"/>
      <c r="GI4" s="43"/>
      <c r="GJ4" s="43"/>
      <c r="GK4" s="43"/>
      <c r="GL4" s="43"/>
      <c r="GM4" s="43"/>
      <c r="GN4" s="43"/>
      <c r="GO4" s="43"/>
      <c r="GP4" s="43"/>
      <c r="GQ4" s="43"/>
      <c r="GR4" s="43"/>
      <c r="GS4" s="43"/>
      <c r="GT4" s="43"/>
      <c r="GU4" s="43"/>
      <c r="GV4" s="43"/>
      <c r="GW4" s="43"/>
      <c r="GX4" s="43"/>
      <c r="GY4" s="43"/>
      <c r="GZ4" s="43"/>
      <c r="HA4" s="43"/>
      <c r="HB4" s="43"/>
      <c r="HC4" s="43"/>
      <c r="HD4" s="43"/>
      <c r="HE4" s="43"/>
      <c r="HF4" s="43"/>
      <c r="HG4" s="43"/>
      <c r="HH4" s="43"/>
      <c r="HI4" s="43"/>
      <c r="HJ4" s="43"/>
      <c r="HK4" s="43"/>
      <c r="HL4" s="43"/>
      <c r="HM4" s="43"/>
      <c r="HN4" s="43"/>
      <c r="HO4" s="43"/>
      <c r="HP4" s="43"/>
      <c r="HQ4" s="43"/>
      <c r="HR4" s="43"/>
      <c r="HS4" s="43"/>
      <c r="HT4" s="43"/>
      <c r="HU4" s="43"/>
      <c r="HV4" s="43"/>
      <c r="HW4" s="43"/>
      <c r="HX4" s="43"/>
      <c r="HY4" s="43"/>
      <c r="HZ4" s="43"/>
      <c r="IA4" s="43"/>
      <c r="IB4" s="43"/>
      <c r="IC4" s="43"/>
      <c r="ID4" s="43"/>
      <c r="IE4" s="43"/>
      <c r="IF4" s="43"/>
      <c r="IG4" s="43"/>
      <c r="IH4" s="43"/>
      <c r="II4" s="43"/>
      <c r="IJ4" s="43"/>
      <c r="IK4" s="43"/>
      <c r="IL4" s="43"/>
      <c r="IM4" s="43"/>
      <c r="IN4" s="43"/>
      <c r="IO4" s="43"/>
      <c r="IP4" s="43"/>
      <c r="IQ4" s="43"/>
      <c r="IR4" s="43"/>
      <c r="IS4" s="43"/>
      <c r="IT4" s="43"/>
      <c r="IU4" s="43"/>
      <c r="IV4" s="43"/>
    </row>
    <row r="5" spans="1:256" s="46" customFormat="1" ht="15" thickBot="1">
      <c r="A5" s="61"/>
      <c r="B5" s="63"/>
      <c r="C5" s="45" t="s">
        <v>26</v>
      </c>
      <c r="D5" s="45" t="s">
        <v>27</v>
      </c>
      <c r="E5" s="45" t="s">
        <v>28</v>
      </c>
      <c r="F5" s="45" t="s">
        <v>30</v>
      </c>
      <c r="G5" s="45" t="s">
        <v>31</v>
      </c>
      <c r="H5" s="45" t="s">
        <v>32</v>
      </c>
      <c r="I5" s="45" t="s">
        <v>33</v>
      </c>
      <c r="J5" s="45" t="s">
        <v>34</v>
      </c>
      <c r="K5" s="45" t="s">
        <v>35</v>
      </c>
      <c r="L5" s="45" t="s">
        <v>36</v>
      </c>
      <c r="M5" s="45" t="s">
        <v>37</v>
      </c>
      <c r="N5" s="45" t="s">
        <v>38</v>
      </c>
      <c r="O5" s="45" t="s">
        <v>39</v>
      </c>
      <c r="P5" s="45" t="s">
        <v>40</v>
      </c>
      <c r="Q5" s="45" t="s">
        <v>41</v>
      </c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5"/>
      <c r="BO5" s="45"/>
      <c r="BP5" s="45"/>
      <c r="BQ5" s="45"/>
      <c r="BR5" s="45"/>
      <c r="BS5" s="45"/>
      <c r="BT5" s="45"/>
      <c r="BU5" s="45"/>
      <c r="BV5" s="45"/>
      <c r="BW5" s="45"/>
      <c r="BX5" s="45"/>
      <c r="BY5" s="45"/>
      <c r="BZ5" s="45"/>
      <c r="CA5" s="45"/>
      <c r="CB5" s="45"/>
      <c r="CC5" s="45"/>
      <c r="CD5" s="45"/>
      <c r="CE5" s="45"/>
      <c r="CF5" s="45"/>
      <c r="CG5" s="45"/>
      <c r="CH5" s="45"/>
      <c r="CI5" s="45"/>
      <c r="CJ5" s="45"/>
      <c r="CK5" s="45"/>
      <c r="CL5" s="45"/>
      <c r="CM5" s="45"/>
      <c r="CN5" s="45"/>
      <c r="CO5" s="45"/>
      <c r="CP5" s="45"/>
      <c r="CQ5" s="45"/>
      <c r="CR5" s="45"/>
      <c r="CS5" s="45"/>
      <c r="CT5" s="45"/>
      <c r="CU5" s="45"/>
      <c r="CV5" s="45"/>
      <c r="CW5" s="45"/>
      <c r="CX5" s="45"/>
      <c r="CY5" s="45"/>
      <c r="CZ5" s="45"/>
      <c r="DA5" s="45"/>
      <c r="DB5" s="45"/>
      <c r="DC5" s="45"/>
      <c r="DD5" s="45"/>
      <c r="DE5" s="45"/>
      <c r="DF5" s="45"/>
      <c r="DG5" s="45"/>
      <c r="DH5" s="45"/>
      <c r="DI5" s="45"/>
      <c r="DJ5" s="45"/>
      <c r="DK5" s="45"/>
      <c r="DL5" s="45"/>
      <c r="DM5" s="45"/>
      <c r="DN5" s="45"/>
      <c r="DO5" s="45"/>
      <c r="DP5" s="45"/>
      <c r="DQ5" s="45"/>
      <c r="DR5" s="45"/>
      <c r="DS5" s="45"/>
      <c r="DT5" s="45"/>
      <c r="DU5" s="45"/>
      <c r="DV5" s="45"/>
      <c r="DW5" s="45"/>
      <c r="DX5" s="45"/>
      <c r="DY5" s="45"/>
      <c r="DZ5" s="45"/>
      <c r="EA5" s="45"/>
      <c r="EB5" s="45"/>
      <c r="EC5" s="45"/>
      <c r="ED5" s="45"/>
      <c r="EE5" s="45"/>
      <c r="EF5" s="45"/>
      <c r="EG5" s="45"/>
      <c r="EH5" s="45"/>
      <c r="EI5" s="45"/>
      <c r="EJ5" s="45"/>
      <c r="EK5" s="45"/>
      <c r="EL5" s="45"/>
      <c r="EM5" s="45"/>
      <c r="EN5" s="45"/>
      <c r="EO5" s="45"/>
      <c r="EP5" s="45"/>
      <c r="EQ5" s="45"/>
      <c r="ER5" s="45"/>
      <c r="ES5" s="45"/>
      <c r="ET5" s="45"/>
      <c r="EU5" s="45"/>
      <c r="EV5" s="45"/>
      <c r="EW5" s="45"/>
      <c r="EX5" s="45"/>
      <c r="EY5" s="45"/>
      <c r="EZ5" s="45"/>
      <c r="FA5" s="45"/>
      <c r="FB5" s="45"/>
      <c r="FC5" s="45"/>
      <c r="FD5" s="45"/>
      <c r="FE5" s="45"/>
      <c r="FF5" s="45"/>
      <c r="FG5" s="45"/>
      <c r="FH5" s="45"/>
      <c r="FI5" s="45"/>
      <c r="FJ5" s="45"/>
      <c r="FK5" s="45"/>
      <c r="FL5" s="45"/>
      <c r="FM5" s="45"/>
      <c r="FN5" s="45"/>
      <c r="FO5" s="45"/>
      <c r="FP5" s="45"/>
      <c r="FQ5" s="45"/>
      <c r="FR5" s="45"/>
      <c r="FS5" s="45"/>
      <c r="FT5" s="45"/>
      <c r="FU5" s="45"/>
      <c r="FV5" s="45"/>
      <c r="FW5" s="45"/>
      <c r="FX5" s="45"/>
      <c r="FY5" s="45"/>
      <c r="FZ5" s="45"/>
      <c r="GA5" s="45"/>
      <c r="GB5" s="45"/>
      <c r="GC5" s="45"/>
      <c r="GD5" s="45"/>
      <c r="GE5" s="45"/>
      <c r="GF5" s="45"/>
      <c r="GG5" s="45"/>
      <c r="GH5" s="45"/>
      <c r="GI5" s="45"/>
      <c r="GJ5" s="45"/>
      <c r="GK5" s="45"/>
      <c r="GL5" s="45"/>
      <c r="GM5" s="45"/>
      <c r="GN5" s="45"/>
      <c r="GO5" s="45"/>
      <c r="GP5" s="45"/>
      <c r="GQ5" s="45"/>
      <c r="GR5" s="45"/>
      <c r="GS5" s="45"/>
      <c r="GT5" s="45"/>
      <c r="GU5" s="45"/>
      <c r="GV5" s="45"/>
      <c r="GW5" s="45"/>
      <c r="GX5" s="45"/>
      <c r="GY5" s="45"/>
      <c r="GZ5" s="45"/>
      <c r="HA5" s="45"/>
      <c r="HB5" s="45"/>
      <c r="HC5" s="45"/>
      <c r="HD5" s="45"/>
      <c r="HE5" s="45"/>
      <c r="HF5" s="45"/>
      <c r="HG5" s="45"/>
      <c r="HH5" s="45"/>
      <c r="HI5" s="45"/>
      <c r="HJ5" s="45"/>
      <c r="HK5" s="45"/>
      <c r="HL5" s="45"/>
      <c r="HM5" s="45"/>
      <c r="HN5" s="45"/>
      <c r="HO5" s="45"/>
      <c r="HP5" s="45"/>
      <c r="HQ5" s="45"/>
      <c r="HR5" s="45"/>
      <c r="HS5" s="45"/>
      <c r="HT5" s="45"/>
      <c r="HU5" s="45"/>
      <c r="HV5" s="45"/>
      <c r="HW5" s="45"/>
      <c r="HX5" s="45"/>
      <c r="HY5" s="45"/>
      <c r="HZ5" s="45"/>
      <c r="IA5" s="45"/>
      <c r="IB5" s="45"/>
      <c r="IC5" s="45"/>
      <c r="ID5" s="45"/>
      <c r="IE5" s="45"/>
      <c r="IF5" s="45"/>
      <c r="IG5" s="45"/>
      <c r="IH5" s="45"/>
      <c r="II5" s="45"/>
      <c r="IJ5" s="45"/>
      <c r="IK5" s="45"/>
      <c r="IL5" s="45"/>
      <c r="IM5" s="45"/>
      <c r="IN5" s="45"/>
      <c r="IO5" s="45"/>
      <c r="IP5" s="45"/>
      <c r="IQ5" s="45"/>
      <c r="IR5" s="45"/>
      <c r="IS5" s="45"/>
      <c r="IT5" s="45"/>
      <c r="IU5" s="45"/>
      <c r="IV5" s="45"/>
    </row>
    <row r="6" spans="1:256" ht="15" thickTop="1">
      <c r="A6" s="47" t="s">
        <v>46</v>
      </c>
      <c r="B6" s="55">
        <v>123</v>
      </c>
      <c r="C6" s="49" t="s">
        <v>29</v>
      </c>
      <c r="D6" s="49" t="s">
        <v>29</v>
      </c>
      <c r="E6" s="49" t="s">
        <v>29</v>
      </c>
      <c r="F6" s="49" t="s">
        <v>29</v>
      </c>
      <c r="G6" s="49" t="s">
        <v>29</v>
      </c>
      <c r="H6" s="49" t="s">
        <v>29</v>
      </c>
      <c r="I6" s="49" t="s">
        <v>29</v>
      </c>
      <c r="J6" s="49" t="s">
        <v>29</v>
      </c>
      <c r="K6" s="49" t="s">
        <v>29</v>
      </c>
      <c r="L6" s="49" t="s">
        <v>29</v>
      </c>
      <c r="M6" s="49" t="s">
        <v>29</v>
      </c>
      <c r="N6" s="49" t="s">
        <v>29</v>
      </c>
      <c r="O6" s="49" t="s">
        <v>29</v>
      </c>
      <c r="P6" s="49" t="s">
        <v>29</v>
      </c>
      <c r="Q6" s="49" t="s">
        <v>29</v>
      </c>
      <c r="R6" s="49"/>
      <c r="S6" s="49"/>
      <c r="T6" s="49"/>
      <c r="U6" s="49"/>
      <c r="V6" s="49"/>
      <c r="W6" s="49"/>
      <c r="X6" s="49"/>
      <c r="Y6" s="49"/>
      <c r="Z6" s="49"/>
      <c r="AA6" s="49"/>
      <c r="AB6" s="49"/>
      <c r="AC6" s="49"/>
      <c r="AD6" s="49"/>
      <c r="AE6" s="49"/>
      <c r="AF6" s="49"/>
      <c r="AG6" s="49"/>
      <c r="AH6" s="49"/>
      <c r="AI6" s="49"/>
      <c r="AJ6" s="49"/>
      <c r="AK6" s="49"/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  <c r="BM6" s="49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49"/>
      <c r="BZ6" s="49"/>
      <c r="CA6" s="49"/>
      <c r="CB6" s="49"/>
      <c r="CC6" s="49"/>
      <c r="CD6" s="49"/>
      <c r="CE6" s="49"/>
      <c r="CF6" s="49"/>
      <c r="CG6" s="49"/>
      <c r="CH6" s="49"/>
      <c r="CI6" s="49"/>
      <c r="CJ6" s="49"/>
      <c r="CK6" s="49"/>
      <c r="CL6" s="49"/>
      <c r="CM6" s="49"/>
      <c r="CN6" s="49"/>
      <c r="CO6" s="49"/>
      <c r="CP6" s="49"/>
      <c r="CQ6" s="49"/>
      <c r="CR6" s="49"/>
      <c r="CS6" s="49"/>
      <c r="CT6" s="49"/>
      <c r="CU6" s="49"/>
      <c r="CV6" s="49"/>
      <c r="CW6" s="49"/>
      <c r="CX6" s="49"/>
      <c r="CY6" s="49"/>
      <c r="CZ6" s="49"/>
      <c r="DA6" s="49"/>
      <c r="DB6" s="49"/>
      <c r="DC6" s="49"/>
      <c r="DD6" s="49"/>
      <c r="DE6" s="49"/>
      <c r="DF6" s="49"/>
      <c r="DG6" s="49"/>
      <c r="DH6" s="49"/>
      <c r="DI6" s="49"/>
      <c r="DJ6" s="49"/>
      <c r="DK6" s="49"/>
      <c r="DL6" s="49"/>
      <c r="DM6" s="49"/>
      <c r="DN6" s="49"/>
      <c r="DO6" s="49"/>
      <c r="DP6" s="49"/>
      <c r="DQ6" s="49"/>
      <c r="DR6" s="49"/>
      <c r="DS6" s="49"/>
      <c r="DT6" s="49"/>
      <c r="DU6" s="49"/>
      <c r="DV6" s="49"/>
      <c r="DW6" s="49"/>
      <c r="DX6" s="49"/>
      <c r="DY6" s="49"/>
      <c r="DZ6" s="49"/>
      <c r="EA6" s="49"/>
      <c r="EB6" s="49"/>
      <c r="EC6" s="49"/>
      <c r="ED6" s="49"/>
      <c r="EE6" s="49"/>
      <c r="EF6" s="49"/>
      <c r="EG6" s="49"/>
      <c r="EH6" s="49"/>
      <c r="EI6" s="49"/>
      <c r="EJ6" s="49"/>
      <c r="EK6" s="49"/>
      <c r="EL6" s="49"/>
      <c r="EM6" s="49"/>
      <c r="EN6" s="49"/>
      <c r="EO6" s="49"/>
      <c r="EP6" s="49"/>
      <c r="EQ6" s="49"/>
      <c r="ER6" s="49"/>
      <c r="ES6" s="49"/>
      <c r="ET6" s="49"/>
      <c r="EU6" s="49"/>
      <c r="EV6" s="49"/>
      <c r="EW6" s="49"/>
      <c r="EX6" s="49"/>
      <c r="EY6" s="49"/>
      <c r="EZ6" s="49"/>
      <c r="FA6" s="49"/>
      <c r="FB6" s="49"/>
      <c r="FC6" s="49"/>
      <c r="FD6" s="49"/>
      <c r="FE6" s="49"/>
      <c r="FF6" s="49"/>
      <c r="FG6" s="49"/>
      <c r="FH6" s="49"/>
      <c r="FI6" s="49"/>
      <c r="FJ6" s="49"/>
      <c r="FK6" s="49"/>
      <c r="FL6" s="49"/>
      <c r="FM6" s="49"/>
      <c r="FN6" s="49"/>
      <c r="FO6" s="49"/>
      <c r="FP6" s="49"/>
      <c r="FQ6" s="49"/>
      <c r="FR6" s="49"/>
      <c r="FS6" s="49"/>
      <c r="FT6" s="49"/>
      <c r="FU6" s="49"/>
      <c r="FV6" s="49"/>
      <c r="FW6" s="49"/>
      <c r="FX6" s="49"/>
      <c r="FY6" s="49"/>
      <c r="FZ6" s="49"/>
      <c r="GA6" s="49"/>
      <c r="GB6" s="49"/>
      <c r="GC6" s="49"/>
      <c r="GD6" s="49"/>
      <c r="GE6" s="49"/>
      <c r="GF6" s="49"/>
      <c r="GG6" s="49"/>
      <c r="GH6" s="49"/>
      <c r="GI6" s="49"/>
      <c r="GJ6" s="49"/>
      <c r="GK6" s="49"/>
      <c r="GL6" s="49"/>
      <c r="GM6" s="49"/>
      <c r="GN6" s="49"/>
      <c r="GO6" s="49"/>
      <c r="GP6" s="49"/>
      <c r="GQ6" s="49"/>
      <c r="GR6" s="49"/>
      <c r="GS6" s="49"/>
      <c r="GT6" s="49"/>
      <c r="GU6" s="49"/>
      <c r="GV6" s="49"/>
      <c r="GW6" s="49"/>
      <c r="GX6" s="49"/>
      <c r="GY6" s="49"/>
      <c r="GZ6" s="49"/>
      <c r="HA6" s="49"/>
      <c r="HB6" s="49"/>
      <c r="HC6" s="49"/>
      <c r="HD6" s="49"/>
      <c r="HE6" s="49"/>
      <c r="HF6" s="49"/>
      <c r="HG6" s="49"/>
      <c r="HH6" s="49"/>
      <c r="HI6" s="49"/>
      <c r="HJ6" s="49"/>
      <c r="HK6" s="49"/>
      <c r="HL6" s="49"/>
      <c r="HM6" s="49"/>
      <c r="HN6" s="49"/>
      <c r="HO6" s="49"/>
      <c r="HP6" s="49"/>
      <c r="HQ6" s="49"/>
      <c r="HR6" s="49"/>
      <c r="HS6" s="49"/>
      <c r="HT6" s="49"/>
      <c r="HU6" s="49"/>
      <c r="HV6" s="49"/>
      <c r="HW6" s="49"/>
      <c r="HX6" s="49"/>
      <c r="HY6" s="49"/>
      <c r="HZ6" s="49"/>
      <c r="IA6" s="49"/>
      <c r="IB6" s="49"/>
      <c r="IC6" s="49"/>
      <c r="ID6" s="49"/>
      <c r="IE6" s="49"/>
      <c r="IF6" s="49"/>
      <c r="IG6" s="49"/>
      <c r="IH6" s="49"/>
      <c r="II6" s="49"/>
      <c r="IJ6" s="49"/>
      <c r="IK6" s="49"/>
      <c r="IL6" s="49"/>
      <c r="IM6" s="49"/>
      <c r="IN6" s="49"/>
      <c r="IO6" s="49"/>
      <c r="IP6" s="49"/>
      <c r="IQ6" s="49"/>
      <c r="IR6" s="49"/>
      <c r="IS6" s="49"/>
      <c r="IT6" s="49"/>
      <c r="IU6" s="49"/>
      <c r="IV6" s="49"/>
    </row>
    <row r="7" spans="1:256" ht="14.5">
      <c r="A7" s="47" t="s">
        <v>47</v>
      </c>
      <c r="B7" s="48">
        <v>456</v>
      </c>
      <c r="M7" s="49" t="s">
        <v>29</v>
      </c>
      <c r="N7" s="49" t="s">
        <v>29</v>
      </c>
    </row>
    <row r="8" spans="1:256" ht="14.5">
      <c r="A8" s="47" t="s">
        <v>48</v>
      </c>
      <c r="B8" s="48">
        <v>789</v>
      </c>
      <c r="M8" s="49" t="s">
        <v>29</v>
      </c>
    </row>
    <row r="25" ht="25.5" customHeight="1"/>
  </sheetData>
  <mergeCells count="4">
    <mergeCell ref="A2:D2"/>
    <mergeCell ref="A4:A5"/>
    <mergeCell ref="B4:B5"/>
    <mergeCell ref="C4:J4"/>
  </mergeCells>
  <conditionalFormatting sqref="B6:IV6 B7:B8 M7:N7 M8">
    <cfRule type="cellIs" dxfId="31" priority="2" stopIfTrue="1" operator="equal">
      <formula>"x"</formula>
    </cfRule>
  </conditionalFormatting>
  <conditionalFormatting sqref="B9:IV65534 O7:IV7 C7:L8 N8:IV8">
    <cfRule type="cellIs" dxfId="30" priority="3" stopIfTrue="1" operator="equal">
      <formula>"x"</formula>
    </cfRule>
    <cfRule type="expression" dxfId="29" priority="4" stopIfTrue="1">
      <formula>$A7&lt;&gt;""</formula>
    </cfRule>
  </conditionalFormatting>
  <conditionalFormatting sqref="A6:A65534">
    <cfRule type="expression" dxfId="28" priority="1" stopIfTrue="1">
      <formula>COUNTIF($A$6:$A6,$A6)&gt;1</formula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AQ40"/>
  <sheetViews>
    <sheetView workbookViewId="0">
      <selection activeCell="AL7" sqref="AL7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1">
        <v>2015</v>
      </c>
      <c r="N1" s="71"/>
      <c r="O1" s="71"/>
      <c r="Q1" s="72" t="s">
        <v>17</v>
      </c>
      <c r="R1" s="72"/>
      <c r="S1" s="72"/>
      <c r="T1" s="72"/>
      <c r="U1" s="72"/>
      <c r="V1" s="72"/>
      <c r="W1" s="72"/>
      <c r="X1" s="72"/>
      <c r="Y1" s="72"/>
      <c r="Z1" s="72"/>
      <c r="AA1" s="72"/>
      <c r="AB1" s="16"/>
      <c r="AC1" s="26">
        <f>SUM(C35,F35,I35,L35,O35,R35,U35,X35,AA35,AD35,AG35,AJ35)</f>
        <v>0</v>
      </c>
      <c r="AD1" s="16"/>
      <c r="AE1" s="16"/>
      <c r="AF1" s="16"/>
      <c r="AG1" s="17"/>
      <c r="AH1" s="18"/>
      <c r="AI1" s="19"/>
      <c r="AJ1" s="20"/>
    </row>
    <row r="2" spans="1:43">
      <c r="A2" s="75" t="s">
        <v>0</v>
      </c>
      <c r="B2" s="75"/>
      <c r="C2" s="75"/>
      <c r="D2" s="75" t="s">
        <v>1</v>
      </c>
      <c r="E2" s="75"/>
      <c r="F2" s="75"/>
      <c r="G2" s="75" t="s">
        <v>2</v>
      </c>
      <c r="H2" s="75"/>
      <c r="I2" s="75"/>
      <c r="J2" s="75" t="s">
        <v>3</v>
      </c>
      <c r="K2" s="75"/>
      <c r="L2" s="75"/>
      <c r="M2" s="75" t="s">
        <v>4</v>
      </c>
      <c r="N2" s="75"/>
      <c r="O2" s="75"/>
      <c r="P2" s="68" t="s">
        <v>5</v>
      </c>
      <c r="Q2" s="69"/>
      <c r="R2" s="69"/>
      <c r="S2" s="68" t="s">
        <v>6</v>
      </c>
      <c r="T2" s="69"/>
      <c r="U2" s="69"/>
      <c r="V2" s="68" t="s">
        <v>7</v>
      </c>
      <c r="W2" s="69"/>
      <c r="X2" s="69"/>
      <c r="Y2" s="68" t="s">
        <v>8</v>
      </c>
      <c r="Z2" s="69"/>
      <c r="AA2" s="69"/>
      <c r="AB2" s="68" t="s">
        <v>9</v>
      </c>
      <c r="AC2" s="69"/>
      <c r="AD2" s="69"/>
      <c r="AE2" s="68" t="s">
        <v>10</v>
      </c>
      <c r="AF2" s="69"/>
      <c r="AG2" s="69"/>
      <c r="AH2" s="73" t="s">
        <v>11</v>
      </c>
      <c r="AI2" s="74"/>
      <c r="AJ2" s="74"/>
      <c r="AM2" s="3"/>
    </row>
    <row r="3" spans="1:43">
      <c r="A3" s="68" t="s">
        <v>12</v>
      </c>
      <c r="B3" s="69"/>
      <c r="C3" s="69"/>
      <c r="D3" s="68" t="s">
        <v>12</v>
      </c>
      <c r="E3" s="69"/>
      <c r="F3" s="69"/>
      <c r="G3" s="68" t="s">
        <v>12</v>
      </c>
      <c r="H3" s="69"/>
      <c r="I3" s="69"/>
      <c r="J3" s="68" t="s">
        <v>12</v>
      </c>
      <c r="K3" s="69"/>
      <c r="L3" s="69"/>
      <c r="M3" s="68" t="s">
        <v>12</v>
      </c>
      <c r="N3" s="69"/>
      <c r="O3" s="69"/>
      <c r="P3" s="68" t="s">
        <v>12</v>
      </c>
      <c r="Q3" s="69"/>
      <c r="R3" s="69"/>
      <c r="S3" s="68" t="s">
        <v>12</v>
      </c>
      <c r="T3" s="69"/>
      <c r="U3" s="69"/>
      <c r="V3" s="68" t="s">
        <v>12</v>
      </c>
      <c r="W3" s="69"/>
      <c r="X3" s="69"/>
      <c r="Y3" s="68" t="s">
        <v>12</v>
      </c>
      <c r="Z3" s="69"/>
      <c r="AA3" s="69"/>
      <c r="AB3" s="68" t="s">
        <v>12</v>
      </c>
      <c r="AC3" s="69"/>
      <c r="AD3" s="69"/>
      <c r="AE3" s="68" t="s">
        <v>12</v>
      </c>
      <c r="AF3" s="69"/>
      <c r="AG3" s="69"/>
      <c r="AH3" s="68" t="s">
        <v>12</v>
      </c>
      <c r="AI3" s="69"/>
      <c r="AJ3" s="69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6"/>
      <c r="AN9" s="66"/>
      <c r="AO9" s="66"/>
      <c r="AP9" s="66"/>
      <c r="AQ9" s="66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7"/>
      <c r="B35" s="67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B1:L1"/>
    <mergeCell ref="M1:O1"/>
    <mergeCell ref="Q1:AA1"/>
    <mergeCell ref="AH2:AJ2"/>
    <mergeCell ref="A2:C2"/>
    <mergeCell ref="D2:F2"/>
    <mergeCell ref="G2:I2"/>
    <mergeCell ref="J2:L2"/>
    <mergeCell ref="M2:O2"/>
    <mergeCell ref="P2:R2"/>
    <mergeCell ref="S2:U2"/>
    <mergeCell ref="V2:X2"/>
    <mergeCell ref="Y2:AA2"/>
    <mergeCell ref="AB2:AD2"/>
    <mergeCell ref="AE2:AG2"/>
    <mergeCell ref="AM9:AQ9"/>
    <mergeCell ref="A35:B35"/>
    <mergeCell ref="AH3:AJ3"/>
    <mergeCell ref="A3:C3"/>
    <mergeCell ref="D3:F3"/>
    <mergeCell ref="G3:I3"/>
    <mergeCell ref="J3:L3"/>
    <mergeCell ref="M3:O3"/>
    <mergeCell ref="P3:R3"/>
    <mergeCell ref="S3:U3"/>
    <mergeCell ref="V3:X3"/>
    <mergeCell ref="Y3:AA3"/>
    <mergeCell ref="AB3:AD3"/>
    <mergeCell ref="AE3:AG3"/>
  </mergeCells>
  <conditionalFormatting sqref="AI4:AI34 AF4:AF34 AC4:AC34 Y4:Z34 W4:W34 T4:T34 Q4:Q34 N4:N34 K4:K34 H4:H34 E4:E34 B4:B34">
    <cfRule type="containsText" dxfId="27" priority="10" operator="containsText" text="dim">
      <formula>NOT(ISERROR(SEARCH("dim",B4)))</formula>
    </cfRule>
  </conditionalFormatting>
  <conditionalFormatting sqref="AJ4:AJ34 AG4:AG33 AD4:AD34 AA4:AA33 X4:X34 U4:U34 R4:R33 O4:O34 L4:L34 I4:I34 F5:F32 C4:C34">
    <cfRule type="containsText" dxfId="26" priority="5" operator="containsText" text="D">
      <formula>NOT(ISERROR(SEARCH("D",C4)))</formula>
    </cfRule>
    <cfRule type="containsText" dxfId="25" priority="6" operator="containsText" text="C">
      <formula>NOT(ISERROR(SEARCH("C",C4)))</formula>
    </cfRule>
    <cfRule type="containsText" dxfId="24" priority="7" operator="containsText" text="M">
      <formula>NOT(ISERROR(SEARCH("M",C4)))</formula>
    </cfRule>
    <cfRule type="containsText" dxfId="23" priority="8" operator="containsText" text="P">
      <formula>NOT(ISERROR(SEARCH("P",C4)))</formula>
    </cfRule>
    <cfRule type="containsText" dxfId="22" priority="9" operator="containsText" text="A">
      <formula>NOT(ISERROR(SEARCH("A",C4)))</formula>
    </cfRule>
  </conditionalFormatting>
  <conditionalFormatting sqref="AJ4:AJ34 AG4:AG33 AD4:AD34 AA4:AA33 X4:X34 U4:U34 R4:R33 O4:O34 L4:L34 I4:I34 F5:F32 C4:C34">
    <cfRule type="containsText" dxfId="21" priority="1" operator="containsText" text="C">
      <formula>NOT(ISERROR(SEARCH("C",C4)))</formula>
    </cfRule>
  </conditionalFormatting>
  <pageMargins left="0.7" right="0.7" top="0.75" bottom="0.75" header="0.3" footer="0.3"/>
  <pageSetup paperSize="9" orientation="portrait" horizontalDpi="429496729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985" r:id="rId4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40"/>
  <sheetViews>
    <sheetView workbookViewId="0">
      <selection activeCell="F5" sqref="F5:F9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70" t="s">
        <v>42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1">
        <v>2015</v>
      </c>
      <c r="N1" s="71"/>
      <c r="O1" s="71"/>
      <c r="Q1" s="72" t="s">
        <v>17</v>
      </c>
      <c r="R1" s="72"/>
      <c r="S1" s="72"/>
      <c r="T1" s="72"/>
      <c r="U1" s="72"/>
      <c r="V1" s="72"/>
      <c r="W1" s="72"/>
      <c r="X1" s="72"/>
      <c r="Y1" s="72"/>
      <c r="Z1" s="72"/>
      <c r="AA1" s="72"/>
      <c r="AB1" s="16"/>
      <c r="AC1" s="26">
        <f>SUM(C35,F35,I35,L35,O35,R35,U35,X35,AA35,AD35,AG35,AJ35)</f>
        <v>5</v>
      </c>
      <c r="AD1" s="16"/>
      <c r="AE1" s="16"/>
      <c r="AF1" s="16"/>
      <c r="AG1" s="17"/>
      <c r="AH1" s="18"/>
      <c r="AI1" s="19"/>
      <c r="AJ1" s="20"/>
    </row>
    <row r="2" spans="1:43">
      <c r="A2" s="75" t="s">
        <v>0</v>
      </c>
      <c r="B2" s="75"/>
      <c r="C2" s="75"/>
      <c r="D2" s="75" t="s">
        <v>1</v>
      </c>
      <c r="E2" s="75"/>
      <c r="F2" s="75"/>
      <c r="G2" s="75" t="s">
        <v>2</v>
      </c>
      <c r="H2" s="75"/>
      <c r="I2" s="75"/>
      <c r="J2" s="75" t="s">
        <v>3</v>
      </c>
      <c r="K2" s="75"/>
      <c r="L2" s="75"/>
      <c r="M2" s="75" t="s">
        <v>4</v>
      </c>
      <c r="N2" s="75"/>
      <c r="O2" s="75"/>
      <c r="P2" s="68" t="s">
        <v>5</v>
      </c>
      <c r="Q2" s="69"/>
      <c r="R2" s="69"/>
      <c r="S2" s="68" t="s">
        <v>6</v>
      </c>
      <c r="T2" s="69"/>
      <c r="U2" s="69"/>
      <c r="V2" s="68" t="s">
        <v>7</v>
      </c>
      <c r="W2" s="69"/>
      <c r="X2" s="69"/>
      <c r="Y2" s="68" t="s">
        <v>8</v>
      </c>
      <c r="Z2" s="69"/>
      <c r="AA2" s="69"/>
      <c r="AB2" s="68" t="s">
        <v>9</v>
      </c>
      <c r="AC2" s="69"/>
      <c r="AD2" s="69"/>
      <c r="AE2" s="68" t="s">
        <v>10</v>
      </c>
      <c r="AF2" s="69"/>
      <c r="AG2" s="69"/>
      <c r="AH2" s="73" t="s">
        <v>11</v>
      </c>
      <c r="AI2" s="74"/>
      <c r="AJ2" s="74"/>
      <c r="AM2" s="3"/>
    </row>
    <row r="3" spans="1:43">
      <c r="A3" s="68" t="s">
        <v>12</v>
      </c>
      <c r="B3" s="69"/>
      <c r="C3" s="69"/>
      <c r="D3" s="68" t="s">
        <v>12</v>
      </c>
      <c r="E3" s="69"/>
      <c r="F3" s="69"/>
      <c r="G3" s="68" t="s">
        <v>12</v>
      </c>
      <c r="H3" s="69"/>
      <c r="I3" s="69"/>
      <c r="J3" s="68" t="s">
        <v>12</v>
      </c>
      <c r="K3" s="69"/>
      <c r="L3" s="69"/>
      <c r="M3" s="68" t="s">
        <v>12</v>
      </c>
      <c r="N3" s="69"/>
      <c r="O3" s="69"/>
      <c r="P3" s="68" t="s">
        <v>12</v>
      </c>
      <c r="Q3" s="69"/>
      <c r="R3" s="69"/>
      <c r="S3" s="68" t="s">
        <v>12</v>
      </c>
      <c r="T3" s="69"/>
      <c r="U3" s="69"/>
      <c r="V3" s="68" t="s">
        <v>12</v>
      </c>
      <c r="W3" s="69"/>
      <c r="X3" s="69"/>
      <c r="Y3" s="68" t="s">
        <v>12</v>
      </c>
      <c r="Z3" s="69"/>
      <c r="AA3" s="69"/>
      <c r="AB3" s="68" t="s">
        <v>12</v>
      </c>
      <c r="AC3" s="69"/>
      <c r="AD3" s="69"/>
      <c r="AE3" s="68" t="s">
        <v>12</v>
      </c>
      <c r="AF3" s="69"/>
      <c r="AG3" s="69"/>
      <c r="AH3" s="68" t="s">
        <v>12</v>
      </c>
      <c r="AI3" s="69"/>
      <c r="AJ3" s="69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 t="s">
        <v>45</v>
      </c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 t="s">
        <v>45</v>
      </c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 t="s">
        <v>45</v>
      </c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 t="s">
        <v>45</v>
      </c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 t="s">
        <v>45</v>
      </c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6"/>
      <c r="AN9" s="66"/>
      <c r="AO9" s="66"/>
      <c r="AP9" s="66"/>
      <c r="AQ9" s="66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7"/>
      <c r="B35" s="67"/>
      <c r="C35" s="10">
        <f>COUNTA(C4:C34)</f>
        <v>0</v>
      </c>
      <c r="F35" s="10">
        <f>COUNTA(F4:F32)</f>
        <v>5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20" priority="7" operator="containsText" text="dim">
      <formula>NOT(ISERROR(SEARCH("dim",B4)))</formula>
    </cfRule>
  </conditionalFormatting>
  <conditionalFormatting sqref="AJ4:AJ34 AG4:AG33 AD4:AD34 AA4:AA33 X4:X34 U4:U34 R4:R33 O4:O34 L4:L34 I4:I34 C4:C34 F5:F32">
    <cfRule type="containsText" dxfId="19" priority="2" operator="containsText" text="D">
      <formula>NOT(ISERROR(SEARCH("D",C4)))</formula>
    </cfRule>
    <cfRule type="containsText" dxfId="18" priority="3" operator="containsText" text="C">
      <formula>NOT(ISERROR(SEARCH("C",C4)))</formula>
    </cfRule>
    <cfRule type="containsText" dxfId="17" priority="4" operator="containsText" text="M">
      <formula>NOT(ISERROR(SEARCH("M",C4)))</formula>
    </cfRule>
    <cfRule type="containsText" dxfId="16" priority="5" operator="containsText" text="P">
      <formula>NOT(ISERROR(SEARCH("P",C4)))</formula>
    </cfRule>
    <cfRule type="containsText" dxfId="15" priority="6" operator="containsText" text="A">
      <formula>NOT(ISERROR(SEARCH("A",C4)))</formula>
    </cfRule>
  </conditionalFormatting>
  <conditionalFormatting sqref="AJ4:AJ34 AG4:AG33 AD4:AD34 AA4:AA33 X4:X34 U4:U34 R4:R33 O4:O34 L4:L34 I4:I34 C4:C34 F5:F32">
    <cfRule type="containsText" dxfId="14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Q40"/>
  <sheetViews>
    <sheetView workbookViewId="0">
      <selection activeCell="R11" sqref="R11:R15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70" t="s">
        <v>43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1">
        <v>2015</v>
      </c>
      <c r="N1" s="71"/>
      <c r="O1" s="71"/>
      <c r="Q1" s="72" t="s">
        <v>17</v>
      </c>
      <c r="R1" s="72"/>
      <c r="S1" s="72"/>
      <c r="T1" s="72"/>
      <c r="U1" s="72"/>
      <c r="V1" s="72"/>
      <c r="W1" s="72"/>
      <c r="X1" s="72"/>
      <c r="Y1" s="72"/>
      <c r="Z1" s="72"/>
      <c r="AA1" s="72"/>
      <c r="AB1" s="16"/>
      <c r="AC1" s="26">
        <f>SUM(C35,F35,I35,L35,O35,R35,U35,X35,AA35,AD35,AG35,AJ35)</f>
        <v>10</v>
      </c>
      <c r="AD1" s="16"/>
      <c r="AE1" s="16"/>
      <c r="AF1" s="16"/>
      <c r="AG1" s="17"/>
      <c r="AH1" s="18"/>
      <c r="AI1" s="19"/>
      <c r="AJ1" s="20"/>
    </row>
    <row r="2" spans="1:43">
      <c r="A2" s="75" t="s">
        <v>0</v>
      </c>
      <c r="B2" s="75"/>
      <c r="C2" s="75"/>
      <c r="D2" s="75" t="s">
        <v>1</v>
      </c>
      <c r="E2" s="75"/>
      <c r="F2" s="75"/>
      <c r="G2" s="75" t="s">
        <v>2</v>
      </c>
      <c r="H2" s="75"/>
      <c r="I2" s="75"/>
      <c r="J2" s="75" t="s">
        <v>3</v>
      </c>
      <c r="K2" s="75"/>
      <c r="L2" s="75"/>
      <c r="M2" s="75" t="s">
        <v>4</v>
      </c>
      <c r="N2" s="75"/>
      <c r="O2" s="75"/>
      <c r="P2" s="68" t="s">
        <v>5</v>
      </c>
      <c r="Q2" s="69"/>
      <c r="R2" s="69"/>
      <c r="S2" s="68" t="s">
        <v>6</v>
      </c>
      <c r="T2" s="69"/>
      <c r="U2" s="69"/>
      <c r="V2" s="68" t="s">
        <v>7</v>
      </c>
      <c r="W2" s="69"/>
      <c r="X2" s="69"/>
      <c r="Y2" s="68" t="s">
        <v>8</v>
      </c>
      <c r="Z2" s="69"/>
      <c r="AA2" s="69"/>
      <c r="AB2" s="68" t="s">
        <v>9</v>
      </c>
      <c r="AC2" s="69"/>
      <c r="AD2" s="69"/>
      <c r="AE2" s="68" t="s">
        <v>10</v>
      </c>
      <c r="AF2" s="69"/>
      <c r="AG2" s="69"/>
      <c r="AH2" s="73" t="s">
        <v>11</v>
      </c>
      <c r="AI2" s="74"/>
      <c r="AJ2" s="74"/>
      <c r="AM2" s="3"/>
    </row>
    <row r="3" spans="1:43">
      <c r="A3" s="68" t="s">
        <v>12</v>
      </c>
      <c r="B3" s="69"/>
      <c r="C3" s="69"/>
      <c r="D3" s="68" t="s">
        <v>12</v>
      </c>
      <c r="E3" s="69"/>
      <c r="F3" s="69"/>
      <c r="G3" s="68" t="s">
        <v>12</v>
      </c>
      <c r="H3" s="69"/>
      <c r="I3" s="69"/>
      <c r="J3" s="68" t="s">
        <v>12</v>
      </c>
      <c r="K3" s="69"/>
      <c r="L3" s="69"/>
      <c r="M3" s="68" t="s">
        <v>12</v>
      </c>
      <c r="N3" s="69"/>
      <c r="O3" s="69"/>
      <c r="P3" s="68" t="s">
        <v>12</v>
      </c>
      <c r="Q3" s="69"/>
      <c r="R3" s="69"/>
      <c r="S3" s="68" t="s">
        <v>12</v>
      </c>
      <c r="T3" s="69"/>
      <c r="U3" s="69"/>
      <c r="V3" s="68" t="s">
        <v>12</v>
      </c>
      <c r="W3" s="69"/>
      <c r="X3" s="69"/>
      <c r="Y3" s="68" t="s">
        <v>12</v>
      </c>
      <c r="Z3" s="69"/>
      <c r="AA3" s="69"/>
      <c r="AB3" s="68" t="s">
        <v>12</v>
      </c>
      <c r="AC3" s="69"/>
      <c r="AD3" s="69"/>
      <c r="AE3" s="68" t="s">
        <v>12</v>
      </c>
      <c r="AF3" s="69"/>
      <c r="AG3" s="69"/>
      <c r="AH3" s="68" t="s">
        <v>12</v>
      </c>
      <c r="AI3" s="69"/>
      <c r="AJ3" s="69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 t="s">
        <v>45</v>
      </c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/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 t="s">
        <v>45</v>
      </c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/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 t="s">
        <v>45</v>
      </c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/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 t="s">
        <v>45</v>
      </c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/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 t="s">
        <v>45</v>
      </c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6"/>
      <c r="AN9" s="66"/>
      <c r="AO9" s="66"/>
      <c r="AP9" s="66"/>
      <c r="AQ9" s="66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/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 t="s">
        <v>45</v>
      </c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/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 t="s">
        <v>45</v>
      </c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/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 t="s">
        <v>45</v>
      </c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/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 t="s">
        <v>45</v>
      </c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/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 t="s">
        <v>45</v>
      </c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/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/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/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/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/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7"/>
      <c r="B35" s="67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10</v>
      </c>
      <c r="U35" s="10">
        <f>COUNTA(U4:U34)</f>
        <v>0</v>
      </c>
      <c r="X35" s="10">
        <f>COUNTA(X4:X34)</f>
        <v>0</v>
      </c>
      <c r="AA35" s="10">
        <f>COUNTA(AA4:AA33)</f>
        <v>0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13" priority="7" operator="containsText" text="dim">
      <formula>NOT(ISERROR(SEARCH("dim",B4)))</formula>
    </cfRule>
  </conditionalFormatting>
  <conditionalFormatting sqref="AJ4:AJ34 AG4:AG33 AD4:AD34 AA4:AA33 X4:X34 U4:U34 O4:O34 L4:L34 I4:I34 F5:F32 C4:C34 R4:R33">
    <cfRule type="containsText" dxfId="12" priority="2" operator="containsText" text="D">
      <formula>NOT(ISERROR(SEARCH("D",C4)))</formula>
    </cfRule>
    <cfRule type="containsText" dxfId="11" priority="3" operator="containsText" text="C">
      <formula>NOT(ISERROR(SEARCH("C",C4)))</formula>
    </cfRule>
    <cfRule type="containsText" dxfId="10" priority="4" operator="containsText" text="M">
      <formula>NOT(ISERROR(SEARCH("M",C4)))</formula>
    </cfRule>
    <cfRule type="containsText" dxfId="9" priority="5" operator="containsText" text="P">
      <formula>NOT(ISERROR(SEARCH("P",C4)))</formula>
    </cfRule>
    <cfRule type="containsText" dxfId="8" priority="6" operator="containsText" text="A">
      <formula>NOT(ISERROR(SEARCH("A",C4)))</formula>
    </cfRule>
  </conditionalFormatting>
  <conditionalFormatting sqref="AJ4:AJ34 AG4:AG33 AD4:AD34 AA4:AA33 X4:X34 U4:U34 O4:O34 L4:L34 I4:I34 F5:F32 C4:C34 R4:R33">
    <cfRule type="containsText" dxfId="7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Q40"/>
  <sheetViews>
    <sheetView workbookViewId="0">
      <selection activeCell="AL19" sqref="AL19"/>
    </sheetView>
  </sheetViews>
  <sheetFormatPr baseColWidth="10" defaultColWidth="11.453125" defaultRowHeight="14.5"/>
  <cols>
    <col min="1" max="1" width="3.1796875" style="1" customWidth="1"/>
    <col min="2" max="2" width="4.453125" style="1" customWidth="1"/>
    <col min="3" max="3" width="3.453125" style="1" customWidth="1"/>
    <col min="4" max="4" width="3.1796875" style="1" customWidth="1"/>
    <col min="5" max="5" width="4.453125" style="1" customWidth="1"/>
    <col min="6" max="6" width="3.453125" style="1" customWidth="1"/>
    <col min="7" max="7" width="3.1796875" style="1" customWidth="1"/>
    <col min="8" max="8" width="4.453125" style="1" customWidth="1"/>
    <col min="9" max="9" width="3.453125" style="1" customWidth="1"/>
    <col min="10" max="10" width="3.1796875" style="1" customWidth="1"/>
    <col min="11" max="11" width="4.453125" style="1" customWidth="1"/>
    <col min="12" max="12" width="3.453125" style="1" customWidth="1"/>
    <col min="13" max="13" width="3.1796875" style="1" customWidth="1"/>
    <col min="14" max="14" width="4.453125" style="1" customWidth="1"/>
    <col min="15" max="15" width="3.453125" style="1" customWidth="1"/>
    <col min="16" max="16" width="3.1796875" style="1" customWidth="1"/>
    <col min="17" max="17" width="4.453125" style="1" customWidth="1"/>
    <col min="18" max="18" width="3.453125" style="1" customWidth="1"/>
    <col min="19" max="19" width="3.1796875" style="1" customWidth="1"/>
    <col min="20" max="20" width="4.453125" style="1" customWidth="1"/>
    <col min="21" max="21" width="3.453125" style="1" customWidth="1"/>
    <col min="22" max="22" width="3.1796875" style="1" customWidth="1"/>
    <col min="23" max="23" width="4.453125" style="1" customWidth="1"/>
    <col min="24" max="24" width="3.453125" style="1" customWidth="1"/>
    <col min="25" max="25" width="3.1796875" style="1" customWidth="1"/>
    <col min="26" max="26" width="4.453125" style="1" customWidth="1"/>
    <col min="27" max="27" width="3.453125" style="1" customWidth="1"/>
    <col min="28" max="28" width="3.1796875" style="1" customWidth="1"/>
    <col min="29" max="29" width="4.453125" style="1" customWidth="1"/>
    <col min="30" max="30" width="3.453125" style="1" customWidth="1"/>
    <col min="31" max="31" width="3.1796875" style="1" customWidth="1"/>
    <col min="32" max="32" width="4.453125" style="1" customWidth="1"/>
    <col min="33" max="33" width="3.453125" style="1" customWidth="1"/>
    <col min="34" max="34" width="3.1796875" style="1" customWidth="1"/>
    <col min="35" max="35" width="4.453125" style="1" customWidth="1"/>
    <col min="36" max="36" width="3.453125" style="1" customWidth="1"/>
    <col min="37" max="37" width="13" style="1" customWidth="1"/>
    <col min="38" max="38" width="13.81640625" style="1" bestFit="1" customWidth="1"/>
    <col min="39" max="16384" width="11.453125" style="1"/>
  </cols>
  <sheetData>
    <row r="1" spans="1:43" ht="34.5" customHeight="1">
      <c r="B1" s="70" t="s">
        <v>44</v>
      </c>
      <c r="C1" s="70"/>
      <c r="D1" s="70"/>
      <c r="E1" s="70"/>
      <c r="F1" s="70"/>
      <c r="G1" s="70"/>
      <c r="H1" s="70"/>
      <c r="I1" s="70"/>
      <c r="J1" s="70"/>
      <c r="K1" s="70"/>
      <c r="L1" s="70"/>
      <c r="M1" s="71">
        <v>2015</v>
      </c>
      <c r="N1" s="71"/>
      <c r="O1" s="71"/>
      <c r="Q1" s="72" t="s">
        <v>17</v>
      </c>
      <c r="R1" s="72"/>
      <c r="S1" s="72"/>
      <c r="T1" s="72"/>
      <c r="U1" s="72"/>
      <c r="V1" s="72"/>
      <c r="W1" s="72"/>
      <c r="X1" s="72"/>
      <c r="Y1" s="72"/>
      <c r="Z1" s="72"/>
      <c r="AA1" s="72"/>
      <c r="AB1" s="16"/>
      <c r="AC1" s="26">
        <f>SUM(C35,F35,I35,L35,O35,R35,U35,X35,AA35,AD35,AG35,AJ35)</f>
        <v>14</v>
      </c>
      <c r="AD1" s="16"/>
      <c r="AE1" s="16"/>
      <c r="AF1" s="16"/>
      <c r="AG1" s="17"/>
      <c r="AH1" s="18"/>
      <c r="AI1" s="19"/>
      <c r="AJ1" s="20"/>
    </row>
    <row r="2" spans="1:43">
      <c r="A2" s="75" t="s">
        <v>0</v>
      </c>
      <c r="B2" s="75"/>
      <c r="C2" s="75"/>
      <c r="D2" s="75" t="s">
        <v>1</v>
      </c>
      <c r="E2" s="75"/>
      <c r="F2" s="75"/>
      <c r="G2" s="75" t="s">
        <v>2</v>
      </c>
      <c r="H2" s="75"/>
      <c r="I2" s="75"/>
      <c r="J2" s="75" t="s">
        <v>3</v>
      </c>
      <c r="K2" s="75"/>
      <c r="L2" s="75"/>
      <c r="M2" s="75" t="s">
        <v>4</v>
      </c>
      <c r="N2" s="75"/>
      <c r="O2" s="75"/>
      <c r="P2" s="68" t="s">
        <v>5</v>
      </c>
      <c r="Q2" s="69"/>
      <c r="R2" s="69"/>
      <c r="S2" s="68" t="s">
        <v>6</v>
      </c>
      <c r="T2" s="69"/>
      <c r="U2" s="69"/>
      <c r="V2" s="68" t="s">
        <v>7</v>
      </c>
      <c r="W2" s="69"/>
      <c r="X2" s="69"/>
      <c r="Y2" s="68" t="s">
        <v>8</v>
      </c>
      <c r="Z2" s="69"/>
      <c r="AA2" s="69"/>
      <c r="AB2" s="68" t="s">
        <v>9</v>
      </c>
      <c r="AC2" s="69"/>
      <c r="AD2" s="69"/>
      <c r="AE2" s="68" t="s">
        <v>10</v>
      </c>
      <c r="AF2" s="69"/>
      <c r="AG2" s="69"/>
      <c r="AH2" s="73" t="s">
        <v>11</v>
      </c>
      <c r="AI2" s="74"/>
      <c r="AJ2" s="74"/>
      <c r="AM2" s="3"/>
    </row>
    <row r="3" spans="1:43">
      <c r="A3" s="68" t="s">
        <v>12</v>
      </c>
      <c r="B3" s="69"/>
      <c r="C3" s="69"/>
      <c r="D3" s="68" t="s">
        <v>12</v>
      </c>
      <c r="E3" s="69"/>
      <c r="F3" s="69"/>
      <c r="G3" s="68" t="s">
        <v>12</v>
      </c>
      <c r="H3" s="69"/>
      <c r="I3" s="69"/>
      <c r="J3" s="68" t="s">
        <v>12</v>
      </c>
      <c r="K3" s="69"/>
      <c r="L3" s="69"/>
      <c r="M3" s="68" t="s">
        <v>12</v>
      </c>
      <c r="N3" s="69"/>
      <c r="O3" s="69"/>
      <c r="P3" s="68" t="s">
        <v>12</v>
      </c>
      <c r="Q3" s="69"/>
      <c r="R3" s="69"/>
      <c r="S3" s="68" t="s">
        <v>12</v>
      </c>
      <c r="T3" s="69"/>
      <c r="U3" s="69"/>
      <c r="V3" s="68" t="s">
        <v>12</v>
      </c>
      <c r="W3" s="69"/>
      <c r="X3" s="69"/>
      <c r="Y3" s="68" t="s">
        <v>12</v>
      </c>
      <c r="Z3" s="69"/>
      <c r="AA3" s="69"/>
      <c r="AB3" s="68" t="s">
        <v>12</v>
      </c>
      <c r="AC3" s="69"/>
      <c r="AD3" s="69"/>
      <c r="AE3" s="68" t="s">
        <v>12</v>
      </c>
      <c r="AF3" s="69"/>
      <c r="AG3" s="69"/>
      <c r="AH3" s="68" t="s">
        <v>12</v>
      </c>
      <c r="AI3" s="69"/>
      <c r="AJ3" s="69"/>
      <c r="AL3" s="3"/>
      <c r="AM3" s="3"/>
    </row>
    <row r="4" spans="1:43">
      <c r="A4" s="6">
        <v>1</v>
      </c>
      <c r="B4" s="7" t="str">
        <f t="shared" ref="B4:B34" si="0">TEXT(WEEKDAY(DATE($M$1,1,A4),1),"jjj")</f>
        <v>jeu</v>
      </c>
      <c r="C4" s="11"/>
      <c r="D4" s="6">
        <v>1</v>
      </c>
      <c r="E4" s="7" t="str">
        <f>TEXT(WEEKDAY(DATE($M$1,2,D4),1),"jjj")</f>
        <v>dim</v>
      </c>
      <c r="F4" s="2"/>
      <c r="G4" s="6">
        <v>1</v>
      </c>
      <c r="H4" s="7" t="str">
        <f>TEXT(WEEKDAY(DATE($M$1,3,G4),1),"jjj")</f>
        <v>dim</v>
      </c>
      <c r="I4" s="12"/>
      <c r="J4" s="6">
        <v>1</v>
      </c>
      <c r="K4" s="7" t="str">
        <f t="shared" ref="K4:K33" si="1">TEXT(WEEKDAY(DATE($M$1,4,J4),1),"jjj")</f>
        <v>mer</v>
      </c>
      <c r="L4" s="5"/>
      <c r="M4" s="6">
        <v>1</v>
      </c>
      <c r="N4" s="7" t="str">
        <f>TEXT(WEEKDAY(DATE($M$1,5,M4),1),"jjj")</f>
        <v>ven</v>
      </c>
      <c r="O4" s="11"/>
      <c r="P4" s="6">
        <v>1</v>
      </c>
      <c r="Q4" s="7" t="str">
        <f t="shared" ref="Q4:Q33" si="2">TEXT(WEEKDAY(DATE($M$1,6,P4),1),"jjj")</f>
        <v>lun</v>
      </c>
      <c r="R4" s="5"/>
      <c r="S4" s="6">
        <v>1</v>
      </c>
      <c r="T4" s="7" t="str">
        <f>TEXT(WEEKDAY(DATE($M$1,7,S4),1),"jjj")</f>
        <v>mer</v>
      </c>
      <c r="U4" s="11"/>
      <c r="V4" s="6">
        <v>1</v>
      </c>
      <c r="W4" s="7" t="str">
        <f>TEXT(WEEKDAY(DATE($M$1,8,V4),1),"jjj")</f>
        <v>sam</v>
      </c>
      <c r="X4" s="5"/>
      <c r="Y4" s="6">
        <v>1</v>
      </c>
      <c r="Z4" s="7" t="str">
        <f>TEXT(WEEKDAY(DATE($M$1,9,Y4),1),"jjj")</f>
        <v>mar</v>
      </c>
      <c r="AA4" s="11" t="s">
        <v>45</v>
      </c>
      <c r="AB4" s="6">
        <v>1</v>
      </c>
      <c r="AC4" s="7" t="str">
        <f>TEXT(WEEKDAY(DATE($M$1,10,AB4),1),"jjj")</f>
        <v>jeu</v>
      </c>
      <c r="AD4" s="5"/>
      <c r="AE4" s="6">
        <v>1</v>
      </c>
      <c r="AF4" s="7" t="str">
        <f>TEXT(WEEKDAY(DATE($M$1,11,AE4),1),"jjj")</f>
        <v>dim</v>
      </c>
      <c r="AG4" s="12"/>
      <c r="AH4" s="6">
        <v>1</v>
      </c>
      <c r="AI4" s="7" t="str">
        <f>TEXT(WEEKDAY(DATE($M$1,12,AH4),1),"jjj")</f>
        <v>mar</v>
      </c>
      <c r="AJ4" s="5"/>
      <c r="AL4" s="3"/>
      <c r="AM4" s="3"/>
    </row>
    <row r="5" spans="1:43">
      <c r="A5" s="6">
        <v>2</v>
      </c>
      <c r="B5" s="7" t="str">
        <f t="shared" si="0"/>
        <v>ven</v>
      </c>
      <c r="C5" s="11"/>
      <c r="D5" s="6">
        <v>2</v>
      </c>
      <c r="E5" s="7" t="str">
        <f t="shared" ref="E5:E31" si="3">TEXT(WEEKDAY(DATE($M$1,2,D5),1),"jjj")</f>
        <v>lun</v>
      </c>
      <c r="F5" s="5"/>
      <c r="G5" s="6">
        <v>2</v>
      </c>
      <c r="H5" s="7" t="str">
        <f t="shared" ref="H5:H34" si="4">TEXT(WEEKDAY(DATE($M$1,3,G5),1),"jjj")</f>
        <v>lun</v>
      </c>
      <c r="I5" s="11"/>
      <c r="J5" s="6">
        <v>2</v>
      </c>
      <c r="K5" s="7" t="str">
        <f t="shared" si="1"/>
        <v>jeu</v>
      </c>
      <c r="L5" s="5"/>
      <c r="M5" s="6">
        <v>2</v>
      </c>
      <c r="N5" s="7" t="str">
        <f t="shared" ref="N5:N34" si="5">TEXT(WEEKDAY(DATE($M$1,5,M5),1),"jjj")</f>
        <v>sam</v>
      </c>
      <c r="O5" s="11"/>
      <c r="P5" s="6">
        <v>2</v>
      </c>
      <c r="Q5" s="7" t="str">
        <f t="shared" si="2"/>
        <v>mar</v>
      </c>
      <c r="R5" s="5"/>
      <c r="S5" s="6">
        <v>2</v>
      </c>
      <c r="T5" s="7" t="str">
        <f t="shared" ref="T5:T34" si="6">TEXT(WEEKDAY(DATE($M$1,7,S5),1),"jjj")</f>
        <v>jeu</v>
      </c>
      <c r="U5" s="11"/>
      <c r="V5" s="6">
        <v>2</v>
      </c>
      <c r="W5" s="7" t="str">
        <f t="shared" ref="W5:W34" si="7">TEXT(WEEKDAY(DATE($M$1,8,V5),1),"jjj")</f>
        <v>dim</v>
      </c>
      <c r="X5" s="2"/>
      <c r="Y5" s="6">
        <v>2</v>
      </c>
      <c r="Z5" s="7" t="str">
        <f t="shared" ref="Z5:Z33" si="8">TEXT(WEEKDAY(DATE($M$1,9,Y5),1),"jjj")</f>
        <v>mer</v>
      </c>
      <c r="AA5" s="11" t="s">
        <v>45</v>
      </c>
      <c r="AB5" s="6">
        <v>2</v>
      </c>
      <c r="AC5" s="7" t="str">
        <f t="shared" ref="AC5:AC34" si="9">TEXT(WEEKDAY(DATE($M$1,10,AB5),1),"jjj")</f>
        <v>ven</v>
      </c>
      <c r="AD5" s="5"/>
      <c r="AE5" s="6">
        <v>2</v>
      </c>
      <c r="AF5" s="7" t="str">
        <f t="shared" ref="AF5:AF33" si="10">TEXT(WEEKDAY(DATE($M$1,11,AE5),1),"jjj")</f>
        <v>lun</v>
      </c>
      <c r="AG5" s="11"/>
      <c r="AH5" s="6">
        <v>2</v>
      </c>
      <c r="AI5" s="7" t="str">
        <f t="shared" ref="AI5:AI34" si="11">TEXT(WEEKDAY(DATE($M$1,12,AH5),1),"jjj")</f>
        <v>mer</v>
      </c>
      <c r="AJ5" s="5"/>
    </row>
    <row r="6" spans="1:43">
      <c r="A6" s="6">
        <v>3</v>
      </c>
      <c r="B6" s="7" t="str">
        <f t="shared" si="0"/>
        <v>sam</v>
      </c>
      <c r="C6" s="11"/>
      <c r="D6" s="6">
        <v>3</v>
      </c>
      <c r="E6" s="7" t="str">
        <f t="shared" si="3"/>
        <v>mar</v>
      </c>
      <c r="F6" s="5"/>
      <c r="G6" s="6">
        <v>3</v>
      </c>
      <c r="H6" s="7" t="str">
        <f t="shared" si="4"/>
        <v>mar</v>
      </c>
      <c r="I6" s="11"/>
      <c r="J6" s="6">
        <v>3</v>
      </c>
      <c r="K6" s="7" t="str">
        <f t="shared" si="1"/>
        <v>ven</v>
      </c>
      <c r="L6" s="5"/>
      <c r="M6" s="6">
        <v>3</v>
      </c>
      <c r="N6" s="7" t="str">
        <f t="shared" si="5"/>
        <v>dim</v>
      </c>
      <c r="O6" s="12"/>
      <c r="P6" s="6">
        <v>3</v>
      </c>
      <c r="Q6" s="7" t="str">
        <f t="shared" si="2"/>
        <v>mer</v>
      </c>
      <c r="R6" s="5"/>
      <c r="S6" s="6">
        <v>3</v>
      </c>
      <c r="T6" s="7" t="str">
        <f t="shared" si="6"/>
        <v>ven</v>
      </c>
      <c r="U6" s="11"/>
      <c r="V6" s="6">
        <v>3</v>
      </c>
      <c r="W6" s="7" t="str">
        <f t="shared" si="7"/>
        <v>lun</v>
      </c>
      <c r="X6" s="5"/>
      <c r="Y6" s="6">
        <v>3</v>
      </c>
      <c r="Z6" s="7" t="str">
        <f t="shared" si="8"/>
        <v>jeu</v>
      </c>
      <c r="AA6" s="11" t="s">
        <v>45</v>
      </c>
      <c r="AB6" s="6">
        <v>3</v>
      </c>
      <c r="AC6" s="7" t="str">
        <f t="shared" si="9"/>
        <v>sam</v>
      </c>
      <c r="AD6" s="5"/>
      <c r="AE6" s="6">
        <v>3</v>
      </c>
      <c r="AF6" s="7" t="str">
        <f t="shared" si="10"/>
        <v>mar</v>
      </c>
      <c r="AG6" s="11"/>
      <c r="AH6" s="6">
        <v>3</v>
      </c>
      <c r="AI6" s="7" t="str">
        <f t="shared" si="11"/>
        <v>jeu</v>
      </c>
      <c r="AJ6" s="5"/>
      <c r="AL6" s="3"/>
      <c r="AM6" s="3"/>
    </row>
    <row r="7" spans="1:43">
      <c r="A7" s="6">
        <v>4</v>
      </c>
      <c r="B7" s="7" t="str">
        <f t="shared" si="0"/>
        <v>dim</v>
      </c>
      <c r="C7" s="12"/>
      <c r="D7" s="6">
        <v>4</v>
      </c>
      <c r="E7" s="7" t="str">
        <f t="shared" si="3"/>
        <v>mer</v>
      </c>
      <c r="F7" s="5"/>
      <c r="G7" s="6">
        <v>4</v>
      </c>
      <c r="H7" s="7" t="str">
        <f t="shared" si="4"/>
        <v>mer</v>
      </c>
      <c r="I7" s="11"/>
      <c r="J7" s="6">
        <v>4</v>
      </c>
      <c r="K7" s="7" t="str">
        <f t="shared" si="1"/>
        <v>sam</v>
      </c>
      <c r="L7" s="5"/>
      <c r="M7" s="6">
        <v>4</v>
      </c>
      <c r="N7" s="7" t="str">
        <f t="shared" si="5"/>
        <v>lun</v>
      </c>
      <c r="O7" s="11"/>
      <c r="P7" s="6">
        <v>4</v>
      </c>
      <c r="Q7" s="7" t="str">
        <f t="shared" si="2"/>
        <v>jeu</v>
      </c>
      <c r="R7" s="5"/>
      <c r="S7" s="6">
        <v>4</v>
      </c>
      <c r="T7" s="7" t="str">
        <f t="shared" si="6"/>
        <v>sam</v>
      </c>
      <c r="U7" s="11"/>
      <c r="V7" s="6">
        <v>4</v>
      </c>
      <c r="W7" s="7" t="str">
        <f t="shared" si="7"/>
        <v>mar</v>
      </c>
      <c r="X7" s="5"/>
      <c r="Y7" s="6">
        <v>4</v>
      </c>
      <c r="Z7" s="7" t="str">
        <f t="shared" si="8"/>
        <v>ven</v>
      </c>
      <c r="AA7" s="11" t="s">
        <v>45</v>
      </c>
      <c r="AB7" s="6">
        <v>4</v>
      </c>
      <c r="AC7" s="7" t="str">
        <f t="shared" si="9"/>
        <v>dim</v>
      </c>
      <c r="AD7" s="2"/>
      <c r="AE7" s="6">
        <v>4</v>
      </c>
      <c r="AF7" s="7" t="str">
        <f t="shared" si="10"/>
        <v>mer</v>
      </c>
      <c r="AG7" s="11"/>
      <c r="AH7" s="6">
        <v>4</v>
      </c>
      <c r="AI7" s="7" t="str">
        <f t="shared" si="11"/>
        <v>ven</v>
      </c>
      <c r="AJ7" s="5"/>
      <c r="AL7" s="3"/>
      <c r="AM7" s="3"/>
    </row>
    <row r="8" spans="1:43">
      <c r="A8" s="6">
        <v>5</v>
      </c>
      <c r="B8" s="7" t="str">
        <f t="shared" si="0"/>
        <v>lun</v>
      </c>
      <c r="C8" s="11"/>
      <c r="D8" s="6">
        <v>5</v>
      </c>
      <c r="E8" s="7" t="str">
        <f t="shared" si="3"/>
        <v>jeu</v>
      </c>
      <c r="F8" s="5"/>
      <c r="G8" s="6">
        <v>5</v>
      </c>
      <c r="H8" s="7" t="str">
        <f t="shared" si="4"/>
        <v>jeu</v>
      </c>
      <c r="I8" s="11"/>
      <c r="J8" s="6">
        <v>5</v>
      </c>
      <c r="K8" s="7" t="str">
        <f t="shared" si="1"/>
        <v>dim</v>
      </c>
      <c r="L8" s="2"/>
      <c r="M8" s="6">
        <v>5</v>
      </c>
      <c r="N8" s="7" t="str">
        <f t="shared" si="5"/>
        <v>mar</v>
      </c>
      <c r="O8" s="11"/>
      <c r="P8" s="6">
        <v>5</v>
      </c>
      <c r="Q8" s="7" t="str">
        <f t="shared" si="2"/>
        <v>ven</v>
      </c>
      <c r="R8" s="5"/>
      <c r="S8" s="6">
        <v>5</v>
      </c>
      <c r="T8" s="7" t="str">
        <f t="shared" si="6"/>
        <v>dim</v>
      </c>
      <c r="U8" s="11"/>
      <c r="V8" s="6">
        <v>5</v>
      </c>
      <c r="W8" s="7" t="str">
        <f t="shared" si="7"/>
        <v>mer</v>
      </c>
      <c r="X8" s="5"/>
      <c r="Y8" s="6">
        <v>5</v>
      </c>
      <c r="Z8" s="7" t="str">
        <f t="shared" si="8"/>
        <v>sam</v>
      </c>
      <c r="AA8" s="11"/>
      <c r="AB8" s="6">
        <v>5</v>
      </c>
      <c r="AC8" s="7" t="str">
        <f t="shared" si="9"/>
        <v>lun</v>
      </c>
      <c r="AD8" s="5"/>
      <c r="AE8" s="6">
        <v>5</v>
      </c>
      <c r="AF8" s="7" t="str">
        <f t="shared" si="10"/>
        <v>jeu</v>
      </c>
      <c r="AG8" s="11"/>
      <c r="AH8" s="6">
        <v>5</v>
      </c>
      <c r="AI8" s="7" t="str">
        <f t="shared" si="11"/>
        <v>sam</v>
      </c>
      <c r="AJ8" s="5"/>
      <c r="AL8" s="3"/>
      <c r="AM8" s="3"/>
    </row>
    <row r="9" spans="1:43">
      <c r="A9" s="6">
        <v>6</v>
      </c>
      <c r="B9" s="7" t="str">
        <f t="shared" si="0"/>
        <v>mar</v>
      </c>
      <c r="C9" s="11"/>
      <c r="D9" s="6">
        <v>6</v>
      </c>
      <c r="E9" s="7" t="str">
        <f t="shared" si="3"/>
        <v>ven</v>
      </c>
      <c r="F9" s="5"/>
      <c r="G9" s="6">
        <v>6</v>
      </c>
      <c r="H9" s="7" t="str">
        <f t="shared" si="4"/>
        <v>ven</v>
      </c>
      <c r="I9" s="11"/>
      <c r="J9" s="6">
        <v>6</v>
      </c>
      <c r="K9" s="7" t="str">
        <f t="shared" si="1"/>
        <v>lun</v>
      </c>
      <c r="L9" s="5"/>
      <c r="M9" s="6">
        <v>6</v>
      </c>
      <c r="N9" s="7" t="str">
        <f t="shared" si="5"/>
        <v>mer</v>
      </c>
      <c r="O9" s="11"/>
      <c r="P9" s="6">
        <v>6</v>
      </c>
      <c r="Q9" s="7" t="str">
        <f t="shared" si="2"/>
        <v>sam</v>
      </c>
      <c r="R9" s="5"/>
      <c r="S9" s="6">
        <v>6</v>
      </c>
      <c r="T9" s="7" t="str">
        <f t="shared" si="6"/>
        <v>lun</v>
      </c>
      <c r="U9" s="11"/>
      <c r="V9" s="6">
        <v>6</v>
      </c>
      <c r="W9" s="7" t="str">
        <f t="shared" si="7"/>
        <v>jeu</v>
      </c>
      <c r="X9" s="5"/>
      <c r="Y9" s="6">
        <v>6</v>
      </c>
      <c r="Z9" s="7" t="str">
        <f t="shared" si="8"/>
        <v>dim</v>
      </c>
      <c r="AA9" s="12"/>
      <c r="AB9" s="6">
        <v>6</v>
      </c>
      <c r="AC9" s="7" t="str">
        <f t="shared" si="9"/>
        <v>mar</v>
      </c>
      <c r="AD9" s="5"/>
      <c r="AE9" s="6">
        <v>6</v>
      </c>
      <c r="AF9" s="7" t="str">
        <f t="shared" si="10"/>
        <v>ven</v>
      </c>
      <c r="AG9" s="11"/>
      <c r="AH9" s="6">
        <v>6</v>
      </c>
      <c r="AI9" s="7" t="str">
        <f t="shared" si="11"/>
        <v>dim</v>
      </c>
      <c r="AJ9" s="2"/>
      <c r="AL9" s="3"/>
      <c r="AM9" s="66"/>
      <c r="AN9" s="66"/>
      <c r="AO9" s="66"/>
      <c r="AP9" s="66"/>
      <c r="AQ9" s="66"/>
    </row>
    <row r="10" spans="1:43">
      <c r="A10" s="6">
        <v>7</v>
      </c>
      <c r="B10" s="7" t="str">
        <f t="shared" si="0"/>
        <v>mer</v>
      </c>
      <c r="C10" s="11"/>
      <c r="D10" s="6">
        <v>7</v>
      </c>
      <c r="E10" s="7" t="str">
        <f t="shared" si="3"/>
        <v>sam</v>
      </c>
      <c r="F10" s="5"/>
      <c r="G10" s="6">
        <v>7</v>
      </c>
      <c r="H10" s="7" t="str">
        <f t="shared" si="4"/>
        <v>sam</v>
      </c>
      <c r="I10" s="11"/>
      <c r="J10" s="6">
        <v>7</v>
      </c>
      <c r="K10" s="7" t="str">
        <f t="shared" si="1"/>
        <v>mar</v>
      </c>
      <c r="L10" s="5"/>
      <c r="M10" s="6">
        <v>7</v>
      </c>
      <c r="N10" s="7" t="str">
        <f t="shared" si="5"/>
        <v>jeu</v>
      </c>
      <c r="O10" s="11"/>
      <c r="P10" s="6">
        <v>7</v>
      </c>
      <c r="Q10" s="7" t="str">
        <f t="shared" si="2"/>
        <v>dim</v>
      </c>
      <c r="R10" s="2"/>
      <c r="S10" s="6">
        <v>7</v>
      </c>
      <c r="T10" s="7" t="str">
        <f t="shared" si="6"/>
        <v>mar</v>
      </c>
      <c r="U10" s="11"/>
      <c r="V10" s="6">
        <v>7</v>
      </c>
      <c r="W10" s="7" t="str">
        <f t="shared" si="7"/>
        <v>ven</v>
      </c>
      <c r="X10" s="5"/>
      <c r="Y10" s="6">
        <v>7</v>
      </c>
      <c r="Z10" s="7" t="str">
        <f t="shared" si="8"/>
        <v>lun</v>
      </c>
      <c r="AA10" s="11" t="s">
        <v>45</v>
      </c>
      <c r="AB10" s="6">
        <v>7</v>
      </c>
      <c r="AC10" s="7" t="str">
        <f t="shared" si="9"/>
        <v>mer</v>
      </c>
      <c r="AD10" s="5"/>
      <c r="AE10" s="6">
        <v>7</v>
      </c>
      <c r="AF10" s="7" t="str">
        <f t="shared" si="10"/>
        <v>sam</v>
      </c>
      <c r="AG10" s="11"/>
      <c r="AH10" s="6">
        <v>7</v>
      </c>
      <c r="AI10" s="7" t="str">
        <f t="shared" si="11"/>
        <v>lun</v>
      </c>
      <c r="AJ10" s="5"/>
      <c r="AL10" s="3"/>
      <c r="AM10" s="3"/>
      <c r="AN10" s="3"/>
      <c r="AO10" s="3"/>
      <c r="AP10" s="3"/>
      <c r="AQ10" s="3"/>
    </row>
    <row r="11" spans="1:43">
      <c r="A11" s="6">
        <v>8</v>
      </c>
      <c r="B11" s="7" t="str">
        <f t="shared" si="0"/>
        <v>jeu</v>
      </c>
      <c r="C11" s="11"/>
      <c r="D11" s="6">
        <v>8</v>
      </c>
      <c r="E11" s="7" t="str">
        <f t="shared" si="3"/>
        <v>dim</v>
      </c>
      <c r="F11" s="2"/>
      <c r="G11" s="6">
        <v>8</v>
      </c>
      <c r="H11" s="7" t="str">
        <f t="shared" si="4"/>
        <v>dim</v>
      </c>
      <c r="I11" s="12"/>
      <c r="J11" s="6">
        <v>8</v>
      </c>
      <c r="K11" s="7" t="str">
        <f t="shared" si="1"/>
        <v>mer</v>
      </c>
      <c r="L11" s="5"/>
      <c r="M11" s="6">
        <v>8</v>
      </c>
      <c r="N11" s="7" t="str">
        <f t="shared" si="5"/>
        <v>ven</v>
      </c>
      <c r="O11" s="11"/>
      <c r="P11" s="6">
        <v>8</v>
      </c>
      <c r="Q11" s="7" t="str">
        <f t="shared" si="2"/>
        <v>lun</v>
      </c>
      <c r="R11" s="5"/>
      <c r="S11" s="6">
        <v>8</v>
      </c>
      <c r="T11" s="7" t="str">
        <f t="shared" si="6"/>
        <v>mer</v>
      </c>
      <c r="U11" s="11"/>
      <c r="V11" s="6">
        <v>8</v>
      </c>
      <c r="W11" s="7" t="str">
        <f t="shared" si="7"/>
        <v>sam</v>
      </c>
      <c r="X11" s="5"/>
      <c r="Y11" s="6">
        <v>8</v>
      </c>
      <c r="Z11" s="7" t="str">
        <f t="shared" si="8"/>
        <v>mar</v>
      </c>
      <c r="AA11" s="11" t="s">
        <v>45</v>
      </c>
      <c r="AB11" s="6">
        <v>8</v>
      </c>
      <c r="AC11" s="7" t="str">
        <f t="shared" si="9"/>
        <v>jeu</v>
      </c>
      <c r="AD11" s="5"/>
      <c r="AE11" s="6">
        <v>8</v>
      </c>
      <c r="AF11" s="7" t="str">
        <f t="shared" si="10"/>
        <v>dim</v>
      </c>
      <c r="AG11" s="12"/>
      <c r="AH11" s="6">
        <v>8</v>
      </c>
      <c r="AI11" s="7" t="str">
        <f t="shared" si="11"/>
        <v>mar</v>
      </c>
      <c r="AJ11" s="5"/>
      <c r="AL11" s="3"/>
      <c r="AM11" s="3"/>
    </row>
    <row r="12" spans="1:43">
      <c r="A12" s="6">
        <v>9</v>
      </c>
      <c r="B12" s="7" t="str">
        <f t="shared" si="0"/>
        <v>ven</v>
      </c>
      <c r="C12" s="11"/>
      <c r="D12" s="6">
        <v>9</v>
      </c>
      <c r="E12" s="7" t="str">
        <f t="shared" si="3"/>
        <v>lun</v>
      </c>
      <c r="F12" s="5"/>
      <c r="G12" s="6">
        <v>9</v>
      </c>
      <c r="H12" s="7" t="str">
        <f t="shared" si="4"/>
        <v>lun</v>
      </c>
      <c r="I12" s="11"/>
      <c r="J12" s="6">
        <v>9</v>
      </c>
      <c r="K12" s="7" t="str">
        <f t="shared" si="1"/>
        <v>jeu</v>
      </c>
      <c r="L12" s="5"/>
      <c r="M12" s="6">
        <v>9</v>
      </c>
      <c r="N12" s="7" t="str">
        <f t="shared" si="5"/>
        <v>sam</v>
      </c>
      <c r="O12" s="11"/>
      <c r="P12" s="6">
        <v>9</v>
      </c>
      <c r="Q12" s="7" t="str">
        <f t="shared" si="2"/>
        <v>mar</v>
      </c>
      <c r="R12" s="5"/>
      <c r="S12" s="6">
        <v>9</v>
      </c>
      <c r="T12" s="7" t="str">
        <f t="shared" si="6"/>
        <v>jeu</v>
      </c>
      <c r="U12" s="11"/>
      <c r="V12" s="6">
        <v>9</v>
      </c>
      <c r="W12" s="7" t="str">
        <f t="shared" si="7"/>
        <v>dim</v>
      </c>
      <c r="X12" s="2"/>
      <c r="Y12" s="6">
        <v>9</v>
      </c>
      <c r="Z12" s="7" t="str">
        <f t="shared" si="8"/>
        <v>mer</v>
      </c>
      <c r="AA12" s="11" t="s">
        <v>45</v>
      </c>
      <c r="AB12" s="6">
        <v>9</v>
      </c>
      <c r="AC12" s="7" t="str">
        <f t="shared" si="9"/>
        <v>ven</v>
      </c>
      <c r="AD12" s="5"/>
      <c r="AE12" s="6">
        <v>9</v>
      </c>
      <c r="AF12" s="7" t="str">
        <f t="shared" si="10"/>
        <v>lun</v>
      </c>
      <c r="AG12" s="11"/>
      <c r="AH12" s="6">
        <v>9</v>
      </c>
      <c r="AI12" s="7" t="str">
        <f t="shared" si="11"/>
        <v>mer</v>
      </c>
      <c r="AJ12" s="5"/>
      <c r="AL12" s="3"/>
      <c r="AM12" s="3"/>
    </row>
    <row r="13" spans="1:43">
      <c r="A13" s="6">
        <v>10</v>
      </c>
      <c r="B13" s="7" t="str">
        <f t="shared" si="0"/>
        <v>sam</v>
      </c>
      <c r="C13" s="11"/>
      <c r="D13" s="6">
        <v>10</v>
      </c>
      <c r="E13" s="7" t="str">
        <f t="shared" si="3"/>
        <v>mar</v>
      </c>
      <c r="F13" s="5"/>
      <c r="G13" s="6">
        <v>10</v>
      </c>
      <c r="H13" s="7" t="str">
        <f t="shared" si="4"/>
        <v>mar</v>
      </c>
      <c r="I13" s="11"/>
      <c r="J13" s="6">
        <v>10</v>
      </c>
      <c r="K13" s="7" t="str">
        <f t="shared" si="1"/>
        <v>ven</v>
      </c>
      <c r="L13" s="5"/>
      <c r="M13" s="6">
        <v>10</v>
      </c>
      <c r="N13" s="7" t="str">
        <f t="shared" si="5"/>
        <v>dim</v>
      </c>
      <c r="O13" s="12"/>
      <c r="P13" s="6">
        <v>10</v>
      </c>
      <c r="Q13" s="7" t="str">
        <f t="shared" si="2"/>
        <v>mer</v>
      </c>
      <c r="R13" s="5"/>
      <c r="S13" s="6">
        <v>10</v>
      </c>
      <c r="T13" s="7" t="str">
        <f t="shared" si="6"/>
        <v>ven</v>
      </c>
      <c r="U13" s="11"/>
      <c r="V13" s="6">
        <v>10</v>
      </c>
      <c r="W13" s="7" t="str">
        <f t="shared" si="7"/>
        <v>lun</v>
      </c>
      <c r="X13" s="5"/>
      <c r="Y13" s="6">
        <v>10</v>
      </c>
      <c r="Z13" s="7" t="str">
        <f t="shared" si="8"/>
        <v>jeu</v>
      </c>
      <c r="AA13" s="11" t="s">
        <v>45</v>
      </c>
      <c r="AB13" s="6">
        <v>10</v>
      </c>
      <c r="AC13" s="7" t="str">
        <f t="shared" si="9"/>
        <v>sam</v>
      </c>
      <c r="AD13" s="5"/>
      <c r="AE13" s="6">
        <v>10</v>
      </c>
      <c r="AF13" s="7" t="str">
        <f t="shared" si="10"/>
        <v>mar</v>
      </c>
      <c r="AG13" s="11"/>
      <c r="AH13" s="6">
        <v>10</v>
      </c>
      <c r="AI13" s="7" t="str">
        <f t="shared" si="11"/>
        <v>jeu</v>
      </c>
      <c r="AJ13" s="5"/>
      <c r="AL13" s="3"/>
      <c r="AM13" s="3"/>
    </row>
    <row r="14" spans="1:43">
      <c r="A14" s="6">
        <v>11</v>
      </c>
      <c r="B14" s="7" t="str">
        <f t="shared" si="0"/>
        <v>dim</v>
      </c>
      <c r="C14" s="12"/>
      <c r="D14" s="6">
        <v>11</v>
      </c>
      <c r="E14" s="7" t="str">
        <f t="shared" si="3"/>
        <v>mer</v>
      </c>
      <c r="F14" s="5"/>
      <c r="G14" s="6">
        <v>11</v>
      </c>
      <c r="H14" s="7" t="str">
        <f t="shared" si="4"/>
        <v>mer</v>
      </c>
      <c r="I14" s="11"/>
      <c r="J14" s="6">
        <v>11</v>
      </c>
      <c r="K14" s="7" t="str">
        <f t="shared" si="1"/>
        <v>sam</v>
      </c>
      <c r="L14" s="5"/>
      <c r="M14" s="6">
        <v>11</v>
      </c>
      <c r="N14" s="7" t="str">
        <f t="shared" si="5"/>
        <v>lun</v>
      </c>
      <c r="O14" s="11"/>
      <c r="P14" s="6">
        <v>11</v>
      </c>
      <c r="Q14" s="7" t="str">
        <f t="shared" si="2"/>
        <v>jeu</v>
      </c>
      <c r="R14" s="5"/>
      <c r="S14" s="6">
        <v>11</v>
      </c>
      <c r="T14" s="7" t="str">
        <f t="shared" si="6"/>
        <v>sam</v>
      </c>
      <c r="U14" s="11"/>
      <c r="V14" s="6">
        <v>11</v>
      </c>
      <c r="W14" s="7" t="str">
        <f t="shared" si="7"/>
        <v>mar</v>
      </c>
      <c r="X14" s="5"/>
      <c r="Y14" s="6">
        <v>11</v>
      </c>
      <c r="Z14" s="7" t="str">
        <f t="shared" si="8"/>
        <v>ven</v>
      </c>
      <c r="AA14" s="11" t="s">
        <v>45</v>
      </c>
      <c r="AB14" s="6">
        <v>11</v>
      </c>
      <c r="AC14" s="7" t="str">
        <f t="shared" si="9"/>
        <v>dim</v>
      </c>
      <c r="AD14" s="2"/>
      <c r="AE14" s="6">
        <v>11</v>
      </c>
      <c r="AF14" s="7" t="str">
        <f t="shared" si="10"/>
        <v>mer</v>
      </c>
      <c r="AG14" s="11"/>
      <c r="AH14" s="6">
        <v>11</v>
      </c>
      <c r="AI14" s="7" t="str">
        <f t="shared" si="11"/>
        <v>ven</v>
      </c>
      <c r="AJ14" s="5"/>
    </row>
    <row r="15" spans="1:43">
      <c r="A15" s="6">
        <v>12</v>
      </c>
      <c r="B15" s="7" t="str">
        <f t="shared" si="0"/>
        <v>lun</v>
      </c>
      <c r="C15" s="11"/>
      <c r="D15" s="6">
        <v>12</v>
      </c>
      <c r="E15" s="7" t="str">
        <f t="shared" si="3"/>
        <v>jeu</v>
      </c>
      <c r="F15" s="5"/>
      <c r="G15" s="6">
        <v>12</v>
      </c>
      <c r="H15" s="7" t="str">
        <f t="shared" si="4"/>
        <v>jeu</v>
      </c>
      <c r="I15" s="11"/>
      <c r="J15" s="6">
        <v>12</v>
      </c>
      <c r="K15" s="7" t="str">
        <f t="shared" si="1"/>
        <v>dim</v>
      </c>
      <c r="L15" s="2"/>
      <c r="M15" s="6">
        <v>12</v>
      </c>
      <c r="N15" s="7" t="str">
        <f t="shared" si="5"/>
        <v>mar</v>
      </c>
      <c r="O15" s="11"/>
      <c r="P15" s="6">
        <v>12</v>
      </c>
      <c r="Q15" s="7" t="str">
        <f t="shared" si="2"/>
        <v>ven</v>
      </c>
      <c r="R15" s="5"/>
      <c r="S15" s="6">
        <v>12</v>
      </c>
      <c r="T15" s="7" t="str">
        <f t="shared" si="6"/>
        <v>dim</v>
      </c>
      <c r="U15" s="12"/>
      <c r="V15" s="6">
        <v>12</v>
      </c>
      <c r="W15" s="7" t="str">
        <f t="shared" si="7"/>
        <v>mer</v>
      </c>
      <c r="X15" s="5"/>
      <c r="Y15" s="6">
        <v>12</v>
      </c>
      <c r="Z15" s="7" t="str">
        <f t="shared" si="8"/>
        <v>sam</v>
      </c>
      <c r="AA15" s="11"/>
      <c r="AB15" s="6">
        <v>12</v>
      </c>
      <c r="AC15" s="7" t="str">
        <f t="shared" si="9"/>
        <v>lun</v>
      </c>
      <c r="AD15" s="5"/>
      <c r="AE15" s="6">
        <v>12</v>
      </c>
      <c r="AF15" s="7" t="str">
        <f t="shared" si="10"/>
        <v>jeu</v>
      </c>
      <c r="AG15" s="11"/>
      <c r="AH15" s="6">
        <v>12</v>
      </c>
      <c r="AI15" s="7" t="str">
        <f t="shared" si="11"/>
        <v>sam</v>
      </c>
      <c r="AJ15" s="5"/>
      <c r="AL15" s="13"/>
      <c r="AM15" s="13"/>
    </row>
    <row r="16" spans="1:43">
      <c r="A16" s="6">
        <v>13</v>
      </c>
      <c r="B16" s="7" t="str">
        <f t="shared" si="0"/>
        <v>mar</v>
      </c>
      <c r="C16" s="11"/>
      <c r="D16" s="6">
        <v>13</v>
      </c>
      <c r="E16" s="7" t="str">
        <f t="shared" si="3"/>
        <v>ven</v>
      </c>
      <c r="F16" s="5"/>
      <c r="G16" s="6">
        <v>13</v>
      </c>
      <c r="H16" s="7" t="str">
        <f t="shared" si="4"/>
        <v>ven</v>
      </c>
      <c r="I16" s="11"/>
      <c r="J16" s="6">
        <v>13</v>
      </c>
      <c r="K16" s="7" t="str">
        <f t="shared" si="1"/>
        <v>lun</v>
      </c>
      <c r="L16" s="5"/>
      <c r="M16" s="6">
        <v>13</v>
      </c>
      <c r="N16" s="7" t="str">
        <f t="shared" si="5"/>
        <v>mer</v>
      </c>
      <c r="O16" s="11"/>
      <c r="P16" s="6">
        <v>13</v>
      </c>
      <c r="Q16" s="7" t="str">
        <f t="shared" si="2"/>
        <v>sam</v>
      </c>
      <c r="R16" s="5"/>
      <c r="S16" s="6">
        <v>13</v>
      </c>
      <c r="T16" s="7" t="str">
        <f t="shared" si="6"/>
        <v>lun</v>
      </c>
      <c r="U16" s="11"/>
      <c r="V16" s="6">
        <v>13</v>
      </c>
      <c r="W16" s="7" t="str">
        <f t="shared" si="7"/>
        <v>jeu</v>
      </c>
      <c r="X16" s="5"/>
      <c r="Y16" s="6">
        <v>13</v>
      </c>
      <c r="Z16" s="7" t="str">
        <f t="shared" si="8"/>
        <v>dim</v>
      </c>
      <c r="AA16" s="12"/>
      <c r="AB16" s="6">
        <v>13</v>
      </c>
      <c r="AC16" s="7" t="str">
        <f t="shared" si="9"/>
        <v>mar</v>
      </c>
      <c r="AD16" s="5"/>
      <c r="AE16" s="6">
        <v>13</v>
      </c>
      <c r="AF16" s="7" t="str">
        <f t="shared" si="10"/>
        <v>ven</v>
      </c>
      <c r="AG16" s="11"/>
      <c r="AH16" s="6">
        <v>13</v>
      </c>
      <c r="AI16" s="7" t="str">
        <f t="shared" si="11"/>
        <v>dim</v>
      </c>
      <c r="AJ16" s="2"/>
      <c r="AL16" s="13"/>
      <c r="AM16" s="13"/>
    </row>
    <row r="17" spans="1:39">
      <c r="A17" s="6">
        <v>14</v>
      </c>
      <c r="B17" s="7" t="str">
        <f t="shared" si="0"/>
        <v>mer</v>
      </c>
      <c r="C17" s="11"/>
      <c r="D17" s="6">
        <v>14</v>
      </c>
      <c r="E17" s="7" t="str">
        <f t="shared" si="3"/>
        <v>sam</v>
      </c>
      <c r="F17" s="5"/>
      <c r="G17" s="6">
        <v>14</v>
      </c>
      <c r="H17" s="7" t="str">
        <f t="shared" si="4"/>
        <v>sam</v>
      </c>
      <c r="I17" s="11"/>
      <c r="J17" s="6">
        <v>14</v>
      </c>
      <c r="K17" s="7" t="str">
        <f t="shared" si="1"/>
        <v>mar</v>
      </c>
      <c r="L17" s="5"/>
      <c r="M17" s="6">
        <v>14</v>
      </c>
      <c r="N17" s="7" t="str">
        <f t="shared" si="5"/>
        <v>jeu</v>
      </c>
      <c r="O17" s="11"/>
      <c r="P17" s="6">
        <v>14</v>
      </c>
      <c r="Q17" s="7" t="str">
        <f t="shared" si="2"/>
        <v>dim</v>
      </c>
      <c r="R17" s="2"/>
      <c r="S17" s="6">
        <v>14</v>
      </c>
      <c r="T17" s="7" t="str">
        <f t="shared" si="6"/>
        <v>mar</v>
      </c>
      <c r="U17" s="11"/>
      <c r="V17" s="6">
        <v>14</v>
      </c>
      <c r="W17" s="7" t="str">
        <f t="shared" si="7"/>
        <v>ven</v>
      </c>
      <c r="X17" s="5"/>
      <c r="Y17" s="6">
        <v>14</v>
      </c>
      <c r="Z17" s="7" t="str">
        <f t="shared" si="8"/>
        <v>lun</v>
      </c>
      <c r="AA17" s="11" t="s">
        <v>45</v>
      </c>
      <c r="AB17" s="6">
        <v>14</v>
      </c>
      <c r="AC17" s="7" t="str">
        <f t="shared" si="9"/>
        <v>mer</v>
      </c>
      <c r="AD17" s="5"/>
      <c r="AE17" s="6">
        <v>14</v>
      </c>
      <c r="AF17" s="7" t="str">
        <f t="shared" si="10"/>
        <v>sam</v>
      </c>
      <c r="AG17" s="11"/>
      <c r="AH17" s="6">
        <v>14</v>
      </c>
      <c r="AI17" s="7" t="str">
        <f t="shared" si="11"/>
        <v>lun</v>
      </c>
      <c r="AJ17" s="5"/>
      <c r="AL17" s="13"/>
      <c r="AM17" s="13"/>
    </row>
    <row r="18" spans="1:39">
      <c r="A18" s="6">
        <v>15</v>
      </c>
      <c r="B18" s="7" t="str">
        <f t="shared" si="0"/>
        <v>jeu</v>
      </c>
      <c r="C18" s="11"/>
      <c r="D18" s="6">
        <v>15</v>
      </c>
      <c r="E18" s="7" t="str">
        <f t="shared" si="3"/>
        <v>dim</v>
      </c>
      <c r="F18" s="2"/>
      <c r="G18" s="6">
        <v>15</v>
      </c>
      <c r="H18" s="7" t="str">
        <f t="shared" si="4"/>
        <v>dim</v>
      </c>
      <c r="I18" s="12"/>
      <c r="J18" s="6">
        <v>15</v>
      </c>
      <c r="K18" s="7" t="str">
        <f t="shared" si="1"/>
        <v>mer</v>
      </c>
      <c r="L18" s="5"/>
      <c r="M18" s="6">
        <v>15</v>
      </c>
      <c r="N18" s="7" t="str">
        <f t="shared" si="5"/>
        <v>ven</v>
      </c>
      <c r="O18" s="11"/>
      <c r="P18" s="6">
        <v>15</v>
      </c>
      <c r="Q18" s="7" t="str">
        <f t="shared" si="2"/>
        <v>lun</v>
      </c>
      <c r="R18" s="5"/>
      <c r="S18" s="6">
        <v>15</v>
      </c>
      <c r="T18" s="7" t="str">
        <f t="shared" si="6"/>
        <v>mer</v>
      </c>
      <c r="U18" s="11"/>
      <c r="V18" s="6">
        <v>15</v>
      </c>
      <c r="W18" s="7" t="str">
        <f t="shared" si="7"/>
        <v>sam</v>
      </c>
      <c r="X18" s="5"/>
      <c r="Y18" s="6">
        <v>15</v>
      </c>
      <c r="Z18" s="7" t="str">
        <f t="shared" si="8"/>
        <v>mar</v>
      </c>
      <c r="AA18" s="11" t="s">
        <v>45</v>
      </c>
      <c r="AB18" s="6">
        <v>15</v>
      </c>
      <c r="AC18" s="7" t="str">
        <f t="shared" si="9"/>
        <v>jeu</v>
      </c>
      <c r="AD18" s="5"/>
      <c r="AE18" s="6">
        <v>15</v>
      </c>
      <c r="AF18" s="7" t="str">
        <f t="shared" si="10"/>
        <v>dim</v>
      </c>
      <c r="AG18" s="12"/>
      <c r="AH18" s="6">
        <v>15</v>
      </c>
      <c r="AI18" s="7" t="str">
        <f t="shared" si="11"/>
        <v>mar</v>
      </c>
      <c r="AJ18" s="5"/>
      <c r="AL18" s="13"/>
      <c r="AM18" s="13"/>
    </row>
    <row r="19" spans="1:39">
      <c r="A19" s="6">
        <v>16</v>
      </c>
      <c r="B19" s="7" t="str">
        <f t="shared" si="0"/>
        <v>ven</v>
      </c>
      <c r="C19" s="11"/>
      <c r="D19" s="6">
        <v>16</v>
      </c>
      <c r="E19" s="7" t="str">
        <f t="shared" si="3"/>
        <v>lun</v>
      </c>
      <c r="F19" s="5"/>
      <c r="G19" s="6">
        <v>16</v>
      </c>
      <c r="H19" s="7" t="str">
        <f t="shared" si="4"/>
        <v>lun</v>
      </c>
      <c r="I19" s="11"/>
      <c r="J19" s="6">
        <v>16</v>
      </c>
      <c r="K19" s="7" t="str">
        <f t="shared" si="1"/>
        <v>jeu</v>
      </c>
      <c r="L19" s="5"/>
      <c r="M19" s="6">
        <v>16</v>
      </c>
      <c r="N19" s="7" t="str">
        <f t="shared" si="5"/>
        <v>sam</v>
      </c>
      <c r="O19" s="11"/>
      <c r="P19" s="6">
        <v>16</v>
      </c>
      <c r="Q19" s="7" t="str">
        <f t="shared" si="2"/>
        <v>mar</v>
      </c>
      <c r="R19" s="5"/>
      <c r="S19" s="6">
        <v>16</v>
      </c>
      <c r="T19" s="7" t="str">
        <f t="shared" si="6"/>
        <v>jeu</v>
      </c>
      <c r="U19" s="11"/>
      <c r="V19" s="6">
        <v>16</v>
      </c>
      <c r="W19" s="7" t="str">
        <f t="shared" si="7"/>
        <v>dim</v>
      </c>
      <c r="X19" s="2"/>
      <c r="Y19" s="6">
        <v>16</v>
      </c>
      <c r="Z19" s="7" t="str">
        <f t="shared" si="8"/>
        <v>mer</v>
      </c>
      <c r="AA19" s="11" t="s">
        <v>45</v>
      </c>
      <c r="AB19" s="6">
        <v>16</v>
      </c>
      <c r="AC19" s="7" t="str">
        <f t="shared" si="9"/>
        <v>ven</v>
      </c>
      <c r="AD19" s="5"/>
      <c r="AE19" s="6">
        <v>16</v>
      </c>
      <c r="AF19" s="7" t="str">
        <f t="shared" si="10"/>
        <v>lun</v>
      </c>
      <c r="AG19" s="11"/>
      <c r="AH19" s="6">
        <v>16</v>
      </c>
      <c r="AI19" s="7" t="str">
        <f t="shared" si="11"/>
        <v>mer</v>
      </c>
      <c r="AJ19" s="5"/>
      <c r="AL19" s="13"/>
      <c r="AM19" s="13"/>
    </row>
    <row r="20" spans="1:39">
      <c r="A20" s="6">
        <v>17</v>
      </c>
      <c r="B20" s="7" t="str">
        <f t="shared" si="0"/>
        <v>sam</v>
      </c>
      <c r="C20" s="11"/>
      <c r="D20" s="6">
        <v>17</v>
      </c>
      <c r="E20" s="7" t="str">
        <f t="shared" si="3"/>
        <v>mar</v>
      </c>
      <c r="F20" s="5"/>
      <c r="G20" s="6">
        <v>17</v>
      </c>
      <c r="H20" s="7" t="str">
        <f t="shared" si="4"/>
        <v>mar</v>
      </c>
      <c r="I20" s="11"/>
      <c r="J20" s="6">
        <v>17</v>
      </c>
      <c r="K20" s="7" t="str">
        <f t="shared" si="1"/>
        <v>ven</v>
      </c>
      <c r="L20" s="5"/>
      <c r="M20" s="6">
        <v>17</v>
      </c>
      <c r="N20" s="7" t="str">
        <f t="shared" si="5"/>
        <v>dim</v>
      </c>
      <c r="O20" s="12"/>
      <c r="P20" s="6">
        <v>17</v>
      </c>
      <c r="Q20" s="7" t="str">
        <f t="shared" si="2"/>
        <v>mer</v>
      </c>
      <c r="R20" s="5"/>
      <c r="S20" s="6">
        <v>17</v>
      </c>
      <c r="T20" s="7" t="str">
        <f t="shared" si="6"/>
        <v>ven</v>
      </c>
      <c r="U20" s="11"/>
      <c r="V20" s="6">
        <v>17</v>
      </c>
      <c r="W20" s="7" t="str">
        <f t="shared" si="7"/>
        <v>lun</v>
      </c>
      <c r="X20" s="5"/>
      <c r="Y20" s="6">
        <v>17</v>
      </c>
      <c r="Z20" s="7" t="str">
        <f t="shared" si="8"/>
        <v>jeu</v>
      </c>
      <c r="AA20" s="11" t="s">
        <v>45</v>
      </c>
      <c r="AB20" s="6">
        <v>17</v>
      </c>
      <c r="AC20" s="7" t="str">
        <f t="shared" si="9"/>
        <v>sam</v>
      </c>
      <c r="AD20" s="5"/>
      <c r="AE20" s="6">
        <v>17</v>
      </c>
      <c r="AF20" s="7" t="str">
        <f t="shared" si="10"/>
        <v>mar</v>
      </c>
      <c r="AG20" s="11"/>
      <c r="AH20" s="6">
        <v>17</v>
      </c>
      <c r="AI20" s="7" t="str">
        <f t="shared" si="11"/>
        <v>jeu</v>
      </c>
      <c r="AJ20" s="5"/>
      <c r="AL20" s="13"/>
      <c r="AM20" s="13"/>
    </row>
    <row r="21" spans="1:39">
      <c r="A21" s="6">
        <v>18</v>
      </c>
      <c r="B21" s="7" t="str">
        <f t="shared" si="0"/>
        <v>dim</v>
      </c>
      <c r="C21" s="12"/>
      <c r="D21" s="6">
        <v>18</v>
      </c>
      <c r="E21" s="7" t="str">
        <f t="shared" si="3"/>
        <v>mer</v>
      </c>
      <c r="F21" s="5"/>
      <c r="G21" s="6">
        <v>18</v>
      </c>
      <c r="H21" s="7" t="str">
        <f t="shared" si="4"/>
        <v>mer</v>
      </c>
      <c r="I21" s="11"/>
      <c r="J21" s="6">
        <v>18</v>
      </c>
      <c r="K21" s="7" t="str">
        <f t="shared" si="1"/>
        <v>sam</v>
      </c>
      <c r="L21" s="5"/>
      <c r="M21" s="6">
        <v>18</v>
      </c>
      <c r="N21" s="7" t="str">
        <f t="shared" si="5"/>
        <v>lun</v>
      </c>
      <c r="O21" s="11"/>
      <c r="P21" s="6">
        <v>18</v>
      </c>
      <c r="Q21" s="7" t="str">
        <f t="shared" si="2"/>
        <v>jeu</v>
      </c>
      <c r="R21" s="5"/>
      <c r="S21" s="6">
        <v>18</v>
      </c>
      <c r="T21" s="7" t="str">
        <f t="shared" si="6"/>
        <v>sam</v>
      </c>
      <c r="U21" s="11"/>
      <c r="V21" s="6">
        <v>18</v>
      </c>
      <c r="W21" s="7" t="str">
        <f t="shared" si="7"/>
        <v>mar</v>
      </c>
      <c r="X21" s="5"/>
      <c r="Y21" s="6">
        <v>18</v>
      </c>
      <c r="Z21" s="7" t="str">
        <f t="shared" si="8"/>
        <v>ven</v>
      </c>
      <c r="AA21" s="11" t="s">
        <v>45</v>
      </c>
      <c r="AB21" s="6">
        <v>18</v>
      </c>
      <c r="AC21" s="7" t="str">
        <f t="shared" si="9"/>
        <v>dim</v>
      </c>
      <c r="AD21" s="2"/>
      <c r="AE21" s="6">
        <v>18</v>
      </c>
      <c r="AF21" s="7" t="str">
        <f t="shared" si="10"/>
        <v>mer</v>
      </c>
      <c r="AG21" s="11"/>
      <c r="AH21" s="6">
        <v>18</v>
      </c>
      <c r="AI21" s="7" t="str">
        <f t="shared" si="11"/>
        <v>ven</v>
      </c>
      <c r="AJ21" s="5"/>
      <c r="AL21" s="13"/>
      <c r="AM21" s="13"/>
    </row>
    <row r="22" spans="1:39">
      <c r="A22" s="6">
        <v>19</v>
      </c>
      <c r="B22" s="7" t="str">
        <f t="shared" si="0"/>
        <v>lun</v>
      </c>
      <c r="C22" s="11"/>
      <c r="D22" s="6">
        <v>19</v>
      </c>
      <c r="E22" s="7" t="str">
        <f t="shared" si="3"/>
        <v>jeu</v>
      </c>
      <c r="F22" s="5"/>
      <c r="G22" s="6">
        <v>19</v>
      </c>
      <c r="H22" s="7" t="str">
        <f t="shared" si="4"/>
        <v>jeu</v>
      </c>
      <c r="I22" s="11"/>
      <c r="J22" s="6">
        <v>19</v>
      </c>
      <c r="K22" s="7" t="str">
        <f t="shared" si="1"/>
        <v>dim</v>
      </c>
      <c r="L22" s="2"/>
      <c r="M22" s="6">
        <v>19</v>
      </c>
      <c r="N22" s="7" t="str">
        <f t="shared" si="5"/>
        <v>mar</v>
      </c>
      <c r="O22" s="11"/>
      <c r="P22" s="6">
        <v>19</v>
      </c>
      <c r="Q22" s="7" t="str">
        <f t="shared" si="2"/>
        <v>ven</v>
      </c>
      <c r="R22" s="5"/>
      <c r="S22" s="6">
        <v>19</v>
      </c>
      <c r="T22" s="7" t="str">
        <f t="shared" si="6"/>
        <v>dim</v>
      </c>
      <c r="U22" s="12"/>
      <c r="V22" s="6">
        <v>19</v>
      </c>
      <c r="W22" s="7" t="str">
        <f t="shared" si="7"/>
        <v>mer</v>
      </c>
      <c r="X22" s="5"/>
      <c r="Y22" s="6">
        <v>19</v>
      </c>
      <c r="Z22" s="7" t="str">
        <f t="shared" si="8"/>
        <v>sam</v>
      </c>
      <c r="AA22" s="11"/>
      <c r="AB22" s="6">
        <v>19</v>
      </c>
      <c r="AC22" s="7" t="str">
        <f t="shared" si="9"/>
        <v>lun</v>
      </c>
      <c r="AD22" s="5"/>
      <c r="AE22" s="6">
        <v>19</v>
      </c>
      <c r="AF22" s="7" t="str">
        <f t="shared" si="10"/>
        <v>jeu</v>
      </c>
      <c r="AG22" s="11"/>
      <c r="AH22" s="6">
        <v>19</v>
      </c>
      <c r="AI22" s="7" t="str">
        <f t="shared" si="11"/>
        <v>sam</v>
      </c>
      <c r="AJ22" s="5"/>
      <c r="AL22" s="13"/>
      <c r="AM22" s="13"/>
    </row>
    <row r="23" spans="1:39">
      <c r="A23" s="6">
        <v>20</v>
      </c>
      <c r="B23" s="7" t="str">
        <f t="shared" si="0"/>
        <v>mar</v>
      </c>
      <c r="C23" s="11"/>
      <c r="D23" s="6">
        <v>20</v>
      </c>
      <c r="E23" s="7" t="str">
        <f t="shared" si="3"/>
        <v>ven</v>
      </c>
      <c r="F23" s="5"/>
      <c r="G23" s="6">
        <v>20</v>
      </c>
      <c r="H23" s="7" t="str">
        <f t="shared" si="4"/>
        <v>ven</v>
      </c>
      <c r="I23" s="11"/>
      <c r="J23" s="6">
        <v>20</v>
      </c>
      <c r="K23" s="7" t="str">
        <f t="shared" si="1"/>
        <v>lun</v>
      </c>
      <c r="L23" s="5"/>
      <c r="M23" s="6">
        <v>20</v>
      </c>
      <c r="N23" s="7" t="str">
        <f t="shared" si="5"/>
        <v>mer</v>
      </c>
      <c r="O23" s="11"/>
      <c r="P23" s="6">
        <v>20</v>
      </c>
      <c r="Q23" s="7" t="str">
        <f t="shared" si="2"/>
        <v>sam</v>
      </c>
      <c r="R23" s="5"/>
      <c r="S23" s="6">
        <v>20</v>
      </c>
      <c r="T23" s="7" t="str">
        <f t="shared" si="6"/>
        <v>lun</v>
      </c>
      <c r="U23" s="11"/>
      <c r="V23" s="6">
        <v>20</v>
      </c>
      <c r="W23" s="7" t="str">
        <f t="shared" si="7"/>
        <v>jeu</v>
      </c>
      <c r="X23" s="5"/>
      <c r="Y23" s="6">
        <v>20</v>
      </c>
      <c r="Z23" s="7" t="str">
        <f t="shared" si="8"/>
        <v>dim</v>
      </c>
      <c r="AA23" s="12"/>
      <c r="AB23" s="6">
        <v>20</v>
      </c>
      <c r="AC23" s="7" t="str">
        <f t="shared" si="9"/>
        <v>mar</v>
      </c>
      <c r="AD23" s="5"/>
      <c r="AE23" s="6">
        <v>20</v>
      </c>
      <c r="AF23" s="7" t="str">
        <f t="shared" si="10"/>
        <v>ven</v>
      </c>
      <c r="AG23" s="11"/>
      <c r="AH23" s="6">
        <v>20</v>
      </c>
      <c r="AI23" s="7" t="str">
        <f t="shared" si="11"/>
        <v>dim</v>
      </c>
      <c r="AJ23" s="2"/>
      <c r="AL23" s="13"/>
      <c r="AM23" s="13"/>
    </row>
    <row r="24" spans="1:39">
      <c r="A24" s="6">
        <v>21</v>
      </c>
      <c r="B24" s="7" t="str">
        <f t="shared" si="0"/>
        <v>mer</v>
      </c>
      <c r="C24" s="11"/>
      <c r="D24" s="6">
        <v>21</v>
      </c>
      <c r="E24" s="7" t="str">
        <f t="shared" si="3"/>
        <v>sam</v>
      </c>
      <c r="F24" s="5"/>
      <c r="G24" s="6">
        <v>21</v>
      </c>
      <c r="H24" s="7" t="str">
        <f t="shared" si="4"/>
        <v>sam</v>
      </c>
      <c r="I24" s="11"/>
      <c r="J24" s="6">
        <v>21</v>
      </c>
      <c r="K24" s="7" t="str">
        <f t="shared" si="1"/>
        <v>mar</v>
      </c>
      <c r="L24" s="5"/>
      <c r="M24" s="6">
        <v>21</v>
      </c>
      <c r="N24" s="7" t="str">
        <f t="shared" si="5"/>
        <v>jeu</v>
      </c>
      <c r="O24" s="11"/>
      <c r="P24" s="6">
        <v>21</v>
      </c>
      <c r="Q24" s="7" t="str">
        <f t="shared" si="2"/>
        <v>dim</v>
      </c>
      <c r="R24" s="2"/>
      <c r="S24" s="6">
        <v>21</v>
      </c>
      <c r="T24" s="7" t="str">
        <f t="shared" si="6"/>
        <v>mar</v>
      </c>
      <c r="U24" s="11"/>
      <c r="V24" s="6">
        <v>21</v>
      </c>
      <c r="W24" s="7" t="str">
        <f t="shared" si="7"/>
        <v>ven</v>
      </c>
      <c r="X24" s="5"/>
      <c r="Y24" s="6">
        <v>21</v>
      </c>
      <c r="Z24" s="7" t="str">
        <f t="shared" si="8"/>
        <v>lun</v>
      </c>
      <c r="AA24" s="11"/>
      <c r="AB24" s="6">
        <v>21</v>
      </c>
      <c r="AC24" s="7" t="str">
        <f t="shared" si="9"/>
        <v>mer</v>
      </c>
      <c r="AD24" s="5"/>
      <c r="AE24" s="6">
        <v>21</v>
      </c>
      <c r="AF24" s="7" t="str">
        <f t="shared" si="10"/>
        <v>sam</v>
      </c>
      <c r="AG24" s="11"/>
      <c r="AH24" s="6">
        <v>21</v>
      </c>
      <c r="AI24" s="7" t="str">
        <f t="shared" si="11"/>
        <v>lun</v>
      </c>
      <c r="AJ24" s="5"/>
      <c r="AL24" s="13"/>
      <c r="AM24" s="13"/>
    </row>
    <row r="25" spans="1:39">
      <c r="A25" s="6">
        <v>22</v>
      </c>
      <c r="B25" s="7" t="str">
        <f t="shared" si="0"/>
        <v>jeu</v>
      </c>
      <c r="C25" s="11"/>
      <c r="D25" s="6">
        <v>22</v>
      </c>
      <c r="E25" s="7" t="str">
        <f t="shared" si="3"/>
        <v>dim</v>
      </c>
      <c r="F25" s="2"/>
      <c r="G25" s="6">
        <v>22</v>
      </c>
      <c r="H25" s="7" t="str">
        <f t="shared" si="4"/>
        <v>dim</v>
      </c>
      <c r="I25" s="12"/>
      <c r="J25" s="6">
        <v>22</v>
      </c>
      <c r="K25" s="7" t="str">
        <f t="shared" si="1"/>
        <v>mer</v>
      </c>
      <c r="L25" s="5"/>
      <c r="M25" s="6">
        <v>22</v>
      </c>
      <c r="N25" s="7" t="str">
        <f t="shared" si="5"/>
        <v>ven</v>
      </c>
      <c r="O25" s="11"/>
      <c r="P25" s="6">
        <v>22</v>
      </c>
      <c r="Q25" s="7" t="str">
        <f t="shared" si="2"/>
        <v>lun</v>
      </c>
      <c r="R25" s="5"/>
      <c r="S25" s="6">
        <v>22</v>
      </c>
      <c r="T25" s="7" t="str">
        <f t="shared" si="6"/>
        <v>mer</v>
      </c>
      <c r="U25" s="11"/>
      <c r="V25" s="6">
        <v>22</v>
      </c>
      <c r="W25" s="7" t="str">
        <f t="shared" si="7"/>
        <v>sam</v>
      </c>
      <c r="X25" s="5"/>
      <c r="Y25" s="6">
        <v>22</v>
      </c>
      <c r="Z25" s="7" t="str">
        <f t="shared" si="8"/>
        <v>mar</v>
      </c>
      <c r="AA25" s="11"/>
      <c r="AB25" s="6">
        <v>22</v>
      </c>
      <c r="AC25" s="7" t="str">
        <f t="shared" si="9"/>
        <v>jeu</v>
      </c>
      <c r="AD25" s="5"/>
      <c r="AE25" s="6">
        <v>22</v>
      </c>
      <c r="AF25" s="7" t="str">
        <f t="shared" si="10"/>
        <v>dim</v>
      </c>
      <c r="AG25" s="12"/>
      <c r="AH25" s="6">
        <v>22</v>
      </c>
      <c r="AI25" s="7" t="str">
        <f t="shared" si="11"/>
        <v>mar</v>
      </c>
      <c r="AJ25" s="5"/>
      <c r="AL25" s="13"/>
      <c r="AM25" s="13"/>
    </row>
    <row r="26" spans="1:39">
      <c r="A26" s="6">
        <v>23</v>
      </c>
      <c r="B26" s="7" t="str">
        <f t="shared" si="0"/>
        <v>ven</v>
      </c>
      <c r="C26" s="11"/>
      <c r="D26" s="6">
        <v>23</v>
      </c>
      <c r="E26" s="7" t="str">
        <f t="shared" si="3"/>
        <v>lun</v>
      </c>
      <c r="F26" s="5"/>
      <c r="G26" s="6">
        <v>23</v>
      </c>
      <c r="H26" s="7" t="str">
        <f t="shared" si="4"/>
        <v>lun</v>
      </c>
      <c r="I26" s="11"/>
      <c r="J26" s="6">
        <v>23</v>
      </c>
      <c r="K26" s="7" t="str">
        <f t="shared" si="1"/>
        <v>jeu</v>
      </c>
      <c r="L26" s="5"/>
      <c r="M26" s="6">
        <v>23</v>
      </c>
      <c r="N26" s="7" t="str">
        <f t="shared" si="5"/>
        <v>sam</v>
      </c>
      <c r="O26" s="11"/>
      <c r="P26" s="6">
        <v>23</v>
      </c>
      <c r="Q26" s="7" t="str">
        <f t="shared" si="2"/>
        <v>mar</v>
      </c>
      <c r="R26" s="5"/>
      <c r="S26" s="6">
        <v>23</v>
      </c>
      <c r="T26" s="7" t="str">
        <f t="shared" si="6"/>
        <v>jeu</v>
      </c>
      <c r="U26" s="11"/>
      <c r="V26" s="6">
        <v>23</v>
      </c>
      <c r="W26" s="7" t="str">
        <f t="shared" si="7"/>
        <v>dim</v>
      </c>
      <c r="X26" s="2"/>
      <c r="Y26" s="6">
        <v>23</v>
      </c>
      <c r="Z26" s="7" t="str">
        <f t="shared" si="8"/>
        <v>mer</v>
      </c>
      <c r="AA26" s="11"/>
      <c r="AB26" s="6">
        <v>23</v>
      </c>
      <c r="AC26" s="7" t="str">
        <f t="shared" si="9"/>
        <v>ven</v>
      </c>
      <c r="AD26" s="5"/>
      <c r="AE26" s="6">
        <v>23</v>
      </c>
      <c r="AF26" s="7" t="str">
        <f t="shared" si="10"/>
        <v>lun</v>
      </c>
      <c r="AG26" s="11"/>
      <c r="AH26" s="6">
        <v>23</v>
      </c>
      <c r="AI26" s="7" t="str">
        <f t="shared" si="11"/>
        <v>mer</v>
      </c>
      <c r="AJ26" s="5"/>
      <c r="AL26" s="13"/>
      <c r="AM26" s="13"/>
    </row>
    <row r="27" spans="1:39">
      <c r="A27" s="6">
        <v>24</v>
      </c>
      <c r="B27" s="7" t="str">
        <f t="shared" si="0"/>
        <v>sam</v>
      </c>
      <c r="C27" s="11"/>
      <c r="D27" s="6">
        <v>24</v>
      </c>
      <c r="E27" s="7" t="str">
        <f t="shared" si="3"/>
        <v>mar</v>
      </c>
      <c r="F27" s="5"/>
      <c r="G27" s="6">
        <v>24</v>
      </c>
      <c r="H27" s="7" t="str">
        <f t="shared" si="4"/>
        <v>mar</v>
      </c>
      <c r="I27" s="11"/>
      <c r="J27" s="6">
        <v>24</v>
      </c>
      <c r="K27" s="7" t="str">
        <f t="shared" si="1"/>
        <v>ven</v>
      </c>
      <c r="L27" s="5"/>
      <c r="M27" s="6">
        <v>24</v>
      </c>
      <c r="N27" s="7" t="str">
        <f t="shared" si="5"/>
        <v>dim</v>
      </c>
      <c r="O27" s="12"/>
      <c r="P27" s="6">
        <v>24</v>
      </c>
      <c r="Q27" s="7" t="str">
        <f t="shared" si="2"/>
        <v>mer</v>
      </c>
      <c r="R27" s="5"/>
      <c r="S27" s="6">
        <v>24</v>
      </c>
      <c r="T27" s="7" t="str">
        <f t="shared" si="6"/>
        <v>ven</v>
      </c>
      <c r="U27" s="11"/>
      <c r="V27" s="6">
        <v>24</v>
      </c>
      <c r="W27" s="7" t="str">
        <f t="shared" si="7"/>
        <v>lun</v>
      </c>
      <c r="X27" s="5"/>
      <c r="Y27" s="6">
        <v>24</v>
      </c>
      <c r="Z27" s="7" t="str">
        <f t="shared" si="8"/>
        <v>jeu</v>
      </c>
      <c r="AA27" s="11"/>
      <c r="AB27" s="6">
        <v>24</v>
      </c>
      <c r="AC27" s="7" t="str">
        <f t="shared" si="9"/>
        <v>sam</v>
      </c>
      <c r="AD27" s="5"/>
      <c r="AE27" s="6">
        <v>24</v>
      </c>
      <c r="AF27" s="7" t="str">
        <f t="shared" si="10"/>
        <v>mar</v>
      </c>
      <c r="AG27" s="11"/>
      <c r="AH27" s="6">
        <v>24</v>
      </c>
      <c r="AI27" s="7" t="str">
        <f t="shared" si="11"/>
        <v>jeu</v>
      </c>
      <c r="AJ27" s="5"/>
    </row>
    <row r="28" spans="1:39">
      <c r="A28" s="6">
        <v>25</v>
      </c>
      <c r="B28" s="7" t="str">
        <f t="shared" si="0"/>
        <v>dim</v>
      </c>
      <c r="C28" s="12"/>
      <c r="D28" s="6">
        <v>25</v>
      </c>
      <c r="E28" s="7" t="str">
        <f t="shared" si="3"/>
        <v>mer</v>
      </c>
      <c r="F28" s="5"/>
      <c r="G28" s="6">
        <v>25</v>
      </c>
      <c r="H28" s="7" t="str">
        <f t="shared" si="4"/>
        <v>mer</v>
      </c>
      <c r="I28" s="11"/>
      <c r="J28" s="6">
        <v>25</v>
      </c>
      <c r="K28" s="7" t="str">
        <f t="shared" si="1"/>
        <v>sam</v>
      </c>
      <c r="L28" s="5"/>
      <c r="M28" s="6">
        <v>25</v>
      </c>
      <c r="N28" s="7" t="str">
        <f t="shared" si="5"/>
        <v>lun</v>
      </c>
      <c r="O28" s="11"/>
      <c r="P28" s="6">
        <v>25</v>
      </c>
      <c r="Q28" s="7" t="str">
        <f t="shared" si="2"/>
        <v>jeu</v>
      </c>
      <c r="R28" s="5"/>
      <c r="S28" s="6">
        <v>25</v>
      </c>
      <c r="T28" s="7" t="str">
        <f t="shared" si="6"/>
        <v>sam</v>
      </c>
      <c r="U28" s="11"/>
      <c r="V28" s="6">
        <v>25</v>
      </c>
      <c r="W28" s="7" t="str">
        <f t="shared" si="7"/>
        <v>mar</v>
      </c>
      <c r="X28" s="5"/>
      <c r="Y28" s="6">
        <v>25</v>
      </c>
      <c r="Z28" s="7" t="str">
        <f t="shared" si="8"/>
        <v>ven</v>
      </c>
      <c r="AA28" s="11"/>
      <c r="AB28" s="6">
        <v>25</v>
      </c>
      <c r="AC28" s="7" t="str">
        <f t="shared" si="9"/>
        <v>dim</v>
      </c>
      <c r="AD28" s="2"/>
      <c r="AE28" s="6">
        <v>25</v>
      </c>
      <c r="AF28" s="7" t="str">
        <f t="shared" si="10"/>
        <v>mer</v>
      </c>
      <c r="AG28" s="11"/>
      <c r="AH28" s="6">
        <v>25</v>
      </c>
      <c r="AI28" s="7" t="str">
        <f t="shared" si="11"/>
        <v>ven</v>
      </c>
      <c r="AJ28" s="5"/>
    </row>
    <row r="29" spans="1:39">
      <c r="A29" s="6">
        <v>26</v>
      </c>
      <c r="B29" s="7" t="str">
        <f t="shared" si="0"/>
        <v>lun</v>
      </c>
      <c r="C29" s="11"/>
      <c r="D29" s="6">
        <v>26</v>
      </c>
      <c r="E29" s="7" t="str">
        <f t="shared" si="3"/>
        <v>jeu</v>
      </c>
      <c r="F29" s="5"/>
      <c r="G29" s="6">
        <v>26</v>
      </c>
      <c r="H29" s="7" t="str">
        <f t="shared" si="4"/>
        <v>jeu</v>
      </c>
      <c r="I29" s="11"/>
      <c r="J29" s="6">
        <v>26</v>
      </c>
      <c r="K29" s="7" t="str">
        <f t="shared" si="1"/>
        <v>dim</v>
      </c>
      <c r="L29" s="5"/>
      <c r="M29" s="6">
        <v>26</v>
      </c>
      <c r="N29" s="7" t="str">
        <f t="shared" si="5"/>
        <v>mar</v>
      </c>
      <c r="O29" s="11"/>
      <c r="P29" s="6">
        <v>26</v>
      </c>
      <c r="Q29" s="7" t="str">
        <f t="shared" si="2"/>
        <v>ven</v>
      </c>
      <c r="R29" s="5"/>
      <c r="S29" s="6">
        <v>26</v>
      </c>
      <c r="T29" s="7" t="str">
        <f t="shared" si="6"/>
        <v>dim</v>
      </c>
      <c r="U29" s="12"/>
      <c r="V29" s="6">
        <v>26</v>
      </c>
      <c r="W29" s="7" t="str">
        <f t="shared" si="7"/>
        <v>mer</v>
      </c>
      <c r="X29" s="5"/>
      <c r="Y29" s="6">
        <v>26</v>
      </c>
      <c r="Z29" s="7" t="str">
        <f t="shared" si="8"/>
        <v>sam</v>
      </c>
      <c r="AA29" s="11"/>
      <c r="AB29" s="6">
        <v>26</v>
      </c>
      <c r="AC29" s="7" t="str">
        <f t="shared" si="9"/>
        <v>lun</v>
      </c>
      <c r="AD29" s="5"/>
      <c r="AE29" s="6">
        <v>26</v>
      </c>
      <c r="AF29" s="7" t="str">
        <f t="shared" si="10"/>
        <v>jeu</v>
      </c>
      <c r="AG29" s="11"/>
      <c r="AH29" s="6">
        <v>26</v>
      </c>
      <c r="AI29" s="7" t="str">
        <f t="shared" si="11"/>
        <v>sam</v>
      </c>
      <c r="AJ29" s="5"/>
    </row>
    <row r="30" spans="1:39">
      <c r="A30" s="6">
        <v>27</v>
      </c>
      <c r="B30" s="7" t="str">
        <f t="shared" si="0"/>
        <v>mar</v>
      </c>
      <c r="C30" s="11"/>
      <c r="D30" s="6">
        <v>27</v>
      </c>
      <c r="E30" s="7" t="str">
        <f t="shared" si="3"/>
        <v>ven</v>
      </c>
      <c r="F30" s="5"/>
      <c r="G30" s="6">
        <v>27</v>
      </c>
      <c r="H30" s="7" t="str">
        <f t="shared" si="4"/>
        <v>ven</v>
      </c>
      <c r="I30" s="11"/>
      <c r="J30" s="6">
        <v>27</v>
      </c>
      <c r="K30" s="7" t="str">
        <f t="shared" si="1"/>
        <v>lun</v>
      </c>
      <c r="L30" s="5"/>
      <c r="M30" s="6">
        <v>27</v>
      </c>
      <c r="N30" s="7" t="str">
        <f t="shared" si="5"/>
        <v>mer</v>
      </c>
      <c r="O30" s="11"/>
      <c r="P30" s="6">
        <v>27</v>
      </c>
      <c r="Q30" s="7" t="str">
        <f t="shared" si="2"/>
        <v>sam</v>
      </c>
      <c r="R30" s="5"/>
      <c r="S30" s="6">
        <v>27</v>
      </c>
      <c r="T30" s="7" t="str">
        <f t="shared" si="6"/>
        <v>lun</v>
      </c>
      <c r="U30" s="11"/>
      <c r="V30" s="6">
        <v>27</v>
      </c>
      <c r="W30" s="7" t="str">
        <f t="shared" si="7"/>
        <v>jeu</v>
      </c>
      <c r="X30" s="5"/>
      <c r="Y30" s="6">
        <v>27</v>
      </c>
      <c r="Z30" s="7" t="str">
        <f t="shared" si="8"/>
        <v>dim</v>
      </c>
      <c r="AA30" s="12"/>
      <c r="AB30" s="6">
        <v>27</v>
      </c>
      <c r="AC30" s="7" t="str">
        <f t="shared" si="9"/>
        <v>mar</v>
      </c>
      <c r="AD30" s="5"/>
      <c r="AE30" s="6">
        <v>27</v>
      </c>
      <c r="AF30" s="7" t="str">
        <f t="shared" si="10"/>
        <v>ven</v>
      </c>
      <c r="AG30" s="11"/>
      <c r="AH30" s="6">
        <v>27</v>
      </c>
      <c r="AI30" s="7" t="str">
        <f t="shared" si="11"/>
        <v>dim</v>
      </c>
      <c r="AJ30" s="2"/>
    </row>
    <row r="31" spans="1:39">
      <c r="A31" s="6">
        <v>28</v>
      </c>
      <c r="B31" s="7" t="str">
        <f t="shared" si="0"/>
        <v>mer</v>
      </c>
      <c r="C31" s="11"/>
      <c r="D31" s="6">
        <v>28</v>
      </c>
      <c r="E31" s="7" t="str">
        <f t="shared" si="3"/>
        <v>sam</v>
      </c>
      <c r="F31" s="5"/>
      <c r="G31" s="6">
        <v>28</v>
      </c>
      <c r="H31" s="7" t="str">
        <f t="shared" si="4"/>
        <v>sam</v>
      </c>
      <c r="I31" s="11"/>
      <c r="J31" s="6">
        <v>28</v>
      </c>
      <c r="K31" s="7" t="str">
        <f t="shared" si="1"/>
        <v>mar</v>
      </c>
      <c r="L31" s="5"/>
      <c r="M31" s="6">
        <v>28</v>
      </c>
      <c r="N31" s="7" t="str">
        <f t="shared" si="5"/>
        <v>jeu</v>
      </c>
      <c r="O31" s="11"/>
      <c r="P31" s="6">
        <v>28</v>
      </c>
      <c r="Q31" s="7" t="str">
        <f t="shared" si="2"/>
        <v>dim</v>
      </c>
      <c r="R31" s="2"/>
      <c r="S31" s="6">
        <v>28</v>
      </c>
      <c r="T31" s="7" t="str">
        <f t="shared" si="6"/>
        <v>mar</v>
      </c>
      <c r="U31" s="11"/>
      <c r="V31" s="6">
        <v>28</v>
      </c>
      <c r="W31" s="7" t="str">
        <f t="shared" si="7"/>
        <v>ven</v>
      </c>
      <c r="X31" s="5"/>
      <c r="Y31" s="6">
        <v>28</v>
      </c>
      <c r="Z31" s="7" t="str">
        <f t="shared" si="8"/>
        <v>lun</v>
      </c>
      <c r="AA31" s="11"/>
      <c r="AB31" s="6">
        <v>28</v>
      </c>
      <c r="AC31" s="7" t="str">
        <f t="shared" si="9"/>
        <v>mer</v>
      </c>
      <c r="AD31" s="5"/>
      <c r="AE31" s="6">
        <v>28</v>
      </c>
      <c r="AF31" s="7" t="str">
        <f t="shared" si="10"/>
        <v>sam</v>
      </c>
      <c r="AG31" s="11"/>
      <c r="AH31" s="6">
        <v>28</v>
      </c>
      <c r="AI31" s="7" t="str">
        <f t="shared" si="11"/>
        <v>lun</v>
      </c>
      <c r="AJ31" s="5"/>
    </row>
    <row r="32" spans="1:39">
      <c r="A32" s="6">
        <v>29</v>
      </c>
      <c r="B32" s="7" t="str">
        <f t="shared" si="0"/>
        <v>jeu</v>
      </c>
      <c r="C32" s="11"/>
      <c r="D32" s="8"/>
      <c r="E32" s="7"/>
      <c r="F32" s="5"/>
      <c r="G32" s="6">
        <v>29</v>
      </c>
      <c r="H32" s="7" t="str">
        <f t="shared" si="4"/>
        <v>dim</v>
      </c>
      <c r="I32" s="12"/>
      <c r="J32" s="6">
        <v>29</v>
      </c>
      <c r="K32" s="7" t="str">
        <f t="shared" si="1"/>
        <v>mer</v>
      </c>
      <c r="L32" s="5"/>
      <c r="M32" s="6">
        <v>29</v>
      </c>
      <c r="N32" s="7" t="str">
        <f t="shared" si="5"/>
        <v>ven</v>
      </c>
      <c r="O32" s="11"/>
      <c r="P32" s="6">
        <v>29</v>
      </c>
      <c r="Q32" s="7" t="str">
        <f t="shared" si="2"/>
        <v>lun</v>
      </c>
      <c r="R32" s="5"/>
      <c r="S32" s="6">
        <v>29</v>
      </c>
      <c r="T32" s="7" t="str">
        <f t="shared" si="6"/>
        <v>mer</v>
      </c>
      <c r="U32" s="11"/>
      <c r="V32" s="6">
        <v>29</v>
      </c>
      <c r="W32" s="7" t="str">
        <f t="shared" si="7"/>
        <v>sam</v>
      </c>
      <c r="X32" s="5"/>
      <c r="Y32" s="6">
        <v>29</v>
      </c>
      <c r="Z32" s="7" t="str">
        <f t="shared" si="8"/>
        <v>mar</v>
      </c>
      <c r="AA32" s="11"/>
      <c r="AB32" s="6">
        <v>29</v>
      </c>
      <c r="AC32" s="7" t="str">
        <f t="shared" si="9"/>
        <v>jeu</v>
      </c>
      <c r="AD32" s="5"/>
      <c r="AE32" s="6">
        <v>29</v>
      </c>
      <c r="AF32" s="7" t="str">
        <f t="shared" si="10"/>
        <v>dim</v>
      </c>
      <c r="AG32" s="12"/>
      <c r="AH32" s="6">
        <v>29</v>
      </c>
      <c r="AI32" s="7" t="str">
        <f t="shared" si="11"/>
        <v>mar</v>
      </c>
      <c r="AJ32" s="5"/>
    </row>
    <row r="33" spans="1:38">
      <c r="A33" s="6">
        <v>30</v>
      </c>
      <c r="B33" s="7" t="str">
        <f t="shared" si="0"/>
        <v>ven</v>
      </c>
      <c r="C33" s="11"/>
      <c r="D33" s="8"/>
      <c r="E33" s="7"/>
      <c r="F33" s="5"/>
      <c r="G33" s="6">
        <v>30</v>
      </c>
      <c r="H33" s="7" t="str">
        <f t="shared" si="4"/>
        <v>lun</v>
      </c>
      <c r="I33" s="11"/>
      <c r="J33" s="6">
        <v>30</v>
      </c>
      <c r="K33" s="7" t="str">
        <f t="shared" si="1"/>
        <v>jeu</v>
      </c>
      <c r="L33" s="5"/>
      <c r="M33" s="6">
        <v>30</v>
      </c>
      <c r="N33" s="7" t="str">
        <f t="shared" si="5"/>
        <v>sam</v>
      </c>
      <c r="O33" s="11"/>
      <c r="P33" s="6">
        <v>30</v>
      </c>
      <c r="Q33" s="7" t="str">
        <f t="shared" si="2"/>
        <v>mar</v>
      </c>
      <c r="R33" s="5"/>
      <c r="S33" s="6">
        <v>30</v>
      </c>
      <c r="T33" s="7" t="str">
        <f t="shared" si="6"/>
        <v>jeu</v>
      </c>
      <c r="U33" s="11"/>
      <c r="V33" s="6">
        <v>30</v>
      </c>
      <c r="W33" s="7" t="str">
        <f t="shared" si="7"/>
        <v>dim</v>
      </c>
      <c r="X33" s="5"/>
      <c r="Y33" s="6">
        <v>30</v>
      </c>
      <c r="Z33" s="7" t="str">
        <f t="shared" si="8"/>
        <v>mer</v>
      </c>
      <c r="AA33" s="11"/>
      <c r="AB33" s="6">
        <v>30</v>
      </c>
      <c r="AC33" s="7" t="str">
        <f t="shared" si="9"/>
        <v>ven</v>
      </c>
      <c r="AD33" s="5"/>
      <c r="AE33" s="6">
        <v>30</v>
      </c>
      <c r="AF33" s="7" t="str">
        <f t="shared" si="10"/>
        <v>lun</v>
      </c>
      <c r="AG33" s="11"/>
      <c r="AH33" s="6">
        <v>30</v>
      </c>
      <c r="AI33" s="7" t="str">
        <f t="shared" si="11"/>
        <v>mer</v>
      </c>
      <c r="AJ33" s="5"/>
    </row>
    <row r="34" spans="1:38">
      <c r="A34" s="6">
        <v>31</v>
      </c>
      <c r="B34" s="7" t="str">
        <f t="shared" si="0"/>
        <v>sam</v>
      </c>
      <c r="C34" s="11"/>
      <c r="D34" s="8"/>
      <c r="E34" s="7"/>
      <c r="F34" s="5"/>
      <c r="G34" s="6">
        <v>31</v>
      </c>
      <c r="H34" s="7" t="str">
        <f t="shared" si="4"/>
        <v>mar</v>
      </c>
      <c r="I34" s="11"/>
      <c r="J34" s="8"/>
      <c r="K34" s="7"/>
      <c r="L34" s="5"/>
      <c r="M34" s="6">
        <v>31</v>
      </c>
      <c r="N34" s="7" t="str">
        <f t="shared" si="5"/>
        <v>dim</v>
      </c>
      <c r="O34" s="12"/>
      <c r="P34" s="8"/>
      <c r="Q34" s="7"/>
      <c r="R34" s="5"/>
      <c r="S34" s="6">
        <v>31</v>
      </c>
      <c r="T34" s="7" t="str">
        <f t="shared" si="6"/>
        <v>ven</v>
      </c>
      <c r="U34" s="11"/>
      <c r="V34" s="6">
        <v>31</v>
      </c>
      <c r="W34" s="7" t="str">
        <f t="shared" si="7"/>
        <v>lun</v>
      </c>
      <c r="X34" s="5"/>
      <c r="Y34" s="6"/>
      <c r="Z34" s="7"/>
      <c r="AA34" s="11"/>
      <c r="AB34" s="6">
        <v>31</v>
      </c>
      <c r="AC34" s="7" t="str">
        <f t="shared" si="9"/>
        <v>sam</v>
      </c>
      <c r="AD34" s="5"/>
      <c r="AE34" s="6"/>
      <c r="AF34" s="7"/>
      <c r="AG34" s="11"/>
      <c r="AH34" s="9">
        <v>31</v>
      </c>
      <c r="AI34" s="7" t="str">
        <f t="shared" si="11"/>
        <v>jeu</v>
      </c>
      <c r="AJ34" s="5"/>
      <c r="AL34" s="3"/>
    </row>
    <row r="35" spans="1:38">
      <c r="A35" s="67"/>
      <c r="B35" s="67"/>
      <c r="C35" s="10">
        <f>COUNTA(C4:C34)</f>
        <v>0</v>
      </c>
      <c r="F35" s="10">
        <f>COUNTA(F4:F32)</f>
        <v>0</v>
      </c>
      <c r="I35" s="10">
        <f>COUNTA(I4:I34)</f>
        <v>0</v>
      </c>
      <c r="L35" s="10">
        <f>COUNTA(L4:L33)</f>
        <v>0</v>
      </c>
      <c r="O35" s="10">
        <f>COUNTA(O4:O34)</f>
        <v>0</v>
      </c>
      <c r="R35" s="10">
        <f>COUNTA(R4:R33)</f>
        <v>0</v>
      </c>
      <c r="U35" s="10">
        <f>COUNTA(U4:U34)</f>
        <v>0</v>
      </c>
      <c r="X35" s="10">
        <f>COUNTA(X4:X34)</f>
        <v>0</v>
      </c>
      <c r="AA35" s="10">
        <f>COUNTA(AA4:AA33)</f>
        <v>14</v>
      </c>
      <c r="AD35" s="10">
        <f>COUNTA(AD4:AD34)</f>
        <v>0</v>
      </c>
      <c r="AG35" s="10">
        <f>COUNTA(AG4:AG33)</f>
        <v>0</v>
      </c>
      <c r="AH35" s="3"/>
      <c r="AJ35" s="10">
        <f>COUNTA(AJ4:AJ34)</f>
        <v>0</v>
      </c>
    </row>
    <row r="36" spans="1:38">
      <c r="B36" s="3"/>
      <c r="C36" s="25"/>
      <c r="D36" s="3"/>
      <c r="E36" s="3"/>
      <c r="F36" s="25"/>
      <c r="G36" s="3"/>
      <c r="H36" s="3"/>
      <c r="I36" s="25"/>
      <c r="J36" s="3"/>
      <c r="K36" s="3"/>
      <c r="L36" s="25"/>
      <c r="M36" s="3"/>
      <c r="N36" s="3"/>
      <c r="O36" s="25"/>
      <c r="P36" s="3"/>
      <c r="Q36" s="3"/>
      <c r="R36" s="25"/>
      <c r="S36" s="3"/>
      <c r="T36" s="3"/>
      <c r="U36" s="25"/>
      <c r="V36" s="3"/>
      <c r="W36" s="3"/>
      <c r="X36" s="25"/>
      <c r="Y36" s="3"/>
      <c r="Z36" s="3"/>
      <c r="AA36" s="25"/>
      <c r="AB36" s="3"/>
      <c r="AC36" s="3"/>
      <c r="AD36" s="25"/>
      <c r="AE36" s="3"/>
      <c r="AF36" s="3"/>
      <c r="AG36" s="25"/>
      <c r="AH36" s="3"/>
      <c r="AI36" s="3"/>
      <c r="AJ36" s="25"/>
      <c r="AK36" s="3"/>
    </row>
    <row r="37" spans="1:38">
      <c r="B37" s="14"/>
      <c r="C37" s="15"/>
      <c r="D37" s="14"/>
      <c r="E37" s="14"/>
      <c r="F37" s="14"/>
      <c r="G37" s="14"/>
    </row>
    <row r="38" spans="1:38">
      <c r="A38" s="27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</row>
    <row r="40" spans="1:38">
      <c r="B40" s="14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</row>
  </sheetData>
  <mergeCells count="29">
    <mergeCell ref="A35:B35"/>
    <mergeCell ref="P3:R3"/>
    <mergeCell ref="S3:U3"/>
    <mergeCell ref="V3:X3"/>
    <mergeCell ref="Y3:AA3"/>
    <mergeCell ref="A3:C3"/>
    <mergeCell ref="D3:F3"/>
    <mergeCell ref="G3:I3"/>
    <mergeCell ref="J3:L3"/>
    <mergeCell ref="M3:O3"/>
    <mergeCell ref="AB2:AD2"/>
    <mergeCell ref="AE2:AG2"/>
    <mergeCell ref="AH2:AJ2"/>
    <mergeCell ref="AH3:AJ3"/>
    <mergeCell ref="AM9:AQ9"/>
    <mergeCell ref="AB3:AD3"/>
    <mergeCell ref="AE3:AG3"/>
    <mergeCell ref="B1:L1"/>
    <mergeCell ref="M1:O1"/>
    <mergeCell ref="Q1:AA1"/>
    <mergeCell ref="A2:C2"/>
    <mergeCell ref="D2:F2"/>
    <mergeCell ref="G2:I2"/>
    <mergeCell ref="J2:L2"/>
    <mergeCell ref="M2:O2"/>
    <mergeCell ref="P2:R2"/>
    <mergeCell ref="S2:U2"/>
    <mergeCell ref="V2:X2"/>
    <mergeCell ref="Y2:AA2"/>
  </mergeCells>
  <conditionalFormatting sqref="AI4:AI34 AF4:AF34 AC4:AC34 Y4:Z34 W4:W34 T4:T34 Q4:Q34 N4:N34 K4:K34 H4:H34 E4:E34 B4:B34">
    <cfRule type="containsText" dxfId="6" priority="7" operator="containsText" text="dim">
      <formula>NOT(ISERROR(SEARCH("dim",B4)))</formula>
    </cfRule>
  </conditionalFormatting>
  <conditionalFormatting sqref="AJ4:AJ34 AG4:AG33 AD4:AD34 X4:X34 U4:U34 R4:R33 O4:O34 L4:L34 I4:I34 F5:F32 C4:C34 AA4:AA33">
    <cfRule type="containsText" dxfId="5" priority="2" operator="containsText" text="D">
      <formula>NOT(ISERROR(SEARCH("D",C4)))</formula>
    </cfRule>
    <cfRule type="containsText" dxfId="4" priority="3" operator="containsText" text="C">
      <formula>NOT(ISERROR(SEARCH("C",C4)))</formula>
    </cfRule>
    <cfRule type="containsText" dxfId="3" priority="4" operator="containsText" text="M">
      <formula>NOT(ISERROR(SEARCH("M",C4)))</formula>
    </cfRule>
    <cfRule type="containsText" dxfId="2" priority="5" operator="containsText" text="P">
      <formula>NOT(ISERROR(SEARCH("P",C4)))</formula>
    </cfRule>
    <cfRule type="containsText" dxfId="1" priority="6" operator="containsText" text="A">
      <formula>NOT(ISERROR(SEARCH("A",C4)))</formula>
    </cfRule>
  </conditionalFormatting>
  <conditionalFormatting sqref="AJ4:AJ34 AG4:AG33 AD4:AD34 X4:X34 U4:U34 R4:R33 O4:O34 L4:L34 I4:I34 F5:F32 C4:C34 AA4:AA33">
    <cfRule type="containsText" dxfId="0" priority="1" operator="containsText" text="C">
      <formula>NOT(ISERROR(SEARCH("C",C4)))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3" name="Button 1">
              <controlPr defaultSize="0" print="0" autoFill="0" autoPict="0" macro="[0]!Vider">
                <anchor moveWithCells="1" sizeWithCells="1">
                  <from>
                    <xdr:col>36</xdr:col>
                    <xdr:colOff>31750</xdr:colOff>
                    <xdr:row>0</xdr:row>
                    <xdr:rowOff>19050</xdr:rowOff>
                  </from>
                  <to>
                    <xdr:col>37</xdr:col>
                    <xdr:colOff>0</xdr:colOff>
                    <xdr:row>1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TBD</vt:lpstr>
      <vt:lpstr>UTILISATEUR</vt:lpstr>
      <vt:lpstr>MOD</vt:lpstr>
      <vt:lpstr>DUPONT1</vt:lpstr>
      <vt:lpstr>DUPONT2</vt:lpstr>
      <vt:lpstr>DUPONT3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AFEH</cp:lastModifiedBy>
  <cp:lastPrinted>2015-01-09T18:38:59Z</cp:lastPrinted>
  <dcterms:created xsi:type="dcterms:W3CDTF">2014-04-06T01:19:47Z</dcterms:created>
  <dcterms:modified xsi:type="dcterms:W3CDTF">2015-01-11T18:01:40Z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